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Hult\Data Visualization\Assignments\"/>
    </mc:Choice>
  </mc:AlternateContent>
  <xr:revisionPtr revIDLastSave="0" documentId="13_ncr:1_{9F334633-4FD1-43DA-B378-227EFE01684B}" xr6:coauthVersionLast="47" xr6:coauthVersionMax="47" xr10:uidLastSave="{00000000-0000-0000-0000-000000000000}"/>
  <bookViews>
    <workbookView xWindow="-108" yWindow="-108" windowWidth="23256" windowHeight="12576" tabRatio="829" activeTab="1" xr2:uid="{BA86FABF-9FB2-41C2-BCBD-AAC5D43B5E21}"/>
  </bookViews>
  <sheets>
    <sheet name="Letter_C-Level executives" sheetId="9" r:id="rId1"/>
    <sheet name="Dashboard_1" sheetId="7" r:id="rId2"/>
    <sheet name="Dashboard_2" sheetId="13" r:id="rId3"/>
    <sheet name="References" sheetId="6" r:id="rId4"/>
  </sheets>
  <definedNames>
    <definedName name="_xlchart.v2.0" hidden="1">Dashboard_2!$P$15:$P$17</definedName>
    <definedName name="_xlchart.v2.1" hidden="1">Dashboard_2!$Q$14</definedName>
    <definedName name="_xlchart.v2.2" hidden="1">Dashboard_2!$Q$15:$Q$17</definedName>
    <definedName name="_xlnm.Print_Area" localSheetId="1">Dashboard_1!$A$1:$M$79</definedName>
    <definedName name="_xlnm.Print_Area" localSheetId="2">Dashboard_2!$A$1:$M$72</definedName>
    <definedName name="_xlnm.Print_Area" localSheetId="3">References!$A$1:$M$60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6" i="7" l="1"/>
  <c r="X43" i="7"/>
  <c r="Y43" i="7"/>
  <c r="W43" i="7"/>
  <c r="X29" i="7" l="1"/>
  <c r="X28" i="7"/>
  <c r="X27" i="7"/>
  <c r="R19" i="7"/>
  <c r="S19" i="7"/>
  <c r="Q44" i="7"/>
</calcChain>
</file>

<file path=xl/sharedStrings.xml><?xml version="1.0" encoding="utf-8"?>
<sst xmlns="http://schemas.openxmlformats.org/spreadsheetml/2006/main" count="133" uniqueCount="64">
  <si>
    <t>Facebook</t>
  </si>
  <si>
    <t>Twitter</t>
  </si>
  <si>
    <t>Instagram</t>
  </si>
  <si>
    <t>Total</t>
  </si>
  <si>
    <t/>
  </si>
  <si>
    <t>Avergage</t>
  </si>
  <si>
    <t>Good</t>
  </si>
  <si>
    <t>Excellent</t>
  </si>
  <si>
    <t>References:</t>
  </si>
  <si>
    <t>Revenue(Net Sales)</t>
  </si>
  <si>
    <t>COGS</t>
  </si>
  <si>
    <t>Gross Profit</t>
  </si>
  <si>
    <t>Gross Profit Margin</t>
  </si>
  <si>
    <t>Inventories</t>
  </si>
  <si>
    <t>Average Inventory</t>
  </si>
  <si>
    <t>GMROI</t>
  </si>
  <si>
    <t>Inventory Turnover</t>
  </si>
  <si>
    <t>NIKE</t>
  </si>
  <si>
    <t>(Dollars in millions, except per share data)</t>
  </si>
  <si>
    <t>GAP</t>
  </si>
  <si>
    <t xml:space="preserve">12145 		</t>
  </si>
  <si>
    <t>https://www.macrotrends.net/stocks/charts/GPS/gap/gross-margin</t>
  </si>
  <si>
    <t>https://www.gurufocus.com/term/InventoryTurnover/GPS/Inventory%252BTurnover/Gap%2BInc</t>
  </si>
  <si>
    <t>https://www.usatoday.com/story/money/2019/08/26/the-20-most-successful-american-fashion-brands/39999275/</t>
  </si>
  <si>
    <t>https://my.pitchbook.com/profile/41170-06/company/financials/INCOME_STATEMENT</t>
  </si>
  <si>
    <t>LEVI STRAUSS &amp; CO.</t>
  </si>
  <si>
    <t xml:space="preserve">4079	</t>
  </si>
  <si>
    <t>https://www.fundera.com/blog/year-over-year-growth</t>
  </si>
  <si>
    <t>YoY growth(2019-2020)</t>
  </si>
  <si>
    <t>Quarter  gross profit($billion)</t>
  </si>
  <si>
    <t>QoQ Growth(May-2021-Aug-2021)</t>
  </si>
  <si>
    <t>E-Commerce net sales</t>
  </si>
  <si>
    <t>Gap</t>
  </si>
  <si>
    <t>American Eagle Outfitters</t>
  </si>
  <si>
    <t>American Eagle</t>
  </si>
  <si>
    <t>https://my.pitchbook.com/profile/41067-64/company/financials/SEGMENTS/overview-and-trends</t>
  </si>
  <si>
    <t>Percentage</t>
  </si>
  <si>
    <t>https://ecommercedb.com/</t>
  </si>
  <si>
    <t>https://sourcingjournal.com/denim/denim-retail/levis-gap-american-eagle-outfitters-acquisitions-beyond-yoga-airterra-drapr-299925/</t>
  </si>
  <si>
    <t>use for comparision</t>
  </si>
  <si>
    <t>Social Media Account(in thousand)</t>
  </si>
  <si>
    <t>ranked the climate commitments</t>
  </si>
  <si>
    <t>Emissions Reductions(out10)</t>
  </si>
  <si>
    <t>UN Fashion Industry Overall score(100)</t>
  </si>
  <si>
    <t>Renewable Energy(out 10)</t>
  </si>
  <si>
    <t>https://www.stand.earth/publication/markets-vs-climate/fashions-coal-pollution/filthy-fashion-climate-scorecard</t>
  </si>
  <si>
    <t>https://www.greenqueen.com.hk/fossil-free-fashion-scorecard-standearth/</t>
  </si>
  <si>
    <t>Ranking Online store</t>
  </si>
  <si>
    <t>Gross Profit Margin(2020-2021)</t>
  </si>
  <si>
    <t xml:space="preserve">American Eagle </t>
  </si>
  <si>
    <t xml:space="preserve">GMROI </t>
  </si>
  <si>
    <t>Net Sales 2020</t>
  </si>
  <si>
    <t>E-Commerce net sales(2020)</t>
  </si>
  <si>
    <t xml:space="preserve">Online sale Ranking </t>
  </si>
  <si>
    <t xml:space="preserve">Ranking  </t>
  </si>
  <si>
    <t>https://www.scripted.com/content-marketing/top-10-fashion-websites-by-traffic-and-how-they-did-it</t>
  </si>
  <si>
    <t>https://www.similarweb.com/website/levistrauss.com/#overview</t>
  </si>
  <si>
    <t>https://www.similarweb.com/website/ae.com/#overview</t>
  </si>
  <si>
    <t>Online traffic</t>
  </si>
  <si>
    <t>Online traffic (in K)</t>
  </si>
  <si>
    <t>Online traffic(in K)</t>
  </si>
  <si>
    <t>Number of Followers on Twitter , Facebook and Instagram (in K)</t>
  </si>
  <si>
    <t>UN Ranked Fashion Industry  for climate commitments  Overall score(100)</t>
  </si>
  <si>
    <t>Emissions Reductions and 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</si>
</sst>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
  </numFmts>
  <fonts count="9">
    <font>
      <sz val="11"/>
      <color theme="1"/>
      <name val="Calibri"/>
      <family val="2"/>
      <scheme val="minor"/>
    </font>
    <font>
      <sz val="11"/>
      <color theme="1"/>
      <name val="Calibri"/>
      <family val="2"/>
      <scheme val="minor"/>
    </font>
    <font>
      <sz val="12"/>
      <color rgb="FF000000"/>
      <name val="Arial"/>
      <family val="2"/>
    </font>
    <font>
      <b/>
      <sz val="14"/>
      <color rgb="FF000000"/>
      <name val="Arial"/>
      <family val="2"/>
    </font>
    <font>
      <sz val="10"/>
      <color rgb="FF000000"/>
      <name val="Arial"/>
      <family val="2"/>
    </font>
    <font>
      <sz val="11"/>
      <color theme="1"/>
      <name val="Calibri"/>
      <family val="2"/>
      <charset val="129"/>
      <scheme val="minor"/>
    </font>
    <font>
      <sz val="14"/>
      <color theme="1"/>
      <name val="Calibri"/>
      <family val="2"/>
      <scheme val="minor"/>
    </font>
    <font>
      <b/>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8">
    <xf numFmtId="0" fontId="0" fillId="0" borderId="0"/>
    <xf numFmtId="44" fontId="1" fillId="0" borderId="0" applyFont="0" applyFill="0" applyBorder="0" applyAlignment="0" applyProtection="0"/>
    <xf numFmtId="0" fontId="4" fillId="0" borderId="0"/>
    <xf numFmtId="0" fontId="5" fillId="0" borderId="0"/>
    <xf numFmtId="164" fontId="5" fillId="0" borderId="0" applyFont="0" applyFill="0" applyBorder="0" applyAlignment="0" applyProtection="0"/>
    <xf numFmtId="9" fontId="5"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0">
    <xf numFmtId="0" fontId="0" fillId="0" borderId="0" xfId="0"/>
    <xf numFmtId="0" fontId="2" fillId="0" borderId="0" xfId="0" applyFont="1"/>
    <xf numFmtId="44" fontId="2" fillId="0" borderId="0" xfId="1" applyFont="1"/>
    <xf numFmtId="0" fontId="4" fillId="0" borderId="0" xfId="0" applyFont="1"/>
    <xf numFmtId="0" fontId="3" fillId="0" borderId="0" xfId="0" applyFont="1"/>
    <xf numFmtId="0" fontId="6" fillId="0" borderId="0" xfId="0" applyFont="1"/>
    <xf numFmtId="0" fontId="7" fillId="2" borderId="0" xfId="0" applyFont="1" applyFill="1" applyAlignment="1">
      <alignment horizontal="centerContinuous"/>
    </xf>
    <xf numFmtId="0" fontId="0" fillId="2" borderId="0" xfId="0" applyFill="1" applyAlignment="1">
      <alignment horizontal="centerContinuous"/>
    </xf>
    <xf numFmtId="0" fontId="7" fillId="2" borderId="0" xfId="0" applyFont="1" applyFill="1" applyAlignment="1">
      <alignment horizontal="centerContinuous" vertical="center"/>
    </xf>
    <xf numFmtId="0" fontId="6" fillId="2" borderId="0" xfId="0" applyFont="1" applyFill="1" applyAlignment="1">
      <alignment horizontal="centerContinuous"/>
    </xf>
    <xf numFmtId="0" fontId="8" fillId="0" borderId="0" xfId="0" applyFont="1"/>
    <xf numFmtId="10" fontId="0" fillId="0" borderId="0" xfId="7" applyNumberFormat="1" applyFont="1"/>
    <xf numFmtId="2" fontId="0" fillId="0" borderId="0" xfId="0" applyNumberFormat="1"/>
    <xf numFmtId="0" fontId="7" fillId="0" borderId="0" xfId="0" applyFont="1"/>
    <xf numFmtId="0" fontId="0" fillId="0" borderId="0" xfId="0" applyAlignment="1">
      <alignment wrapText="1"/>
    </xf>
    <xf numFmtId="2" fontId="0" fillId="0" borderId="0" xfId="7" applyNumberFormat="1" applyFont="1"/>
    <xf numFmtId="166" fontId="0" fillId="0" borderId="0" xfId="0" applyNumberFormat="1"/>
    <xf numFmtId="16" fontId="0" fillId="0" borderId="0" xfId="0" applyNumberFormat="1"/>
    <xf numFmtId="167" fontId="0" fillId="0" borderId="0" xfId="7" applyNumberFormat="1" applyFont="1"/>
    <xf numFmtId="0" fontId="7" fillId="0" borderId="0" xfId="0" applyFont="1" applyAlignment="1">
      <alignment wrapText="1"/>
    </xf>
    <xf numFmtId="9" fontId="0" fillId="0" borderId="0" xfId="7" applyFont="1"/>
    <xf numFmtId="168" fontId="0" fillId="0" borderId="0" xfId="7" applyNumberFormat="1" applyFont="1"/>
    <xf numFmtId="1" fontId="0" fillId="0" borderId="0" xfId="0" applyNumberFormat="1"/>
    <xf numFmtId="0" fontId="7" fillId="2" borderId="0" xfId="0" applyFont="1" applyFill="1" applyAlignment="1">
      <alignment horizontal="centerContinuous" vertical="center" wrapText="1"/>
    </xf>
    <xf numFmtId="0" fontId="0" fillId="0" borderId="0" xfId="0"/>
    <xf numFmtId="0" fontId="6" fillId="0" borderId="0" xfId="0" applyFont="1"/>
    <xf numFmtId="0" fontId="6" fillId="0" borderId="0" xfId="0" applyFont="1" applyAlignment="1">
      <alignment horizontal="center" vertical="center"/>
    </xf>
    <xf numFmtId="0" fontId="6" fillId="0" borderId="0" xfId="0" quotePrefix="1" applyFont="1"/>
    <xf numFmtId="1" fontId="6" fillId="0" borderId="0" xfId="0" applyNumberFormat="1" applyFont="1"/>
    <xf numFmtId="0" fontId="7" fillId="2" borderId="0" xfId="0" applyFont="1" applyFill="1" applyAlignment="1">
      <alignment horizontal="centerContinuous"/>
    </xf>
    <xf numFmtId="0" fontId="0" fillId="2" borderId="0" xfId="0" applyFill="1" applyAlignment="1">
      <alignment horizontal="centerContinuous"/>
    </xf>
    <xf numFmtId="0" fontId="7" fillId="2" borderId="0" xfId="0" applyFont="1" applyFill="1" applyAlignment="1">
      <alignment horizontal="centerContinuous" vertical="center"/>
    </xf>
    <xf numFmtId="0" fontId="6" fillId="0" borderId="0" xfId="0" applyNumberFormat="1" applyFont="1" applyAlignment="1">
      <alignment horizontal="center" vertical="center"/>
    </xf>
    <xf numFmtId="0" fontId="6" fillId="2" borderId="0" xfId="0" applyFont="1" applyFill="1" applyAlignment="1">
      <alignment horizontal="centerContinuous"/>
    </xf>
    <xf numFmtId="0" fontId="6" fillId="0" borderId="0" xfId="0" applyFont="1" applyAlignment="1">
      <alignment horizontal="centerContinuous"/>
    </xf>
    <xf numFmtId="43" fontId="6" fillId="0" borderId="0" xfId="6" applyFont="1"/>
    <xf numFmtId="15" fontId="6" fillId="0" borderId="0" xfId="0" applyNumberFormat="1" applyFont="1"/>
    <xf numFmtId="165" fontId="6" fillId="0" borderId="0" xfId="0" applyNumberFormat="1" applyFont="1"/>
    <xf numFmtId="4" fontId="6" fillId="0" borderId="0" xfId="0" applyNumberFormat="1" applyFont="1"/>
    <xf numFmtId="43" fontId="6" fillId="0" borderId="0" xfId="0" applyNumberFormat="1" applyFont="1"/>
  </cellXfs>
  <cellStyles count="8">
    <cellStyle name="Comma" xfId="6" builtinId="3"/>
    <cellStyle name="Currency" xfId="1" builtinId="4"/>
    <cellStyle name="Normal" xfId="0" builtinId="0"/>
    <cellStyle name="Normal 2" xfId="2" xr:uid="{C45365FC-592B-407C-9246-3E172F55E016}"/>
    <cellStyle name="Percent" xfId="7" builtinId="5"/>
    <cellStyle name="千位分隔 2" xfId="4" xr:uid="{C747635B-7701-41E2-8DFB-8FAE6BFA01FB}"/>
    <cellStyle name="常规 2" xfId="3" xr:uid="{2C5BBAF0-0395-412A-9F0C-E135E9F7800C}"/>
    <cellStyle name="百分比 2" xfId="5" xr:uid="{1DED758F-072D-47E9-A493-43A05CD7D010}"/>
  </cellStyles>
  <dxfs count="0"/>
  <tableStyles count="0" defaultTableStyle="TableStyleMedium2" defaultPivotStyle="PivotStyleLight16"/>
  <colors>
    <mruColors>
      <color rgb="FFCCACB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Dashboard_1!$V$9</c:f>
              <c:strCache>
                <c:ptCount val="1"/>
                <c:pt idx="0">
                  <c:v>GAP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Dashboard_1!$W$8:$Y$8</c:f>
              <c:numCache>
                <c:formatCode>General</c:formatCode>
                <c:ptCount val="3"/>
                <c:pt idx="0">
                  <c:v>2019</c:v>
                </c:pt>
                <c:pt idx="1">
                  <c:v>2020</c:v>
                </c:pt>
                <c:pt idx="2">
                  <c:v>2021</c:v>
                </c:pt>
              </c:numCache>
            </c:numRef>
          </c:cat>
          <c:val>
            <c:numRef>
              <c:f>Dashboard_1!$W$9:$Y$9</c:f>
              <c:numCache>
                <c:formatCode>0.00</c:formatCode>
                <c:ptCount val="3"/>
                <c:pt idx="0">
                  <c:v>2.6730937773882557</c:v>
                </c:pt>
                <c:pt idx="1">
                  <c:v>2.0639789658194565</c:v>
                </c:pt>
                <c:pt idx="2">
                  <c:v>2.9710780017528484</c:v>
                </c:pt>
              </c:numCache>
            </c:numRef>
          </c:val>
          <c:smooth val="0"/>
          <c:extLst>
            <c:ext xmlns:c16="http://schemas.microsoft.com/office/drawing/2014/chart" uri="{C3380CC4-5D6E-409C-BE32-E72D297353CC}">
              <c16:uniqueId val="{00000000-5469-4D27-A542-085B9601F30E}"/>
            </c:ext>
          </c:extLst>
        </c:ser>
        <c:ser>
          <c:idx val="1"/>
          <c:order val="1"/>
          <c:tx>
            <c:strRef>
              <c:f>Dashboard_1!$V$10</c:f>
              <c:strCache>
                <c:ptCount val="1"/>
                <c:pt idx="0">
                  <c:v>LEVI STRAUSS &amp; CO.</c:v>
                </c:pt>
              </c:strCache>
            </c:strRef>
          </c:tx>
          <c:spPr>
            <a:ln w="28575" cap="rnd">
              <a:solidFill>
                <a:schemeClr val="bg2">
                  <a:lumMod val="75000"/>
                </a:schemeClr>
              </a:solidFill>
              <a:round/>
            </a:ln>
            <a:effectLst/>
          </c:spPr>
          <c:marker>
            <c:symbol val="circle"/>
            <c:size val="5"/>
            <c:spPr>
              <a:solidFill>
                <a:schemeClr val="bg2">
                  <a:lumMod val="75000"/>
                </a:schemeClr>
              </a:solidFill>
              <a:ln w="9525">
                <a:solidFill>
                  <a:schemeClr val="bg2">
                    <a:lumMod val="75000"/>
                  </a:schemeClr>
                </a:solidFill>
              </a:ln>
              <a:effectLst/>
            </c:spPr>
          </c:marker>
          <c:cat>
            <c:numRef>
              <c:f>Dashboard_1!$W$8:$Y$8</c:f>
              <c:numCache>
                <c:formatCode>General</c:formatCode>
                <c:ptCount val="3"/>
                <c:pt idx="0">
                  <c:v>2019</c:v>
                </c:pt>
                <c:pt idx="1">
                  <c:v>2020</c:v>
                </c:pt>
                <c:pt idx="2">
                  <c:v>2021</c:v>
                </c:pt>
              </c:numCache>
            </c:numRef>
          </c:cat>
          <c:val>
            <c:numRef>
              <c:f>Dashboard_1!$W$10:$Y$10</c:f>
              <c:numCache>
                <c:formatCode>0.00</c:formatCode>
                <c:ptCount val="3"/>
                <c:pt idx="0">
                  <c:v>3.6023255813953488</c:v>
                </c:pt>
                <c:pt idx="1">
                  <c:v>2.8011627906976746</c:v>
                </c:pt>
                <c:pt idx="2">
                  <c:v>2.7593023255813955</c:v>
                </c:pt>
              </c:numCache>
            </c:numRef>
          </c:val>
          <c:smooth val="0"/>
          <c:extLst>
            <c:ext xmlns:c16="http://schemas.microsoft.com/office/drawing/2014/chart" uri="{C3380CC4-5D6E-409C-BE32-E72D297353CC}">
              <c16:uniqueId val="{00000001-5469-4D27-A542-085B9601F30E}"/>
            </c:ext>
          </c:extLst>
        </c:ser>
        <c:ser>
          <c:idx val="2"/>
          <c:order val="2"/>
          <c:tx>
            <c:strRef>
              <c:f>Dashboard_1!$V$11</c:f>
              <c:strCache>
                <c:ptCount val="1"/>
                <c:pt idx="0">
                  <c:v>American Eagle </c:v>
                </c:pt>
              </c:strCache>
            </c:strRef>
          </c:tx>
          <c:spPr>
            <a:ln w="28575" cap="rnd">
              <a:solidFill>
                <a:schemeClr val="accent2"/>
              </a:solidFill>
              <a:round/>
            </a:ln>
            <a:effectLst/>
          </c:spPr>
          <c:marker>
            <c:symbol val="circle"/>
            <c:size val="5"/>
            <c:spPr>
              <a:solidFill>
                <a:schemeClr val="accent2"/>
              </a:solidFill>
              <a:ln w="9525">
                <a:noFill/>
              </a:ln>
              <a:effectLst/>
            </c:spPr>
          </c:marker>
          <c:cat>
            <c:numRef>
              <c:f>Dashboard_1!$W$8:$Y$8</c:f>
              <c:numCache>
                <c:formatCode>General</c:formatCode>
                <c:ptCount val="3"/>
                <c:pt idx="0">
                  <c:v>2019</c:v>
                </c:pt>
                <c:pt idx="1">
                  <c:v>2020</c:v>
                </c:pt>
                <c:pt idx="2">
                  <c:v>2021</c:v>
                </c:pt>
              </c:numCache>
            </c:numRef>
          </c:cat>
          <c:val>
            <c:numRef>
              <c:f>Dashboard_1!$W$11:$Y$11</c:f>
              <c:numCache>
                <c:formatCode>0.00</c:formatCode>
                <c:ptCount val="3"/>
                <c:pt idx="0">
                  <c:v>2.3678343949044587</c:v>
                </c:pt>
                <c:pt idx="1">
                  <c:v>2.4235668789808917</c:v>
                </c:pt>
                <c:pt idx="2">
                  <c:v>1.8280254777070064</c:v>
                </c:pt>
              </c:numCache>
            </c:numRef>
          </c:val>
          <c:smooth val="0"/>
          <c:extLst>
            <c:ext xmlns:c16="http://schemas.microsoft.com/office/drawing/2014/chart" uri="{C3380CC4-5D6E-409C-BE32-E72D297353CC}">
              <c16:uniqueId val="{00000002-5469-4D27-A542-085B9601F30E}"/>
            </c:ext>
          </c:extLst>
        </c:ser>
        <c:dLbls>
          <c:showLegendKey val="0"/>
          <c:showVal val="0"/>
          <c:showCatName val="0"/>
          <c:showSerName val="0"/>
          <c:showPercent val="0"/>
          <c:showBubbleSize val="0"/>
        </c:dLbls>
        <c:marker val="1"/>
        <c:smooth val="0"/>
        <c:axId val="497763568"/>
        <c:axId val="497765648"/>
      </c:lineChart>
      <c:catAx>
        <c:axId val="4977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5648"/>
        <c:crosses val="autoZero"/>
        <c:auto val="1"/>
        <c:lblAlgn val="ctr"/>
        <c:lblOffset val="100"/>
        <c:noMultiLvlLbl val="0"/>
      </c:catAx>
      <c:valAx>
        <c:axId val="497765648"/>
        <c:scaling>
          <c:orientation val="minMax"/>
          <c:min val="1.5"/>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6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Dashboard_1!$W$2</c:f>
              <c:strCache>
                <c:ptCount val="1"/>
                <c:pt idx="0">
                  <c:v>GAP</c:v>
                </c:pt>
              </c:strCache>
            </c:strRef>
          </c:tx>
          <c:spPr>
            <a:solidFill>
              <a:schemeClr val="accent1">
                <a:lumMod val="60000"/>
                <a:lumOff val="40000"/>
              </a:schemeClr>
            </a:solidFill>
            <a:ln>
              <a:noFill/>
            </a:ln>
            <a:effectLst/>
          </c:spPr>
          <c:invertIfNegative val="0"/>
          <c:cat>
            <c:numRef>
              <c:f>Dashboard_1!$V$3:$V$5</c:f>
              <c:numCache>
                <c:formatCode>General</c:formatCode>
                <c:ptCount val="3"/>
                <c:pt idx="0">
                  <c:v>2019</c:v>
                </c:pt>
                <c:pt idx="1">
                  <c:v>2020</c:v>
                </c:pt>
                <c:pt idx="2">
                  <c:v>2021</c:v>
                </c:pt>
              </c:numCache>
            </c:numRef>
          </c:cat>
          <c:val>
            <c:numRef>
              <c:f>Dashboard_1!$W$3:$W$5</c:f>
              <c:numCache>
                <c:formatCode>0.00</c:formatCode>
                <c:ptCount val="3"/>
                <c:pt idx="0">
                  <c:v>37.369999999999997</c:v>
                </c:pt>
                <c:pt idx="1">
                  <c:v>33.53</c:v>
                </c:pt>
                <c:pt idx="2">
                  <c:v>38.68</c:v>
                </c:pt>
              </c:numCache>
            </c:numRef>
          </c:val>
          <c:extLst>
            <c:ext xmlns:c16="http://schemas.microsoft.com/office/drawing/2014/chart" uri="{C3380CC4-5D6E-409C-BE32-E72D297353CC}">
              <c16:uniqueId val="{00000000-AC8C-415D-9A48-5A201B5C2FDC}"/>
            </c:ext>
          </c:extLst>
        </c:ser>
        <c:ser>
          <c:idx val="1"/>
          <c:order val="1"/>
          <c:tx>
            <c:strRef>
              <c:f>Dashboard_1!$X$2</c:f>
              <c:strCache>
                <c:ptCount val="1"/>
                <c:pt idx="0">
                  <c:v>LEVI STRAUSS &amp; CO.</c:v>
                </c:pt>
              </c:strCache>
            </c:strRef>
          </c:tx>
          <c:spPr>
            <a:solidFill>
              <a:schemeClr val="bg2">
                <a:lumMod val="90000"/>
              </a:schemeClr>
            </a:solidFill>
            <a:ln>
              <a:noFill/>
            </a:ln>
            <a:effectLst/>
          </c:spPr>
          <c:invertIfNegative val="0"/>
          <c:cat>
            <c:numRef>
              <c:f>Dashboard_1!$V$3:$V$5</c:f>
              <c:numCache>
                <c:formatCode>General</c:formatCode>
                <c:ptCount val="3"/>
                <c:pt idx="0">
                  <c:v>2019</c:v>
                </c:pt>
                <c:pt idx="1">
                  <c:v>2020</c:v>
                </c:pt>
                <c:pt idx="2">
                  <c:v>2021</c:v>
                </c:pt>
              </c:numCache>
            </c:numRef>
          </c:cat>
          <c:val>
            <c:numRef>
              <c:f>Dashboard_1!$X$3:$X$5</c:f>
              <c:numCache>
                <c:formatCode>0.00</c:formatCode>
                <c:ptCount val="3"/>
                <c:pt idx="0">
                  <c:v>18.600000000000001</c:v>
                </c:pt>
                <c:pt idx="1">
                  <c:v>18.5</c:v>
                </c:pt>
                <c:pt idx="2">
                  <c:v>18</c:v>
                </c:pt>
              </c:numCache>
            </c:numRef>
          </c:val>
          <c:extLst>
            <c:ext xmlns:c16="http://schemas.microsoft.com/office/drawing/2014/chart" uri="{C3380CC4-5D6E-409C-BE32-E72D297353CC}">
              <c16:uniqueId val="{00000001-AC8C-415D-9A48-5A201B5C2FDC}"/>
            </c:ext>
          </c:extLst>
        </c:ser>
        <c:ser>
          <c:idx val="2"/>
          <c:order val="2"/>
          <c:tx>
            <c:strRef>
              <c:f>Dashboard_1!$Y$2</c:f>
              <c:strCache>
                <c:ptCount val="1"/>
                <c:pt idx="0">
                  <c:v>American Eagle</c:v>
                </c:pt>
              </c:strCache>
            </c:strRef>
          </c:tx>
          <c:spPr>
            <a:solidFill>
              <a:schemeClr val="accent2">
                <a:lumMod val="60000"/>
                <a:lumOff val="40000"/>
              </a:schemeClr>
            </a:solidFill>
            <a:ln>
              <a:noFill/>
            </a:ln>
            <a:effectLst/>
          </c:spPr>
          <c:invertIfNegative val="0"/>
          <c:cat>
            <c:numRef>
              <c:f>Dashboard_1!$V$3:$V$5</c:f>
              <c:numCache>
                <c:formatCode>General</c:formatCode>
                <c:ptCount val="3"/>
                <c:pt idx="0">
                  <c:v>2019</c:v>
                </c:pt>
                <c:pt idx="1">
                  <c:v>2020</c:v>
                </c:pt>
                <c:pt idx="2">
                  <c:v>2021</c:v>
                </c:pt>
              </c:numCache>
            </c:numRef>
          </c:cat>
          <c:val>
            <c:numRef>
              <c:f>Dashboard_1!$Y$3:$Y$5</c:f>
              <c:numCache>
                <c:formatCode>0.00</c:formatCode>
                <c:ptCount val="3"/>
                <c:pt idx="0">
                  <c:v>27.135171486213899</c:v>
                </c:pt>
                <c:pt idx="1">
                  <c:v>28.304862023653101</c:v>
                </c:pt>
                <c:pt idx="2">
                  <c:v>32.743902439024403</c:v>
                </c:pt>
              </c:numCache>
            </c:numRef>
          </c:val>
          <c:extLst>
            <c:ext xmlns:c16="http://schemas.microsoft.com/office/drawing/2014/chart" uri="{C3380CC4-5D6E-409C-BE32-E72D297353CC}">
              <c16:uniqueId val="{00000002-AC8C-415D-9A48-5A201B5C2FDC}"/>
            </c:ext>
          </c:extLst>
        </c:ser>
        <c:dLbls>
          <c:showLegendKey val="0"/>
          <c:showVal val="0"/>
          <c:showCatName val="0"/>
          <c:showSerName val="0"/>
          <c:showPercent val="0"/>
          <c:showBubbleSize val="0"/>
        </c:dLbls>
        <c:gapWidth val="219"/>
        <c:overlap val="-27"/>
        <c:axId val="31891104"/>
        <c:axId val="31888192"/>
      </c:barChart>
      <c:catAx>
        <c:axId val="3189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88192"/>
        <c:crosses val="autoZero"/>
        <c:auto val="1"/>
        <c:lblAlgn val="ctr"/>
        <c:lblOffset val="100"/>
        <c:noMultiLvlLbl val="0"/>
      </c:catAx>
      <c:valAx>
        <c:axId val="31888192"/>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1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330927384076991E-2"/>
          <c:y val="9.2014435695538063E-2"/>
          <c:w val="0.89655796150481193"/>
          <c:h val="0.73577136191309422"/>
        </c:manualLayout>
      </c:layout>
      <c:lineChart>
        <c:grouping val="standard"/>
        <c:varyColors val="0"/>
        <c:ser>
          <c:idx val="0"/>
          <c:order val="0"/>
          <c:tx>
            <c:strRef>
              <c:f>Dashboard_1!$V$15</c:f>
              <c:strCache>
                <c:ptCount val="1"/>
                <c:pt idx="0">
                  <c:v>GAP</c:v>
                </c:pt>
              </c:strCache>
            </c:strRef>
          </c:tx>
          <c:spPr>
            <a:ln w="28575" cap="rnd">
              <a:solidFill>
                <a:schemeClr val="accent1"/>
              </a:solidFill>
              <a:round/>
            </a:ln>
            <a:effectLst/>
          </c:spPr>
          <c:marker>
            <c:symbol val="circle"/>
            <c:size val="8"/>
            <c:spPr>
              <a:solidFill>
                <a:schemeClr val="accent1"/>
              </a:solidFill>
              <a:ln w="9525">
                <a:solidFill>
                  <a:schemeClr val="accent1"/>
                </a:solidFill>
              </a:ln>
              <a:effectLst/>
            </c:spPr>
          </c:marker>
          <c:cat>
            <c:numRef>
              <c:f>Dashboard_1!$W$14:$Y$14</c:f>
              <c:numCache>
                <c:formatCode>General</c:formatCode>
                <c:ptCount val="3"/>
                <c:pt idx="0">
                  <c:v>2019</c:v>
                </c:pt>
                <c:pt idx="1">
                  <c:v>2020</c:v>
                </c:pt>
                <c:pt idx="2">
                  <c:v>2021</c:v>
                </c:pt>
              </c:numCache>
            </c:numRef>
          </c:cat>
          <c:val>
            <c:numRef>
              <c:f>Dashboard_1!$W$15:$Y$15</c:f>
              <c:numCache>
                <c:formatCode>0.0</c:formatCode>
                <c:ptCount val="3"/>
                <c:pt idx="0">
                  <c:v>7.1792287467134095</c:v>
                </c:pt>
                <c:pt idx="1">
                  <c:v>6.0473269062226116</c:v>
                </c:pt>
                <c:pt idx="2" formatCode="General">
                  <c:v>5.3</c:v>
                </c:pt>
              </c:numCache>
            </c:numRef>
          </c:val>
          <c:smooth val="0"/>
          <c:extLst>
            <c:ext xmlns:c16="http://schemas.microsoft.com/office/drawing/2014/chart" uri="{C3380CC4-5D6E-409C-BE32-E72D297353CC}">
              <c16:uniqueId val="{00000000-8307-4691-B13D-0BC9F1E9A41C}"/>
            </c:ext>
          </c:extLst>
        </c:ser>
        <c:ser>
          <c:idx val="1"/>
          <c:order val="1"/>
          <c:tx>
            <c:strRef>
              <c:f>Dashboard_1!$V$16</c:f>
              <c:strCache>
                <c:ptCount val="1"/>
                <c:pt idx="0">
                  <c:v>LEVI STRAUSS &amp; CO.</c:v>
                </c:pt>
              </c:strCache>
            </c:strRef>
          </c:tx>
          <c:spPr>
            <a:ln w="28575" cap="rnd">
              <a:solidFill>
                <a:schemeClr val="bg2">
                  <a:lumMod val="75000"/>
                </a:schemeClr>
              </a:solidFill>
              <a:round/>
            </a:ln>
            <a:effectLst/>
          </c:spPr>
          <c:marker>
            <c:symbol val="circle"/>
            <c:size val="8"/>
            <c:spPr>
              <a:solidFill>
                <a:schemeClr val="bg2">
                  <a:lumMod val="75000"/>
                </a:schemeClr>
              </a:solidFill>
              <a:ln w="9525">
                <a:noFill/>
              </a:ln>
              <a:effectLst/>
            </c:spPr>
          </c:marker>
          <c:cat>
            <c:numRef>
              <c:f>Dashboard_1!$W$14:$Y$14</c:f>
              <c:numCache>
                <c:formatCode>General</c:formatCode>
                <c:ptCount val="3"/>
                <c:pt idx="0">
                  <c:v>2019</c:v>
                </c:pt>
                <c:pt idx="1">
                  <c:v>2020</c:v>
                </c:pt>
                <c:pt idx="2">
                  <c:v>2021</c:v>
                </c:pt>
              </c:numCache>
            </c:numRef>
          </c:cat>
          <c:val>
            <c:numRef>
              <c:f>Dashboard_1!$W$16:$Y$16</c:f>
              <c:numCache>
                <c:formatCode>0.00</c:formatCode>
                <c:ptCount val="3"/>
                <c:pt idx="0">
                  <c:v>6.7</c:v>
                </c:pt>
                <c:pt idx="1">
                  <c:v>5.1749999999999998</c:v>
                </c:pt>
                <c:pt idx="2" formatCode="General">
                  <c:v>4.74</c:v>
                </c:pt>
              </c:numCache>
            </c:numRef>
          </c:val>
          <c:smooth val="0"/>
          <c:extLst>
            <c:ext xmlns:c16="http://schemas.microsoft.com/office/drawing/2014/chart" uri="{C3380CC4-5D6E-409C-BE32-E72D297353CC}">
              <c16:uniqueId val="{00000001-8307-4691-B13D-0BC9F1E9A41C}"/>
            </c:ext>
          </c:extLst>
        </c:ser>
        <c:ser>
          <c:idx val="2"/>
          <c:order val="2"/>
          <c:tx>
            <c:strRef>
              <c:f>Dashboard_1!$V$17</c:f>
              <c:strCache>
                <c:ptCount val="1"/>
                <c:pt idx="0">
                  <c:v>American Eagle </c:v>
                </c:pt>
              </c:strCache>
            </c:strRef>
          </c:tx>
          <c:spPr>
            <a:ln w="28575" cap="rnd">
              <a:solidFill>
                <a:schemeClr val="accent2"/>
              </a:solidFill>
              <a:round/>
            </a:ln>
            <a:effectLst/>
          </c:spPr>
          <c:marker>
            <c:symbol val="circle"/>
            <c:size val="8"/>
            <c:spPr>
              <a:solidFill>
                <a:schemeClr val="accent2"/>
              </a:solidFill>
              <a:ln w="9525">
                <a:noFill/>
              </a:ln>
              <a:effectLst/>
            </c:spPr>
          </c:marker>
          <c:cat>
            <c:numRef>
              <c:f>Dashboard_1!$W$14:$Y$14</c:f>
              <c:numCache>
                <c:formatCode>General</c:formatCode>
                <c:ptCount val="3"/>
                <c:pt idx="0">
                  <c:v>2019</c:v>
                </c:pt>
                <c:pt idx="1">
                  <c:v>2020</c:v>
                </c:pt>
                <c:pt idx="2">
                  <c:v>2021</c:v>
                </c:pt>
              </c:numCache>
            </c:numRef>
          </c:cat>
          <c:val>
            <c:numRef>
              <c:f>Dashboard_1!$W$17:$Y$17</c:f>
              <c:numCache>
                <c:formatCode>0.00</c:formatCode>
                <c:ptCount val="3"/>
                <c:pt idx="0">
                  <c:v>6.4251592356687901</c:v>
                </c:pt>
                <c:pt idx="1">
                  <c:v>6.8598726114649677</c:v>
                </c:pt>
                <c:pt idx="2">
                  <c:v>5.9856687898089174</c:v>
                </c:pt>
              </c:numCache>
            </c:numRef>
          </c:val>
          <c:smooth val="0"/>
          <c:extLst>
            <c:ext xmlns:c16="http://schemas.microsoft.com/office/drawing/2014/chart" uri="{C3380CC4-5D6E-409C-BE32-E72D297353CC}">
              <c16:uniqueId val="{00000002-8307-4691-B13D-0BC9F1E9A41C}"/>
            </c:ext>
          </c:extLst>
        </c:ser>
        <c:dLbls>
          <c:showLegendKey val="0"/>
          <c:showVal val="0"/>
          <c:showCatName val="0"/>
          <c:showSerName val="0"/>
          <c:showPercent val="0"/>
          <c:showBubbleSize val="0"/>
        </c:dLbls>
        <c:marker val="1"/>
        <c:smooth val="0"/>
        <c:axId val="536242912"/>
        <c:axId val="536232512"/>
      </c:lineChart>
      <c:catAx>
        <c:axId val="53624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32512"/>
        <c:crosses val="autoZero"/>
        <c:auto val="1"/>
        <c:lblAlgn val="ctr"/>
        <c:lblOffset val="100"/>
        <c:noMultiLvlLbl val="0"/>
      </c:catAx>
      <c:valAx>
        <c:axId val="536232512"/>
        <c:scaling>
          <c:orientation val="minMax"/>
          <c:min val="4"/>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42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Dashboard_1!$W$26</c:f>
              <c:strCache>
                <c:ptCount val="1"/>
                <c:pt idx="0">
                  <c:v>Net Sales 2020</c:v>
                </c:pt>
              </c:strCache>
            </c:strRef>
          </c:tx>
          <c:spPr>
            <a:solidFill>
              <a:schemeClr val="accent1"/>
            </a:solidFill>
            <a:ln>
              <a:noFill/>
            </a:ln>
            <a:effectLst/>
          </c:spPr>
          <c:invertIfNegative val="0"/>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4-17E2-4CA1-B631-BF4D8A448792}"/>
              </c:ext>
            </c:extLst>
          </c:dPt>
          <c:dPt>
            <c:idx val="2"/>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17E2-4CA1-B631-BF4D8A448792}"/>
              </c:ext>
            </c:extLst>
          </c:dPt>
          <c:cat>
            <c:strRef>
              <c:f>Dashboard_1!$V$27:$V$29</c:f>
              <c:strCache>
                <c:ptCount val="3"/>
                <c:pt idx="0">
                  <c:v>GAP</c:v>
                </c:pt>
                <c:pt idx="1">
                  <c:v>LEVI STRAUSS &amp; CO.</c:v>
                </c:pt>
                <c:pt idx="2">
                  <c:v>American Eagle Outfitters</c:v>
                </c:pt>
              </c:strCache>
            </c:strRef>
          </c:cat>
          <c:val>
            <c:numRef>
              <c:f>Dashboard_1!$W$27:$W$29</c:f>
              <c:numCache>
                <c:formatCode>General</c:formatCode>
                <c:ptCount val="3"/>
                <c:pt idx="0">
                  <c:v>4734</c:v>
                </c:pt>
                <c:pt idx="1">
                  <c:v>298</c:v>
                </c:pt>
                <c:pt idx="2">
                  <c:v>1660</c:v>
                </c:pt>
              </c:numCache>
            </c:numRef>
          </c:val>
          <c:extLst>
            <c:ext xmlns:c16="http://schemas.microsoft.com/office/drawing/2014/chart" uri="{C3380CC4-5D6E-409C-BE32-E72D297353CC}">
              <c16:uniqueId val="{00000000-17E2-4CA1-B631-BF4D8A448792}"/>
            </c:ext>
          </c:extLst>
        </c:ser>
        <c:dLbls>
          <c:showLegendKey val="0"/>
          <c:showVal val="0"/>
          <c:showCatName val="0"/>
          <c:showSerName val="0"/>
          <c:showPercent val="0"/>
          <c:showBubbleSize val="0"/>
        </c:dLbls>
        <c:gapWidth val="219"/>
        <c:overlap val="-27"/>
        <c:axId val="1946016608"/>
        <c:axId val="1946015776"/>
      </c:barChart>
      <c:lineChart>
        <c:grouping val="standard"/>
        <c:varyColors val="0"/>
        <c:ser>
          <c:idx val="1"/>
          <c:order val="1"/>
          <c:tx>
            <c:strRef>
              <c:f>Dashboard_1!$X$26</c:f>
              <c:strCache>
                <c:ptCount val="1"/>
                <c:pt idx="0">
                  <c:v>Percentage</c:v>
                </c:pt>
              </c:strCache>
            </c:strRef>
          </c:tx>
          <c:spPr>
            <a:ln w="28575" cap="rnd">
              <a:solidFill>
                <a:schemeClr val="accent2"/>
              </a:solidFill>
              <a:round/>
            </a:ln>
            <a:effectLst/>
          </c:spPr>
          <c:marker>
            <c:symbol val="none"/>
          </c:marker>
          <c:cat>
            <c:strRef>
              <c:f>Dashboard_1!$V$27:$V$29</c:f>
              <c:strCache>
                <c:ptCount val="3"/>
                <c:pt idx="0">
                  <c:v>GAP</c:v>
                </c:pt>
                <c:pt idx="1">
                  <c:v>LEVI STRAUSS &amp; CO.</c:v>
                </c:pt>
                <c:pt idx="2">
                  <c:v>American Eagle Outfitters</c:v>
                </c:pt>
              </c:strCache>
            </c:strRef>
          </c:cat>
          <c:val>
            <c:numRef>
              <c:f>Dashboard_1!$X$27:$X$29</c:f>
              <c:numCache>
                <c:formatCode>0.0%</c:formatCode>
                <c:ptCount val="3"/>
                <c:pt idx="0">
                  <c:v>0.34304347826086956</c:v>
                </c:pt>
                <c:pt idx="1">
                  <c:v>6.6951246910806561E-2</c:v>
                </c:pt>
                <c:pt idx="2" formatCode="0%">
                  <c:v>0.38532961931290621</c:v>
                </c:pt>
              </c:numCache>
            </c:numRef>
          </c:val>
          <c:smooth val="0"/>
          <c:extLst>
            <c:ext xmlns:c16="http://schemas.microsoft.com/office/drawing/2014/chart" uri="{C3380CC4-5D6E-409C-BE32-E72D297353CC}">
              <c16:uniqueId val="{00000001-17E2-4CA1-B631-BF4D8A448792}"/>
            </c:ext>
          </c:extLst>
        </c:ser>
        <c:dLbls>
          <c:showLegendKey val="0"/>
          <c:showVal val="0"/>
          <c:showCatName val="0"/>
          <c:showSerName val="0"/>
          <c:showPercent val="0"/>
          <c:showBubbleSize val="0"/>
        </c:dLbls>
        <c:marker val="1"/>
        <c:smooth val="0"/>
        <c:axId val="1946018272"/>
        <c:axId val="1946017024"/>
      </c:lineChart>
      <c:catAx>
        <c:axId val="194601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15776"/>
        <c:crosses val="autoZero"/>
        <c:auto val="1"/>
        <c:lblAlgn val="ctr"/>
        <c:lblOffset val="100"/>
        <c:noMultiLvlLbl val="0"/>
      </c:catAx>
      <c:valAx>
        <c:axId val="194601577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16608"/>
        <c:crosses val="autoZero"/>
        <c:crossBetween val="between"/>
      </c:valAx>
      <c:valAx>
        <c:axId val="194601702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018272"/>
        <c:crosses val="max"/>
        <c:crossBetween val="between"/>
      </c:valAx>
      <c:catAx>
        <c:axId val="1946018272"/>
        <c:scaling>
          <c:orientation val="minMax"/>
        </c:scaling>
        <c:delete val="1"/>
        <c:axPos val="b"/>
        <c:numFmt formatCode="General" sourceLinked="1"/>
        <c:majorTickMark val="none"/>
        <c:minorTickMark val="none"/>
        <c:tickLblPos val="nextTo"/>
        <c:crossAx val="19460170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Dashboard_1!$W$51</c:f>
              <c:strCache>
                <c:ptCount val="1"/>
                <c:pt idx="0">
                  <c:v>Online traffic</c:v>
                </c:pt>
              </c:strCache>
            </c:strRef>
          </c:tx>
          <c:spPr>
            <a:solidFill>
              <a:schemeClr val="accent1"/>
            </a:solidFill>
            <a:ln>
              <a:noFill/>
            </a:ln>
            <a:effectLst/>
          </c:spPr>
          <c:invertIfNegative val="0"/>
          <c:dPt>
            <c:idx val="0"/>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7FD3-4218-BC88-F3F97A6786F6}"/>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7FD3-4218-BC88-F3F97A6786F6}"/>
              </c:ext>
            </c:extLst>
          </c:dPt>
          <c:dPt>
            <c:idx val="2"/>
            <c:invertIfNegative val="0"/>
            <c:bubble3D val="0"/>
            <c:spPr>
              <a:solidFill>
                <a:srgbClr val="FFFF00"/>
              </a:solidFill>
              <a:ln>
                <a:noFill/>
              </a:ln>
              <a:effectLst/>
            </c:spPr>
            <c:extLst>
              <c:ext xmlns:c16="http://schemas.microsoft.com/office/drawing/2014/chart" uri="{C3380CC4-5D6E-409C-BE32-E72D297353CC}">
                <c16:uniqueId val="{00000003-7FD3-4218-BC88-F3F97A6786F6}"/>
              </c:ext>
            </c:extLst>
          </c:dPt>
          <c:cat>
            <c:strRef>
              <c:f>Dashboard_1!$V$52:$V$54</c:f>
              <c:strCache>
                <c:ptCount val="3"/>
                <c:pt idx="0">
                  <c:v>GAP</c:v>
                </c:pt>
                <c:pt idx="1">
                  <c:v>American Eagle Outfitters</c:v>
                </c:pt>
                <c:pt idx="2">
                  <c:v>LEVI STRAUSS &amp; CO.</c:v>
                </c:pt>
              </c:strCache>
            </c:strRef>
          </c:cat>
          <c:val>
            <c:numRef>
              <c:f>Dashboard_1!$W$52:$W$54</c:f>
              <c:numCache>
                <c:formatCode>General</c:formatCode>
                <c:ptCount val="3"/>
                <c:pt idx="0">
                  <c:v>56000</c:v>
                </c:pt>
                <c:pt idx="1">
                  <c:v>13480</c:v>
                </c:pt>
                <c:pt idx="2">
                  <c:v>300</c:v>
                </c:pt>
              </c:numCache>
            </c:numRef>
          </c:val>
          <c:extLst>
            <c:ext xmlns:c16="http://schemas.microsoft.com/office/drawing/2014/chart" uri="{C3380CC4-5D6E-409C-BE32-E72D297353CC}">
              <c16:uniqueId val="{00000000-7FD3-4218-BC88-F3F97A6786F6}"/>
            </c:ext>
          </c:extLst>
        </c:ser>
        <c:dLbls>
          <c:showLegendKey val="0"/>
          <c:showVal val="0"/>
          <c:showCatName val="0"/>
          <c:showSerName val="0"/>
          <c:showPercent val="0"/>
          <c:showBubbleSize val="0"/>
        </c:dLbls>
        <c:gapWidth val="182"/>
        <c:axId val="577599552"/>
        <c:axId val="577595808"/>
      </c:barChart>
      <c:catAx>
        <c:axId val="57759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95808"/>
        <c:crosses val="autoZero"/>
        <c:auto val="1"/>
        <c:lblAlgn val="ctr"/>
        <c:lblOffset val="100"/>
        <c:noMultiLvlLbl val="0"/>
      </c:catAx>
      <c:valAx>
        <c:axId val="57759580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99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Dashboard_2!$Q$2</c:f>
              <c:strCache>
                <c:ptCount val="1"/>
                <c:pt idx="0">
                  <c:v>YoY growth(2019-2020)</c:v>
                </c:pt>
              </c:strCache>
            </c:strRef>
          </c:tx>
          <c:spPr>
            <a:solidFill>
              <a:schemeClr val="accent2">
                <a:lumMod val="75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B9C7-498A-96FB-7C0AE0153AD7}"/>
              </c:ext>
            </c:extLst>
          </c:dPt>
          <c:dPt>
            <c:idx val="1"/>
            <c:invertIfNegative val="0"/>
            <c:bubble3D val="0"/>
            <c:spPr>
              <a:solidFill>
                <a:schemeClr val="bg2">
                  <a:lumMod val="75000"/>
                </a:schemeClr>
              </a:solidFill>
              <a:ln>
                <a:noFill/>
              </a:ln>
              <a:effectLst/>
            </c:spPr>
            <c:extLst>
              <c:ext xmlns:c16="http://schemas.microsoft.com/office/drawing/2014/chart" uri="{C3380CC4-5D6E-409C-BE32-E72D297353CC}">
                <c16:uniqueId val="{00000003-B9C7-498A-96FB-7C0AE0153AD7}"/>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B9C7-498A-96FB-7C0AE0153AD7}"/>
              </c:ext>
            </c:extLst>
          </c:dPt>
          <c:cat>
            <c:strRef>
              <c:f>Dashboard_2!$P$3:$P$5</c:f>
              <c:strCache>
                <c:ptCount val="3"/>
                <c:pt idx="0">
                  <c:v>GAP</c:v>
                </c:pt>
                <c:pt idx="1">
                  <c:v>LEVI STRAUSS &amp; CO.</c:v>
                </c:pt>
                <c:pt idx="2">
                  <c:v>American Eagle Outfitters</c:v>
                </c:pt>
              </c:strCache>
            </c:strRef>
          </c:cat>
          <c:val>
            <c:numRef>
              <c:f>Dashboard_2!$Q$3:$Q$5</c:f>
              <c:numCache>
                <c:formatCode>0.000%</c:formatCode>
                <c:ptCount val="3"/>
                <c:pt idx="0">
                  <c:v>-0.22786885245901639</c:v>
                </c:pt>
                <c:pt idx="1">
                  <c:v>-0.22819490202878445</c:v>
                </c:pt>
                <c:pt idx="2" formatCode="0%">
                  <c:v>6.7657992565055766E-2</c:v>
                </c:pt>
              </c:numCache>
            </c:numRef>
          </c:val>
          <c:extLst>
            <c:ext xmlns:c16="http://schemas.microsoft.com/office/drawing/2014/chart" uri="{C3380CC4-5D6E-409C-BE32-E72D297353CC}">
              <c16:uniqueId val="{00000000-B9C7-498A-96FB-7C0AE0153AD7}"/>
            </c:ext>
          </c:extLst>
        </c:ser>
        <c:dLbls>
          <c:showLegendKey val="0"/>
          <c:showVal val="0"/>
          <c:showCatName val="0"/>
          <c:showSerName val="0"/>
          <c:showPercent val="0"/>
          <c:showBubbleSize val="0"/>
        </c:dLbls>
        <c:gapWidth val="182"/>
        <c:axId val="577605376"/>
        <c:axId val="577607872"/>
      </c:barChart>
      <c:catAx>
        <c:axId val="57760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07872"/>
        <c:crosses val="autoZero"/>
        <c:auto val="1"/>
        <c:lblAlgn val="ctr"/>
        <c:lblOffset val="100"/>
        <c:noMultiLvlLbl val="0"/>
      </c:catAx>
      <c:valAx>
        <c:axId val="577607872"/>
        <c:scaling>
          <c:orientation val="minMax"/>
        </c:scaling>
        <c:delete val="0"/>
        <c:axPos val="b"/>
        <c:majorGridlines>
          <c:spPr>
            <a:ln w="9525" cap="flat" cmpd="sng" algn="ctr">
              <a:no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0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Dashboard_2!$R$2</c:f>
              <c:strCache>
                <c:ptCount val="1"/>
                <c:pt idx="0">
                  <c:v>QoQ Growth(May-2021-Aug-2021)</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A0E2-433F-821B-BD62DFE1A36B}"/>
              </c:ext>
            </c:extLst>
          </c:dPt>
          <c:dPt>
            <c:idx val="1"/>
            <c:invertIfNegative val="0"/>
            <c:bubble3D val="0"/>
            <c:spPr>
              <a:solidFill>
                <a:schemeClr val="bg2">
                  <a:lumMod val="90000"/>
                </a:schemeClr>
              </a:solidFill>
              <a:ln>
                <a:noFill/>
              </a:ln>
              <a:effectLst/>
            </c:spPr>
            <c:extLst>
              <c:ext xmlns:c16="http://schemas.microsoft.com/office/drawing/2014/chart" uri="{C3380CC4-5D6E-409C-BE32-E72D297353CC}">
                <c16:uniqueId val="{00000004-A0E2-433F-821B-BD62DFE1A36B}"/>
              </c:ext>
            </c:extLst>
          </c:dPt>
          <c:dPt>
            <c:idx val="2"/>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2-A0E2-433F-821B-BD62DFE1A36B}"/>
              </c:ext>
            </c:extLst>
          </c:dPt>
          <c:cat>
            <c:strRef>
              <c:f>Dashboard_2!$P$3:$P$5</c:f>
              <c:strCache>
                <c:ptCount val="3"/>
                <c:pt idx="0">
                  <c:v>GAP</c:v>
                </c:pt>
                <c:pt idx="1">
                  <c:v>LEVI STRAUSS &amp; CO.</c:v>
                </c:pt>
                <c:pt idx="2">
                  <c:v>American Eagle Outfitters</c:v>
                </c:pt>
              </c:strCache>
            </c:strRef>
          </c:cat>
          <c:val>
            <c:numRef>
              <c:f>Dashboard_2!$R$3:$R$5</c:f>
              <c:numCache>
                <c:formatCode>0.000%</c:formatCode>
                <c:ptCount val="3"/>
                <c:pt idx="0">
                  <c:v>9.940652818991097E-2</c:v>
                </c:pt>
                <c:pt idx="1">
                  <c:v>9.2356687898089179E-2</c:v>
                </c:pt>
                <c:pt idx="2" formatCode="0.0%">
                  <c:v>0.14743589743589741</c:v>
                </c:pt>
              </c:numCache>
            </c:numRef>
          </c:val>
          <c:extLst>
            <c:ext xmlns:c16="http://schemas.microsoft.com/office/drawing/2014/chart" uri="{C3380CC4-5D6E-409C-BE32-E72D297353CC}">
              <c16:uniqueId val="{00000000-A0E2-433F-821B-BD62DFE1A36B}"/>
            </c:ext>
          </c:extLst>
        </c:ser>
        <c:dLbls>
          <c:showLegendKey val="0"/>
          <c:showVal val="0"/>
          <c:showCatName val="0"/>
          <c:showSerName val="0"/>
          <c:showPercent val="0"/>
          <c:showBubbleSize val="0"/>
        </c:dLbls>
        <c:gapWidth val="182"/>
        <c:axId val="577588320"/>
        <c:axId val="577596640"/>
      </c:barChart>
      <c:catAx>
        <c:axId val="57758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96640"/>
        <c:crosses val="autoZero"/>
        <c:auto val="1"/>
        <c:lblAlgn val="ctr"/>
        <c:lblOffset val="100"/>
        <c:noMultiLvlLbl val="0"/>
      </c:catAx>
      <c:valAx>
        <c:axId val="577596640"/>
        <c:scaling>
          <c:orientation val="minMax"/>
        </c:scaling>
        <c:delete val="0"/>
        <c:axPos val="b"/>
        <c:majorGridlines>
          <c:spPr>
            <a:ln w="9525" cap="flat" cmpd="sng" algn="ctr">
              <a:no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8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Dashboard_2!$P$9</c:f>
              <c:strCache>
                <c:ptCount val="1"/>
                <c:pt idx="0">
                  <c:v>Gap</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Dashboard_2!$Q$8:$S$8</c:f>
              <c:strCache>
                <c:ptCount val="3"/>
                <c:pt idx="0">
                  <c:v>Twitter</c:v>
                </c:pt>
                <c:pt idx="1">
                  <c:v>Facebook</c:v>
                </c:pt>
                <c:pt idx="2">
                  <c:v>Instagram</c:v>
                </c:pt>
              </c:strCache>
            </c:strRef>
          </c:cat>
          <c:val>
            <c:numRef>
              <c:f>Dashboard_2!$Q$9:$S$9</c:f>
              <c:numCache>
                <c:formatCode>General</c:formatCode>
                <c:ptCount val="3"/>
                <c:pt idx="0">
                  <c:v>230</c:v>
                </c:pt>
                <c:pt idx="1">
                  <c:v>4506</c:v>
                </c:pt>
                <c:pt idx="2">
                  <c:v>139</c:v>
                </c:pt>
              </c:numCache>
            </c:numRef>
          </c:val>
          <c:extLst>
            <c:ext xmlns:c16="http://schemas.microsoft.com/office/drawing/2014/chart" uri="{C3380CC4-5D6E-409C-BE32-E72D297353CC}">
              <c16:uniqueId val="{00000000-B8B0-4B47-81E9-CCAA3C57596E}"/>
            </c:ext>
          </c:extLst>
        </c:ser>
        <c:ser>
          <c:idx val="1"/>
          <c:order val="1"/>
          <c:tx>
            <c:strRef>
              <c:f>Dashboard_2!$P$10</c:f>
              <c:strCache>
                <c:ptCount val="1"/>
                <c:pt idx="0">
                  <c:v>LEVI STRAUSS &amp; CO.</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Dashboard_2!$Q$8:$S$8</c:f>
              <c:strCache>
                <c:ptCount val="3"/>
                <c:pt idx="0">
                  <c:v>Twitter</c:v>
                </c:pt>
                <c:pt idx="1">
                  <c:v>Facebook</c:v>
                </c:pt>
                <c:pt idx="2">
                  <c:v>Instagram</c:v>
                </c:pt>
              </c:strCache>
            </c:strRef>
          </c:cat>
          <c:val>
            <c:numRef>
              <c:f>Dashboard_2!$Q$10:$S$10</c:f>
              <c:numCache>
                <c:formatCode>General</c:formatCode>
                <c:ptCount val="3"/>
                <c:pt idx="0">
                  <c:v>16.399999999999999</c:v>
                </c:pt>
                <c:pt idx="1">
                  <c:v>84</c:v>
                </c:pt>
                <c:pt idx="2">
                  <c:v>27</c:v>
                </c:pt>
              </c:numCache>
            </c:numRef>
          </c:val>
          <c:extLst>
            <c:ext xmlns:c16="http://schemas.microsoft.com/office/drawing/2014/chart" uri="{C3380CC4-5D6E-409C-BE32-E72D297353CC}">
              <c16:uniqueId val="{00000001-B8B0-4B47-81E9-CCAA3C57596E}"/>
            </c:ext>
          </c:extLst>
        </c:ser>
        <c:ser>
          <c:idx val="2"/>
          <c:order val="2"/>
          <c:tx>
            <c:strRef>
              <c:f>Dashboard_2!$P$11</c:f>
              <c:strCache>
                <c:ptCount val="1"/>
                <c:pt idx="0">
                  <c:v>American Eagle Outfitters</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Dashboard_2!$Q$8:$S$8</c:f>
              <c:strCache>
                <c:ptCount val="3"/>
                <c:pt idx="0">
                  <c:v>Twitter</c:v>
                </c:pt>
                <c:pt idx="1">
                  <c:v>Facebook</c:v>
                </c:pt>
                <c:pt idx="2">
                  <c:v>Instagram</c:v>
                </c:pt>
              </c:strCache>
            </c:strRef>
          </c:cat>
          <c:val>
            <c:numRef>
              <c:f>Dashboard_2!$Q$11:$S$11</c:f>
              <c:numCache>
                <c:formatCode>General</c:formatCode>
                <c:ptCount val="3"/>
                <c:pt idx="0">
                  <c:v>571</c:v>
                </c:pt>
                <c:pt idx="1">
                  <c:v>11000</c:v>
                </c:pt>
                <c:pt idx="2">
                  <c:v>3686</c:v>
                </c:pt>
              </c:numCache>
            </c:numRef>
          </c:val>
          <c:extLst>
            <c:ext xmlns:c16="http://schemas.microsoft.com/office/drawing/2014/chart" uri="{C3380CC4-5D6E-409C-BE32-E72D297353CC}">
              <c16:uniqueId val="{00000002-B8B0-4B47-81E9-CCAA3C57596E}"/>
            </c:ext>
          </c:extLst>
        </c:ser>
        <c:dLbls>
          <c:dLblPos val="outEnd"/>
          <c:showLegendKey val="0"/>
          <c:showVal val="1"/>
          <c:showCatName val="0"/>
          <c:showSerName val="0"/>
          <c:showPercent val="0"/>
          <c:showBubbleSize val="0"/>
        </c:dLbls>
        <c:gapWidth val="444"/>
        <c:overlap val="-90"/>
        <c:axId val="580033888"/>
        <c:axId val="580032640"/>
      </c:barChart>
      <c:catAx>
        <c:axId val="580033888"/>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0032640"/>
        <c:crosses val="autoZero"/>
        <c:auto val="1"/>
        <c:lblAlgn val="ctr"/>
        <c:lblOffset val="100"/>
        <c:noMultiLvlLbl val="0"/>
      </c:catAx>
      <c:valAx>
        <c:axId val="580032640"/>
        <c:scaling>
          <c:orientation val="minMax"/>
        </c:scaling>
        <c:delete val="1"/>
        <c:axPos val="l"/>
        <c:numFmt formatCode="General" sourceLinked="1"/>
        <c:majorTickMark val="none"/>
        <c:minorTickMark val="none"/>
        <c:tickLblPos val="nextTo"/>
        <c:crossAx val="5800338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Dashboard_2!$R$14</c:f>
              <c:strCache>
                <c:ptCount val="1"/>
                <c:pt idx="0">
                  <c:v>Emissions Reductions(out10)</c:v>
                </c:pt>
              </c:strCache>
            </c:strRef>
          </c:tx>
          <c:spPr>
            <a:solidFill>
              <a:schemeClr val="accent1">
                <a:lumMod val="60000"/>
                <a:lumOff val="40000"/>
              </a:schemeClr>
            </a:solidFill>
            <a:ln>
              <a:noFill/>
            </a:ln>
            <a:effectLst/>
          </c:spPr>
          <c:invertIfNegative val="0"/>
          <c:cat>
            <c:strRef>
              <c:f>Dashboard_2!$P$15:$P$17</c:f>
              <c:strCache>
                <c:ptCount val="3"/>
                <c:pt idx="0">
                  <c:v>Gap</c:v>
                </c:pt>
                <c:pt idx="1">
                  <c:v>LEVI STRAUSS &amp; CO.</c:v>
                </c:pt>
                <c:pt idx="2">
                  <c:v>American Eagle Outfitters</c:v>
                </c:pt>
              </c:strCache>
            </c:strRef>
          </c:cat>
          <c:val>
            <c:numRef>
              <c:f>Dashboard_2!$R$15:$R$17</c:f>
              <c:numCache>
                <c:formatCode>General</c:formatCode>
                <c:ptCount val="3"/>
                <c:pt idx="0">
                  <c:v>7</c:v>
                </c:pt>
                <c:pt idx="1">
                  <c:v>10</c:v>
                </c:pt>
                <c:pt idx="2">
                  <c:v>3</c:v>
                </c:pt>
              </c:numCache>
            </c:numRef>
          </c:val>
          <c:extLst>
            <c:ext xmlns:c16="http://schemas.microsoft.com/office/drawing/2014/chart" uri="{C3380CC4-5D6E-409C-BE32-E72D297353CC}">
              <c16:uniqueId val="{00000000-452F-4006-8AFD-B7228F0A429C}"/>
            </c:ext>
          </c:extLst>
        </c:ser>
        <c:ser>
          <c:idx val="1"/>
          <c:order val="1"/>
          <c:tx>
            <c:strRef>
              <c:f>Dashboard_2!$S$14</c:f>
              <c:strCache>
                <c:ptCount val="1"/>
                <c:pt idx="0">
                  <c:v>Renewable Energy(out 10)</c:v>
                </c:pt>
              </c:strCache>
            </c:strRef>
          </c:tx>
          <c:spPr>
            <a:solidFill>
              <a:schemeClr val="accent2">
                <a:lumMod val="40000"/>
                <a:lumOff val="60000"/>
              </a:schemeClr>
            </a:solidFill>
            <a:ln>
              <a:noFill/>
            </a:ln>
            <a:effectLst/>
          </c:spPr>
          <c:invertIfNegative val="0"/>
          <c:cat>
            <c:strRef>
              <c:f>Dashboard_2!$P$15:$P$17</c:f>
              <c:strCache>
                <c:ptCount val="3"/>
                <c:pt idx="0">
                  <c:v>Gap</c:v>
                </c:pt>
                <c:pt idx="1">
                  <c:v>LEVI STRAUSS &amp; CO.</c:v>
                </c:pt>
                <c:pt idx="2">
                  <c:v>American Eagle Outfitters</c:v>
                </c:pt>
              </c:strCache>
            </c:strRef>
          </c:cat>
          <c:val>
            <c:numRef>
              <c:f>Dashboard_2!$S$15:$S$17</c:f>
              <c:numCache>
                <c:formatCode>General</c:formatCode>
                <c:ptCount val="3"/>
                <c:pt idx="0">
                  <c:v>10</c:v>
                </c:pt>
                <c:pt idx="1">
                  <c:v>10</c:v>
                </c:pt>
                <c:pt idx="2">
                  <c:v>0</c:v>
                </c:pt>
              </c:numCache>
            </c:numRef>
          </c:val>
          <c:extLst>
            <c:ext xmlns:c16="http://schemas.microsoft.com/office/drawing/2014/chart" uri="{C3380CC4-5D6E-409C-BE32-E72D297353CC}">
              <c16:uniqueId val="{00000001-452F-4006-8AFD-B7228F0A429C}"/>
            </c:ext>
          </c:extLst>
        </c:ser>
        <c:dLbls>
          <c:showLegendKey val="0"/>
          <c:showVal val="0"/>
          <c:showCatName val="0"/>
          <c:showSerName val="0"/>
          <c:showPercent val="0"/>
          <c:showBubbleSize val="0"/>
        </c:dLbls>
        <c:gapWidth val="219"/>
        <c:overlap val="-27"/>
        <c:axId val="31891520"/>
        <c:axId val="31872384"/>
      </c:barChart>
      <c:catAx>
        <c:axId val="318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2384"/>
        <c:crosses val="autoZero"/>
        <c:auto val="1"/>
        <c:lblAlgn val="ctr"/>
        <c:lblOffset val="100"/>
        <c:noMultiLvlLbl val="0"/>
      </c:catAx>
      <c:valAx>
        <c:axId val="3187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91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
    <cx:plotArea>
      <cx:plotAreaRegion/>
    </cx:plotArea>
    <cx:legend pos="t" align="ctr" overlay="0"/>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
    <cx:plotArea>
      <cx:plotAreaRegion/>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75548514-AF66-4384-8F23-731C905CD2C1}">
          <cx:tx>
            <cx:txData>
              <cx:f>_xlchart.v2.1</cx:f>
              <cx:v>UN Fashion Industry Overall score(100)</cx:v>
            </cx:txData>
          </cx:tx>
          <cx:dataPt idx="0">
            <cx:spPr>
              <a:solidFill>
                <a:srgbClr val="4472C4">
                  <a:lumMod val="40000"/>
                  <a:lumOff val="60000"/>
                </a:srgbClr>
              </a:solidFill>
            </cx:spPr>
          </cx:dataPt>
          <cx:dataPt idx="1">
            <cx:spPr>
              <a:solidFill>
                <a:srgbClr val="ED7D31">
                  <a:lumMod val="40000"/>
                  <a:lumOff val="60000"/>
                </a:srgbClr>
              </a:solidFill>
            </cx:spPr>
          </cx:dataPt>
          <cx:dataPt idx="2">
            <cx:spPr>
              <a:solidFill>
                <a:srgbClr val="E7E6E6">
                  <a:lumMod val="90000"/>
                </a:srgbClr>
              </a:solidFill>
            </cx:spPr>
          </cx:dataPt>
          <cx:dataLabels>
            <cx:visibility seriesName="0" categoryName="0" value="1"/>
          </cx:dataLabels>
          <cx:dataId val="0"/>
        </cx:series>
      </cx:plotAreaRegion>
      <cx:axis id="0">
        <cx:catScaling gapWidth="0.5"/>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25">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jpeg"/><Relationship Id="rId7" Type="http://schemas.openxmlformats.org/officeDocument/2006/relationships/chart" Target="../charts/chart3.xml"/><Relationship Id="rId2" Type="http://schemas.openxmlformats.org/officeDocument/2006/relationships/image" Target="../media/image1.png"/><Relationship Id="rId1" Type="http://schemas.openxmlformats.org/officeDocument/2006/relationships/image" Target="../media/image2.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9.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3.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369849</xdr:colOff>
      <xdr:row>7</xdr:row>
      <xdr:rowOff>145584</xdr:rowOff>
    </xdr:from>
    <xdr:to>
      <xdr:col>13</xdr:col>
      <xdr:colOff>228600</xdr:colOff>
      <xdr:row>59</xdr:row>
      <xdr:rowOff>56375</xdr:rowOff>
    </xdr:to>
    <xdr:sp macro="" textlink="">
      <xdr:nvSpPr>
        <xdr:cNvPr id="2" name="TextBox 1">
          <a:extLst>
            <a:ext uri="{FF2B5EF4-FFF2-40B4-BE49-F238E27FC236}">
              <a16:creationId xmlns:a16="http://schemas.microsoft.com/office/drawing/2014/main" id="{3ED1E57B-539F-402E-B2A2-55FF3A82F61F}"/>
            </a:ext>
          </a:extLst>
        </xdr:cNvPr>
        <xdr:cNvSpPr txBox="1"/>
      </xdr:nvSpPr>
      <xdr:spPr>
        <a:xfrm>
          <a:off x="369849" y="1745784"/>
          <a:ext cx="9434551" cy="117979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endParaRPr lang="en-US" sz="1400">
            <a:solidFill>
              <a:schemeClr val="dk1"/>
            </a:solidFill>
            <a:effectLst/>
            <a:latin typeface="+mn-lt"/>
            <a:ea typeface="+mn-ea"/>
            <a:cs typeface="+mn-cs"/>
          </a:endParaRPr>
        </a:p>
        <a:p>
          <a:pPr algn="l"/>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Dear executives,</a:t>
          </a:r>
        </a:p>
        <a:p>
          <a:endParaRPr lang="en-US" sz="1800">
            <a:solidFill>
              <a:schemeClr val="dk1"/>
            </a:solidFill>
            <a:effectLst/>
            <a:latin typeface="+mn-lt"/>
            <a:ea typeface="+mn-ea"/>
            <a:cs typeface="+mn-cs"/>
          </a:endParaRPr>
        </a:p>
        <a:p>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Last year was a big challenge for everyone, as COVID 19 and its global impact had a huge impact on all industries. But it's not all bad report for us in the fashion industry. Currently, we have 5.3 Inventory Turnover in 2nd quarter 2021 which is slightly lesser 0.7 from 2020. Sales were flat in the quarter, including a 34.3 % increase in online sales. Total net sales decreased by 4.5% due to store closures and the impact of COVID. And our gross profit margin is 38.6 in 2020-2021.</a:t>
          </a:r>
        </a:p>
        <a:p>
          <a:r>
            <a:rPr lang="en-US" sz="1800">
              <a:solidFill>
                <a:schemeClr val="dk1"/>
              </a:solidFill>
              <a:effectLst/>
              <a:latin typeface="+mn-lt"/>
              <a:ea typeface="+mn-ea"/>
              <a:cs typeface="+mn-cs"/>
            </a:rPr>
            <a:t>Our closest competitor, American Eagle Outfitters, has achieved gross profit margin is 32.7 and 5.99 Inventory Turnover in 2020-2021. American Eagle Outfitters increase online sale up to 39% in 2021.</a:t>
          </a:r>
        </a:p>
        <a:p>
          <a:r>
            <a:rPr lang="en-US" sz="1800">
              <a:solidFill>
                <a:schemeClr val="dk1"/>
              </a:solidFill>
              <a:effectLst/>
              <a:latin typeface="+mn-lt"/>
              <a:ea typeface="+mn-ea"/>
              <a:cs typeface="+mn-cs"/>
            </a:rPr>
            <a:t> Our Revenue and turnover much better to competitor but we need to focus on online sale because American Eagle more focus on it and they actively advertise in social media his brand and style.</a:t>
          </a:r>
        </a:p>
        <a:p>
          <a:r>
            <a:rPr lang="en-US" sz="1800">
              <a:solidFill>
                <a:schemeClr val="dk1"/>
              </a:solidFill>
              <a:effectLst/>
              <a:latin typeface="+mn-lt"/>
              <a:ea typeface="+mn-ea"/>
              <a:cs typeface="+mn-cs"/>
            </a:rPr>
            <a:t>Currently our online traffic is 56k we need to work more on this because market is very unpredictable. Our competitor American eagle is very high followers on Twitter(571k), Facebook(11000k) and Instagram(3686k) but we have very less compared it</a:t>
          </a:r>
          <a:r>
            <a:rPr lang="en-US" sz="1400">
              <a:solidFill>
                <a:schemeClr val="dk1"/>
              </a:solidFill>
              <a:effectLst/>
              <a:latin typeface="+mn-lt"/>
              <a:ea typeface="+mn-ea"/>
              <a:cs typeface="+mn-cs"/>
            </a:rPr>
            <a:t>.</a:t>
          </a:r>
        </a:p>
        <a:p>
          <a:r>
            <a:rPr lang="en-US" sz="1400">
              <a:solidFill>
                <a:schemeClr val="dk1"/>
              </a:solidFill>
              <a:effectLst/>
              <a:latin typeface="+mn-lt"/>
              <a:ea typeface="+mn-ea"/>
              <a:cs typeface="+mn-cs"/>
            </a:rPr>
            <a:t> </a:t>
          </a:r>
        </a:p>
        <a:p>
          <a:r>
            <a:rPr lang="en-US" sz="1800">
              <a:solidFill>
                <a:schemeClr val="dk1"/>
              </a:solidFill>
              <a:effectLst/>
              <a:latin typeface="+mn-lt"/>
              <a:ea typeface="+mn-ea"/>
              <a:cs typeface="+mn-cs"/>
            </a:rPr>
            <a:t>We achieved 3 ranked in online sale compared to our competitor American eagle 12 ranked but if we see American eagle percentage of online is higher. </a:t>
          </a:r>
        </a:p>
        <a:p>
          <a:r>
            <a:rPr lang="en-US" sz="1800">
              <a:solidFill>
                <a:schemeClr val="dk1"/>
              </a:solidFill>
              <a:effectLst/>
              <a:latin typeface="+mn-lt"/>
              <a:ea typeface="+mn-ea"/>
              <a:cs typeface="+mn-cs"/>
            </a:rPr>
            <a:t>Our GMROI is 2.97 that is better than our competitor American eagle has 1.83 in 2021 but it lesser than pass year due to covid.</a:t>
          </a:r>
        </a:p>
        <a:p>
          <a:r>
            <a:rPr lang="en-US" sz="1800">
              <a:solidFill>
                <a:schemeClr val="dk1"/>
              </a:solidFill>
              <a:effectLst/>
              <a:latin typeface="+mn-lt"/>
              <a:ea typeface="+mn-ea"/>
              <a:cs typeface="+mn-cs"/>
            </a:rPr>
            <a:t>YoY growth of 2019-2020 is -22.78% that is losses impact of covid, but American eagle achieved YoY is 7%. Our online sale percentage is low in the period of covid. However, QoQ Growth is positive in (May-2021-Aug-2021). also, QoQ is slighter lesser than our competitors.</a:t>
          </a:r>
        </a:p>
        <a:p>
          <a:endParaRPr lang="en-US" sz="1800">
            <a:solidFill>
              <a:schemeClr val="dk1"/>
            </a:solidFill>
            <a:effectLst/>
            <a:latin typeface="+mn-lt"/>
            <a:ea typeface="+mn-ea"/>
            <a:cs typeface="+mn-cs"/>
          </a:endParaRPr>
        </a:p>
        <a:p>
          <a:r>
            <a:rPr lang="en-US" sz="1800">
              <a:solidFill>
                <a:schemeClr val="dk1"/>
              </a:solidFill>
              <a:effectLst/>
              <a:latin typeface="+mn-lt"/>
              <a:ea typeface="+mn-ea"/>
              <a:cs typeface="+mn-cs"/>
            </a:rPr>
            <a:t>Fashion brands are driving demand for broken fibers such as polyester derived from fossil fuels, </a:t>
          </a:r>
        </a:p>
        <a:p>
          <a:r>
            <a:rPr lang="en-US" sz="1800">
              <a:solidFill>
                <a:schemeClr val="dk1"/>
              </a:solidFill>
              <a:effectLst/>
              <a:latin typeface="+mn-lt"/>
              <a:ea typeface="+mn-ea"/>
              <a:cs typeface="+mn-cs"/>
            </a:rPr>
            <a:t>whose production is associated with significantly higher emissions compared to plant base materials such as cotton.</a:t>
          </a:r>
        </a:p>
        <a:p>
          <a:r>
            <a:rPr lang="en-US" sz="1800">
              <a:solidFill>
                <a:schemeClr val="dk1"/>
              </a:solidFill>
              <a:effectLst/>
              <a:latin typeface="+mn-lt"/>
              <a:ea typeface="+mn-ea"/>
              <a:cs typeface="+mn-cs"/>
            </a:rPr>
            <a:t>Only two  of the 47 brands outperformed "C" in low-carbon materials, rated "B +" and "B" by Vaude and Eileen Fisher, </a:t>
          </a:r>
        </a:p>
        <a:p>
          <a:r>
            <a:rPr lang="en-US" sz="1800">
              <a:solidFill>
                <a:schemeClr val="dk1"/>
              </a:solidFill>
              <a:effectLst/>
              <a:latin typeface="+mn-lt"/>
              <a:ea typeface="+mn-ea"/>
              <a:cs typeface="+mn-cs"/>
            </a:rPr>
            <a:t>respectively. On the other hand, the lowest performing brands include brands with an "F" rating, from luxury brands to fast fashion giants. Our UN Fashion Industry Overall score is very low and we</a:t>
          </a:r>
          <a:r>
            <a:rPr lang="en-US" sz="1800" baseline="0">
              <a:solidFill>
                <a:schemeClr val="dk1"/>
              </a:solidFill>
              <a:effectLst/>
              <a:latin typeface="+mn-lt"/>
              <a:ea typeface="+mn-ea"/>
              <a:cs typeface="+mn-cs"/>
            </a:rPr>
            <a:t> are commitments to reduce carbon Emissions so we will work very carefully .</a:t>
          </a:r>
        </a:p>
        <a:p>
          <a:endParaRPr lang="en-US" sz="1800" baseline="0">
            <a:solidFill>
              <a:schemeClr val="dk1"/>
            </a:solidFill>
            <a:effectLst/>
            <a:latin typeface="+mn-lt"/>
            <a:ea typeface="+mn-ea"/>
            <a:cs typeface="+mn-cs"/>
          </a:endParaRPr>
        </a:p>
        <a:p>
          <a:r>
            <a:rPr lang="en-US" sz="1800" baseline="0">
              <a:solidFill>
                <a:schemeClr val="dk1"/>
              </a:solidFill>
              <a:effectLst/>
              <a:latin typeface="+mn-lt"/>
              <a:ea typeface="+mn-ea"/>
              <a:cs typeface="+mn-cs"/>
            </a:rPr>
            <a:t>Finally, as the predicted market value of the fashion industry is expected to continue to increase over the next five years, this social media boost should begin as soon as possible .</a:t>
          </a: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a:p>
          <a:endParaRPr lang="en-US" sz="1400">
            <a:solidFill>
              <a:schemeClr val="dk1"/>
            </a:solidFill>
            <a:effectLst/>
            <a:latin typeface="+mn-lt"/>
            <a:ea typeface="+mn-ea"/>
            <a:cs typeface="+mn-cs"/>
          </a:endParaRPr>
        </a:p>
      </xdr:txBody>
    </xdr:sp>
    <xdr:clientData/>
  </xdr:twoCellAnchor>
  <xdr:twoCellAnchor editAs="oneCell">
    <xdr:from>
      <xdr:col>5</xdr:col>
      <xdr:colOff>30480</xdr:colOff>
      <xdr:row>0</xdr:row>
      <xdr:rowOff>152400</xdr:rowOff>
    </xdr:from>
    <xdr:to>
      <xdr:col>8</xdr:col>
      <xdr:colOff>251460</xdr:colOff>
      <xdr:row>7</xdr:row>
      <xdr:rowOff>114300</xdr:rowOff>
    </xdr:to>
    <xdr:pic>
      <xdr:nvPicPr>
        <xdr:cNvPr id="5" name="Picture 4">
          <a:extLst>
            <a:ext uri="{FF2B5EF4-FFF2-40B4-BE49-F238E27FC236}">
              <a16:creationId xmlns:a16="http://schemas.microsoft.com/office/drawing/2014/main" id="{5E5F73D1-4FC1-4F95-9DEB-D9EBBB5D72EF}"/>
            </a:ext>
          </a:extLst>
        </xdr:cNvPr>
        <xdr:cNvPicPr>
          <a:picLocks noChangeAspect="1"/>
        </xdr:cNvPicPr>
      </xdr:nvPicPr>
      <xdr:blipFill>
        <a:blip xmlns:r="http://schemas.openxmlformats.org/officeDocument/2006/relationships" r:embed="rId1"/>
        <a:stretch>
          <a:fillRect/>
        </a:stretch>
      </xdr:blipFill>
      <xdr:spPr>
        <a:xfrm>
          <a:off x="3726180" y="152400"/>
          <a:ext cx="2438400" cy="1562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12</xdr:row>
      <xdr:rowOff>177165</xdr:rowOff>
    </xdr:from>
    <xdr:to>
      <xdr:col>6</xdr:col>
      <xdr:colOff>0</xdr:colOff>
      <xdr:row>24</xdr:row>
      <xdr:rowOff>220980</xdr:rowOff>
    </xdr:to>
    <xdr:grpSp>
      <xdr:nvGrpSpPr>
        <xdr:cNvPr id="2" name="Group 1">
          <a:extLst>
            <a:ext uri="{FF2B5EF4-FFF2-40B4-BE49-F238E27FC236}">
              <a16:creationId xmlns:a16="http://schemas.microsoft.com/office/drawing/2014/main" id="{ACEE415E-391F-4319-B216-1DEE30B35E9B}"/>
            </a:ext>
          </a:extLst>
        </xdr:cNvPr>
        <xdr:cNvGrpSpPr/>
      </xdr:nvGrpSpPr>
      <xdr:grpSpPr>
        <a:xfrm>
          <a:off x="1209040" y="3060065"/>
          <a:ext cx="2994660" cy="2926715"/>
          <a:chOff x="796290" y="967740"/>
          <a:chExt cx="3619500" cy="3695700"/>
        </a:xfrm>
      </xdr:grpSpPr>
      <xdr:sp macro="" textlink="">
        <xdr:nvSpPr>
          <xdr:cNvPr id="7" name="TextBox 6">
            <a:extLst>
              <a:ext uri="{FF2B5EF4-FFF2-40B4-BE49-F238E27FC236}">
                <a16:creationId xmlns:a16="http://schemas.microsoft.com/office/drawing/2014/main" id="{2A016510-D8A5-48B3-9AB4-761B7FE9C6E2}"/>
              </a:ext>
            </a:extLst>
          </xdr:cNvPr>
          <xdr:cNvSpPr txBox="1"/>
        </xdr:nvSpPr>
        <xdr:spPr>
          <a:xfrm>
            <a:off x="2693670" y="1112520"/>
            <a:ext cx="933450" cy="518160"/>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3</a:t>
            </a:r>
          </a:p>
        </xdr:txBody>
      </xdr:sp>
      <xdr:sp macro="" textlink="">
        <xdr:nvSpPr>
          <xdr:cNvPr id="8" name="TextBox 7">
            <a:extLst>
              <a:ext uri="{FF2B5EF4-FFF2-40B4-BE49-F238E27FC236}">
                <a16:creationId xmlns:a16="http://schemas.microsoft.com/office/drawing/2014/main" id="{AD7273A9-A1E7-40B6-825E-45C422EBE7EE}"/>
              </a:ext>
            </a:extLst>
          </xdr:cNvPr>
          <xdr:cNvSpPr txBox="1"/>
        </xdr:nvSpPr>
        <xdr:spPr>
          <a:xfrm>
            <a:off x="2686050" y="1905000"/>
            <a:ext cx="933450" cy="518160"/>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12</a:t>
            </a:r>
          </a:p>
        </xdr:txBody>
      </xdr:sp>
      <xdr:sp macro="" textlink="">
        <xdr:nvSpPr>
          <xdr:cNvPr id="9" name="TextBox 8">
            <a:extLst>
              <a:ext uri="{FF2B5EF4-FFF2-40B4-BE49-F238E27FC236}">
                <a16:creationId xmlns:a16="http://schemas.microsoft.com/office/drawing/2014/main" id="{1BE4EE37-2296-4632-8654-EEB26B13A6E2}"/>
              </a:ext>
            </a:extLst>
          </xdr:cNvPr>
          <xdr:cNvSpPr txBox="1"/>
        </xdr:nvSpPr>
        <xdr:spPr>
          <a:xfrm>
            <a:off x="2713680" y="3303322"/>
            <a:ext cx="93345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t>121</a:t>
            </a:r>
          </a:p>
        </xdr:txBody>
      </xdr:sp>
      <xdr:sp macro="" textlink="">
        <xdr:nvSpPr>
          <xdr:cNvPr id="11" name="Rectangle 10">
            <a:extLst>
              <a:ext uri="{FF2B5EF4-FFF2-40B4-BE49-F238E27FC236}">
                <a16:creationId xmlns:a16="http://schemas.microsoft.com/office/drawing/2014/main" id="{E6E255A0-3911-4355-9DC5-C183B19834D7}"/>
              </a:ext>
            </a:extLst>
          </xdr:cNvPr>
          <xdr:cNvSpPr/>
        </xdr:nvSpPr>
        <xdr:spPr>
          <a:xfrm>
            <a:off x="796290" y="967740"/>
            <a:ext cx="3619500" cy="3695700"/>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380465</xdr:colOff>
      <xdr:row>4</xdr:row>
      <xdr:rowOff>152400</xdr:rowOff>
    </xdr:from>
    <xdr:to>
      <xdr:col>5</xdr:col>
      <xdr:colOff>504823</xdr:colOff>
      <xdr:row>6</xdr:row>
      <xdr:rowOff>146685</xdr:rowOff>
    </xdr:to>
    <xdr:sp macro="" textlink="">
      <xdr:nvSpPr>
        <xdr:cNvPr id="22" name="TextBox 21">
          <a:extLst>
            <a:ext uri="{FF2B5EF4-FFF2-40B4-BE49-F238E27FC236}">
              <a16:creationId xmlns:a16="http://schemas.microsoft.com/office/drawing/2014/main" id="{8C861810-B798-4EF4-ACA0-FD8367DCDCD4}"/>
            </a:ext>
          </a:extLst>
        </xdr:cNvPr>
        <xdr:cNvSpPr txBox="1"/>
      </xdr:nvSpPr>
      <xdr:spPr>
        <a:xfrm>
          <a:off x="3359885" y="1211580"/>
          <a:ext cx="733958" cy="451485"/>
        </a:xfrm>
        <a:prstGeom prst="rect">
          <a:avLst/>
        </a:prstGeom>
        <a:solidFill>
          <a:schemeClr val="lt1"/>
        </a:solidFill>
        <a:ln w="2857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 38.6</a:t>
          </a:r>
        </a:p>
      </xdr:txBody>
    </xdr:sp>
    <xdr:clientData/>
  </xdr:twoCellAnchor>
  <xdr:twoCellAnchor>
    <xdr:from>
      <xdr:col>8</xdr:col>
      <xdr:colOff>533549</xdr:colOff>
      <xdr:row>4</xdr:row>
      <xdr:rowOff>142875</xdr:rowOff>
    </xdr:from>
    <xdr:to>
      <xdr:col>9</xdr:col>
      <xdr:colOff>643890</xdr:colOff>
      <xdr:row>6</xdr:row>
      <xdr:rowOff>137160</xdr:rowOff>
    </xdr:to>
    <xdr:sp macro="" textlink="">
      <xdr:nvSpPr>
        <xdr:cNvPr id="25" name="TextBox 24">
          <a:extLst>
            <a:ext uri="{FF2B5EF4-FFF2-40B4-BE49-F238E27FC236}">
              <a16:creationId xmlns:a16="http://schemas.microsoft.com/office/drawing/2014/main" id="{C9D5E8F3-9B95-49DA-AAA6-438A19B7FA49}"/>
            </a:ext>
          </a:extLst>
        </xdr:cNvPr>
        <xdr:cNvSpPr txBox="1"/>
      </xdr:nvSpPr>
      <xdr:spPr>
        <a:xfrm>
          <a:off x="5951369" y="1202055"/>
          <a:ext cx="719941" cy="451485"/>
        </a:xfrm>
        <a:prstGeom prst="rect">
          <a:avLst/>
        </a:prstGeom>
        <a:solidFill>
          <a:schemeClr val="lt1"/>
        </a:solidFill>
        <a:ln w="28575" cmpd="sng">
          <a:solidFill>
            <a:schemeClr val="accent2">
              <a:lumMod val="60000"/>
              <a:lumOff val="4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32.7</a:t>
          </a:r>
          <a:endParaRPr lang="en-US" sz="2400" b="1"/>
        </a:p>
      </xdr:txBody>
    </xdr:sp>
    <xdr:clientData/>
  </xdr:twoCellAnchor>
  <xdr:twoCellAnchor editAs="oneCell">
    <xdr:from>
      <xdr:col>7</xdr:col>
      <xdr:colOff>268604</xdr:colOff>
      <xdr:row>4</xdr:row>
      <xdr:rowOff>146685</xdr:rowOff>
    </xdr:from>
    <xdr:to>
      <xdr:col>8</xdr:col>
      <xdr:colOff>459104</xdr:colOff>
      <xdr:row>6</xdr:row>
      <xdr:rowOff>213360</xdr:rowOff>
    </xdr:to>
    <xdr:pic>
      <xdr:nvPicPr>
        <xdr:cNvPr id="27" name="Picture 26" descr="american eagle outfitters logo. | American eagle logo, American eagle,  American eagle discount">
          <a:extLst>
            <a:ext uri="{FF2B5EF4-FFF2-40B4-BE49-F238E27FC236}">
              <a16:creationId xmlns:a16="http://schemas.microsoft.com/office/drawing/2014/main" id="{4259299B-C21A-4794-84E8-F4BAB707EE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76824" y="1205865"/>
          <a:ext cx="8001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396241</xdr:colOff>
      <xdr:row>4</xdr:row>
      <xdr:rowOff>167639</xdr:rowOff>
    </xdr:from>
    <xdr:to>
      <xdr:col>4</xdr:col>
      <xdr:colOff>297180</xdr:colOff>
      <xdr:row>6</xdr:row>
      <xdr:rowOff>160020</xdr:rowOff>
    </xdr:to>
    <xdr:pic>
      <xdr:nvPicPr>
        <xdr:cNvPr id="28" name="Picture 27">
          <a:extLst>
            <a:ext uri="{FF2B5EF4-FFF2-40B4-BE49-F238E27FC236}">
              <a16:creationId xmlns:a16="http://schemas.microsoft.com/office/drawing/2014/main" id="{53942F4C-E913-4E4E-82A8-A335858FE56C}"/>
            </a:ext>
          </a:extLst>
        </xdr:cNvPr>
        <xdr:cNvPicPr>
          <a:picLocks noChangeAspect="1"/>
        </xdr:cNvPicPr>
      </xdr:nvPicPr>
      <xdr:blipFill>
        <a:blip xmlns:r="http://schemas.openxmlformats.org/officeDocument/2006/relationships" r:embed="rId2"/>
        <a:stretch>
          <a:fillRect/>
        </a:stretch>
      </xdr:blipFill>
      <xdr:spPr>
        <a:xfrm>
          <a:off x="2766061" y="1226819"/>
          <a:ext cx="510539" cy="449581"/>
        </a:xfrm>
        <a:prstGeom prst="rect">
          <a:avLst/>
        </a:prstGeom>
      </xdr:spPr>
    </xdr:pic>
    <xdr:clientData/>
  </xdr:twoCellAnchor>
  <xdr:twoCellAnchor editAs="oneCell">
    <xdr:from>
      <xdr:col>2</xdr:col>
      <xdr:colOff>152400</xdr:colOff>
      <xdr:row>13</xdr:row>
      <xdr:rowOff>152400</xdr:rowOff>
    </xdr:from>
    <xdr:to>
      <xdr:col>3</xdr:col>
      <xdr:colOff>53339</xdr:colOff>
      <xdr:row>15</xdr:row>
      <xdr:rowOff>144781</xdr:rowOff>
    </xdr:to>
    <xdr:pic>
      <xdr:nvPicPr>
        <xdr:cNvPr id="29" name="Picture 28">
          <a:extLst>
            <a:ext uri="{FF2B5EF4-FFF2-40B4-BE49-F238E27FC236}">
              <a16:creationId xmlns:a16="http://schemas.microsoft.com/office/drawing/2014/main" id="{25C0D750-C564-406C-9992-719878F45730}"/>
            </a:ext>
          </a:extLst>
        </xdr:cNvPr>
        <xdr:cNvPicPr>
          <a:picLocks noChangeAspect="1"/>
        </xdr:cNvPicPr>
      </xdr:nvPicPr>
      <xdr:blipFill>
        <a:blip xmlns:r="http://schemas.openxmlformats.org/officeDocument/2006/relationships" r:embed="rId2"/>
        <a:stretch>
          <a:fillRect/>
        </a:stretch>
      </xdr:blipFill>
      <xdr:spPr>
        <a:xfrm>
          <a:off x="1912620" y="3268980"/>
          <a:ext cx="510539" cy="449581"/>
        </a:xfrm>
        <a:prstGeom prst="rect">
          <a:avLst/>
        </a:prstGeom>
      </xdr:spPr>
    </xdr:pic>
    <xdr:clientData/>
  </xdr:twoCellAnchor>
  <xdr:twoCellAnchor editAs="oneCell">
    <xdr:from>
      <xdr:col>2</xdr:col>
      <xdr:colOff>30480</xdr:colOff>
      <xdr:row>17</xdr:row>
      <xdr:rowOff>17145</xdr:rowOff>
    </xdr:from>
    <xdr:to>
      <xdr:col>3</xdr:col>
      <xdr:colOff>152400</xdr:colOff>
      <xdr:row>19</xdr:row>
      <xdr:rowOff>135326</xdr:rowOff>
    </xdr:to>
    <xdr:pic>
      <xdr:nvPicPr>
        <xdr:cNvPr id="30" name="Picture 29" descr="american eagle outfitters logo. | American eagle logo, American eagle,  American eagle discount">
          <a:extLst>
            <a:ext uri="{FF2B5EF4-FFF2-40B4-BE49-F238E27FC236}">
              <a16:creationId xmlns:a16="http://schemas.microsoft.com/office/drawing/2014/main" id="{593FB2FD-7C48-4BC7-B421-23DA8BCC356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90700" y="4048125"/>
          <a:ext cx="731520" cy="575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548640</xdr:colOff>
      <xdr:row>19</xdr:row>
      <xdr:rowOff>259080</xdr:rowOff>
    </xdr:from>
    <xdr:to>
      <xdr:col>3</xdr:col>
      <xdr:colOff>266700</xdr:colOff>
      <xdr:row>22</xdr:row>
      <xdr:rowOff>106680</xdr:rowOff>
    </xdr:to>
    <xdr:pic>
      <xdr:nvPicPr>
        <xdr:cNvPr id="31" name="Picture 30">
          <a:extLst>
            <a:ext uri="{FF2B5EF4-FFF2-40B4-BE49-F238E27FC236}">
              <a16:creationId xmlns:a16="http://schemas.microsoft.com/office/drawing/2014/main" id="{0FE26A80-4D08-4BA7-8F92-C300A88619B1}"/>
            </a:ext>
          </a:extLst>
        </xdr:cNvPr>
        <xdr:cNvPicPr>
          <a:picLocks noChangeAspect="1"/>
        </xdr:cNvPicPr>
      </xdr:nvPicPr>
      <xdr:blipFill>
        <a:blip xmlns:r="http://schemas.openxmlformats.org/officeDocument/2006/relationships" r:embed="rId4"/>
        <a:stretch>
          <a:fillRect/>
        </a:stretch>
      </xdr:blipFill>
      <xdr:spPr>
        <a:xfrm>
          <a:off x="1699260" y="4747260"/>
          <a:ext cx="937260" cy="678180"/>
        </a:xfrm>
        <a:prstGeom prst="rect">
          <a:avLst/>
        </a:prstGeom>
      </xdr:spPr>
    </xdr:pic>
    <xdr:clientData/>
  </xdr:twoCellAnchor>
  <xdr:twoCellAnchor>
    <xdr:from>
      <xdr:col>1</xdr:col>
      <xdr:colOff>0</xdr:colOff>
      <xdr:row>27</xdr:row>
      <xdr:rowOff>91440</xdr:rowOff>
    </xdr:from>
    <xdr:to>
      <xdr:col>11</xdr:col>
      <xdr:colOff>601980</xdr:colOff>
      <xdr:row>38</xdr:row>
      <xdr:rowOff>190500</xdr:rowOff>
    </xdr:to>
    <xdr:graphicFrame macro="">
      <xdr:nvGraphicFramePr>
        <xdr:cNvPr id="35" name="Chart 34">
          <a:extLst>
            <a:ext uri="{FF2B5EF4-FFF2-40B4-BE49-F238E27FC236}">
              <a16:creationId xmlns:a16="http://schemas.microsoft.com/office/drawing/2014/main" id="{F8898C82-64F9-497E-8207-4034AC726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11430</xdr:colOff>
      <xdr:row>12</xdr:row>
      <xdr:rowOff>19050</xdr:rowOff>
    </xdr:from>
    <xdr:to>
      <xdr:col>12</xdr:col>
      <xdr:colOff>22860</xdr:colOff>
      <xdr:row>24</xdr:row>
      <xdr:rowOff>220980</xdr:rowOff>
    </xdr:to>
    <xdr:graphicFrame macro="">
      <xdr:nvGraphicFramePr>
        <xdr:cNvPr id="41" name="Chart 40">
          <a:extLst>
            <a:ext uri="{FF2B5EF4-FFF2-40B4-BE49-F238E27FC236}">
              <a16:creationId xmlns:a16="http://schemas.microsoft.com/office/drawing/2014/main" id="{979E166E-579C-4824-B995-3F42179DAF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1146810</xdr:colOff>
      <xdr:row>41</xdr:row>
      <xdr:rowOff>19050</xdr:rowOff>
    </xdr:from>
    <xdr:to>
      <xdr:col>12</xdr:col>
      <xdr:colOff>0</xdr:colOff>
      <xdr:row>53</xdr:row>
      <xdr:rowOff>15240</xdr:rowOff>
    </xdr:to>
    <xdr:graphicFrame macro="">
      <xdr:nvGraphicFramePr>
        <xdr:cNvPr id="43" name="Chart 42">
          <a:extLst>
            <a:ext uri="{FF2B5EF4-FFF2-40B4-BE49-F238E27FC236}">
              <a16:creationId xmlns:a16="http://schemas.microsoft.com/office/drawing/2014/main" id="{89635525-C7B2-4CD2-B911-C8A4AABFB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15240</xdr:colOff>
      <xdr:row>55</xdr:row>
      <xdr:rowOff>3810</xdr:rowOff>
    </xdr:from>
    <xdr:to>
      <xdr:col>12</xdr:col>
      <xdr:colOff>15240</xdr:colOff>
      <xdr:row>64</xdr:row>
      <xdr:rowOff>220980</xdr:rowOff>
    </xdr:to>
    <xdr:graphicFrame macro="">
      <xdr:nvGraphicFramePr>
        <xdr:cNvPr id="44" name="Chart 43">
          <a:extLst>
            <a:ext uri="{FF2B5EF4-FFF2-40B4-BE49-F238E27FC236}">
              <a16:creationId xmlns:a16="http://schemas.microsoft.com/office/drawing/2014/main" id="{258BFBFA-E8BB-45E0-A4DD-4415C794BF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1146810</xdr:colOff>
      <xdr:row>66</xdr:row>
      <xdr:rowOff>26670</xdr:rowOff>
    </xdr:from>
    <xdr:to>
      <xdr:col>12</xdr:col>
      <xdr:colOff>7620</xdr:colOff>
      <xdr:row>78</xdr:row>
      <xdr:rowOff>114300</xdr:rowOff>
    </xdr:to>
    <xdr:graphicFrame macro="">
      <xdr:nvGraphicFramePr>
        <xdr:cNvPr id="57" name="Chart 56">
          <a:extLst>
            <a:ext uri="{FF2B5EF4-FFF2-40B4-BE49-F238E27FC236}">
              <a16:creationId xmlns:a16="http://schemas.microsoft.com/office/drawing/2014/main" id="{88434A9C-F8B1-47FC-A89E-33F7203D1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61</xdr:row>
      <xdr:rowOff>45719</xdr:rowOff>
    </xdr:from>
    <xdr:to>
      <xdr:col>6</xdr:col>
      <xdr:colOff>15240</xdr:colOff>
      <xdr:row>71</xdr:row>
      <xdr:rowOff>156350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C9BEA48-D102-4CF1-9308-9B1E713154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9620" y="15293339"/>
              <a:ext cx="3680460" cy="239663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738953</xdr:colOff>
      <xdr:row>61</xdr:row>
      <xdr:rowOff>5064</xdr:rowOff>
    </xdr:from>
    <xdr:to>
      <xdr:col>12</xdr:col>
      <xdr:colOff>7620</xdr:colOff>
      <xdr:row>71</xdr:row>
      <xdr:rowOff>55245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3C83468-161C-4FFC-8A56-876FFC68643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173793" y="15252684"/>
              <a:ext cx="3703507" cy="23361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735330</xdr:colOff>
      <xdr:row>4</xdr:row>
      <xdr:rowOff>11430</xdr:rowOff>
    </xdr:from>
    <xdr:to>
      <xdr:col>12</xdr:col>
      <xdr:colOff>0</xdr:colOff>
      <xdr:row>13</xdr:row>
      <xdr:rowOff>186690</xdr:rowOff>
    </xdr:to>
    <xdr:graphicFrame macro="">
      <xdr:nvGraphicFramePr>
        <xdr:cNvPr id="11" name="Chart 10">
          <a:extLst>
            <a:ext uri="{FF2B5EF4-FFF2-40B4-BE49-F238E27FC236}">
              <a16:creationId xmlns:a16="http://schemas.microsoft.com/office/drawing/2014/main" id="{048B189B-FA90-4D68-B7F7-A8C590AA4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735330</xdr:colOff>
      <xdr:row>15</xdr:row>
      <xdr:rowOff>11430</xdr:rowOff>
    </xdr:from>
    <xdr:to>
      <xdr:col>12</xdr:col>
      <xdr:colOff>7620</xdr:colOff>
      <xdr:row>22</xdr:row>
      <xdr:rowOff>731520</xdr:rowOff>
    </xdr:to>
    <xdr:graphicFrame macro="">
      <xdr:nvGraphicFramePr>
        <xdr:cNvPr id="12" name="Chart 11">
          <a:extLst>
            <a:ext uri="{FF2B5EF4-FFF2-40B4-BE49-F238E27FC236}">
              <a16:creationId xmlns:a16="http://schemas.microsoft.com/office/drawing/2014/main" id="{C0AFFBFA-37B5-41C7-BE83-0F1C4D16C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735330</xdr:colOff>
      <xdr:row>25</xdr:row>
      <xdr:rowOff>19050</xdr:rowOff>
    </xdr:from>
    <xdr:to>
      <xdr:col>11</xdr:col>
      <xdr:colOff>731520</xdr:colOff>
      <xdr:row>38</xdr:row>
      <xdr:rowOff>15240</xdr:rowOff>
    </xdr:to>
    <xdr:graphicFrame macro="">
      <xdr:nvGraphicFramePr>
        <xdr:cNvPr id="16" name="Chart 15">
          <a:extLst>
            <a:ext uri="{FF2B5EF4-FFF2-40B4-BE49-F238E27FC236}">
              <a16:creationId xmlns:a16="http://schemas.microsoft.com/office/drawing/2014/main" id="{C0D7243B-F8C1-4B5B-986F-F6A43A08C6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3810</xdr:colOff>
      <xdr:row>40</xdr:row>
      <xdr:rowOff>26670</xdr:rowOff>
    </xdr:from>
    <xdr:to>
      <xdr:col>6</xdr:col>
      <xdr:colOff>0</xdr:colOff>
      <xdr:row>52</xdr:row>
      <xdr:rowOff>26670</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C4BD9D22-9746-444F-811A-679AA73919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2950" y="10473690"/>
              <a:ext cx="369189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735330</xdr:colOff>
      <xdr:row>40</xdr:row>
      <xdr:rowOff>3810</xdr:rowOff>
    </xdr:from>
    <xdr:to>
      <xdr:col>12</xdr:col>
      <xdr:colOff>22860</xdr:colOff>
      <xdr:row>52</xdr:row>
      <xdr:rowOff>3810</xdr:rowOff>
    </xdr:to>
    <xdr:graphicFrame macro="">
      <xdr:nvGraphicFramePr>
        <xdr:cNvPr id="19" name="Chart 18">
          <a:extLst>
            <a:ext uri="{FF2B5EF4-FFF2-40B4-BE49-F238E27FC236}">
              <a16:creationId xmlns:a16="http://schemas.microsoft.com/office/drawing/2014/main" id="{80A71C23-4F11-44C8-9C52-988780516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fundera.com/blog/year-over-year-growth" TargetMode="External"/><Relationship Id="rId1" Type="http://schemas.openxmlformats.org/officeDocument/2006/relationships/hyperlink" Target="https://my.pitchbook.com/profile/41170-06/company/financials/INCOME_STAT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66C71-5CD5-4F1C-8831-3FEBAC435DFC}">
  <dimension ref="F2:U21"/>
  <sheetViews>
    <sheetView view="pageBreakPreview" zoomScale="60" zoomScaleNormal="100" workbookViewId="0">
      <selection activeCell="P26" sqref="P26"/>
    </sheetView>
  </sheetViews>
  <sheetFormatPr defaultColWidth="10.77734375" defaultRowHeight="18"/>
  <cols>
    <col min="1" max="19" width="10.77734375" style="5"/>
    <col min="20" max="20" width="20.44140625" style="5" bestFit="1" customWidth="1"/>
    <col min="21" max="21" width="33.33203125" style="5" bestFit="1" customWidth="1"/>
    <col min="22" max="16384" width="10.77734375" style="5"/>
  </cols>
  <sheetData>
    <row r="2" spans="6:21">
      <c r="T2" s="4"/>
      <c r="U2" s="3"/>
    </row>
    <row r="3" spans="6:21">
      <c r="F3"/>
    </row>
    <row r="17" spans="20:21">
      <c r="T17" s="1"/>
      <c r="U17" s="2"/>
    </row>
    <row r="18" spans="20:21">
      <c r="T18" s="1"/>
      <c r="U18" s="2"/>
    </row>
    <row r="19" spans="20:21">
      <c r="T19" s="1"/>
      <c r="U19" s="2"/>
    </row>
    <row r="20" spans="20:21">
      <c r="T20" s="1"/>
      <c r="U20" s="2"/>
    </row>
    <row r="21" spans="20:21">
      <c r="T21" s="1"/>
      <c r="U21" s="2"/>
    </row>
  </sheetData>
  <pageMargins left="0.7" right="0.7" top="0.75" bottom="0.75" header="0.3" footer="0.3"/>
  <pageSetup paperSize="9" scale="52" orientation="portrait" r:id="rId1"/>
  <colBreaks count="1" manualBreakCount="1">
    <brk id="16"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436DB-205C-487A-A325-5A48C1CC304B}">
  <dimension ref="A1:Z66"/>
  <sheetViews>
    <sheetView tabSelected="1" view="pageBreakPreview" zoomScale="60" zoomScaleNormal="100" workbookViewId="0">
      <selection activeCell="U76" sqref="U76"/>
    </sheetView>
  </sheetViews>
  <sheetFormatPr defaultRowHeight="14.4"/>
  <cols>
    <col min="1" max="1" width="16.77734375" bestFit="1" customWidth="1"/>
    <col min="10" max="10" width="16.77734375" bestFit="1" customWidth="1"/>
    <col min="16" max="16" width="24.77734375" bestFit="1" customWidth="1"/>
    <col min="18" max="19" width="9.5546875" bestFit="1" customWidth="1"/>
    <col min="20" max="20" width="16.77734375" bestFit="1" customWidth="1"/>
    <col min="21" max="21" width="16.77734375" customWidth="1"/>
    <col min="22" max="22" width="22.88671875" customWidth="1"/>
    <col min="23" max="23" width="20.77734375" bestFit="1" customWidth="1"/>
    <col min="24" max="24" width="16.88671875" bestFit="1" customWidth="1"/>
    <col min="25" max="25" width="11.33203125" bestFit="1" customWidth="1"/>
    <col min="30" max="30" width="18.33203125" bestFit="1" customWidth="1"/>
    <col min="31" max="32" width="14" bestFit="1" customWidth="1"/>
  </cols>
  <sheetData>
    <row r="1" spans="1:26" ht="29.4">
      <c r="A1" s="5"/>
      <c r="B1" s="5"/>
      <c r="C1" s="5"/>
      <c r="D1" s="5"/>
      <c r="E1" s="5"/>
      <c r="F1" s="5"/>
      <c r="G1" s="5"/>
      <c r="H1" s="5"/>
      <c r="I1" s="5"/>
      <c r="J1" s="5"/>
      <c r="K1" s="5"/>
      <c r="L1" s="5"/>
      <c r="M1" s="5"/>
      <c r="P1" s="13" t="s">
        <v>19</v>
      </c>
      <c r="Q1">
        <v>2021</v>
      </c>
      <c r="R1">
        <v>2020</v>
      </c>
      <c r="S1">
        <v>2019</v>
      </c>
      <c r="V1" s="14" t="s">
        <v>18</v>
      </c>
      <c r="W1" s="13" t="s">
        <v>12</v>
      </c>
    </row>
    <row r="2" spans="1:26" ht="18">
      <c r="A2" s="5"/>
      <c r="B2" s="5"/>
      <c r="C2" s="5"/>
      <c r="D2" s="5"/>
      <c r="E2" s="5"/>
      <c r="F2" s="5"/>
      <c r="G2" s="5"/>
      <c r="H2" s="5"/>
      <c r="I2" s="5"/>
      <c r="J2" s="5"/>
      <c r="K2" s="5"/>
      <c r="L2" s="5"/>
      <c r="M2" s="5"/>
      <c r="P2" t="s">
        <v>9</v>
      </c>
      <c r="Q2" s="12" t="s">
        <v>20</v>
      </c>
      <c r="R2">
        <v>13800</v>
      </c>
      <c r="S2">
        <v>16383</v>
      </c>
      <c r="W2" s="13" t="s">
        <v>19</v>
      </c>
      <c r="X2" s="13" t="s">
        <v>25</v>
      </c>
      <c r="Y2" s="13" t="s">
        <v>34</v>
      </c>
      <c r="Z2" s="13"/>
    </row>
    <row r="3" spans="1:26" ht="18">
      <c r="A3" s="5"/>
      <c r="B3" s="5"/>
      <c r="C3" s="5"/>
      <c r="D3" s="5"/>
      <c r="E3" s="5"/>
      <c r="F3" s="5"/>
      <c r="G3" s="5"/>
      <c r="H3" s="5"/>
      <c r="I3" s="5"/>
      <c r="J3" s="5"/>
      <c r="K3" s="5"/>
      <c r="L3" s="5"/>
      <c r="M3" s="5"/>
      <c r="P3" t="s">
        <v>10</v>
      </c>
      <c r="V3" s="13">
        <v>2019</v>
      </c>
      <c r="W3" s="15">
        <v>37.369999999999997</v>
      </c>
      <c r="X3" s="15">
        <v>18.600000000000001</v>
      </c>
      <c r="Y3" s="15">
        <v>27.135171486213899</v>
      </c>
      <c r="Z3" s="15"/>
    </row>
    <row r="4" spans="1:26" ht="18">
      <c r="A4" s="5"/>
      <c r="B4" s="5"/>
      <c r="C4" s="5"/>
      <c r="D4" s="8" t="s">
        <v>48</v>
      </c>
      <c r="E4" s="8"/>
      <c r="F4" s="8"/>
      <c r="G4" s="9"/>
      <c r="H4" s="9"/>
      <c r="I4" s="9"/>
      <c r="J4" s="9"/>
      <c r="K4" s="5"/>
      <c r="L4" s="5"/>
      <c r="M4" s="5"/>
      <c r="V4" s="13">
        <v>2020</v>
      </c>
      <c r="W4" s="15">
        <v>33.53</v>
      </c>
      <c r="X4" s="15">
        <v>18.5</v>
      </c>
      <c r="Y4" s="15">
        <v>28.304862023653101</v>
      </c>
      <c r="Z4" s="15"/>
    </row>
    <row r="5" spans="1:26" ht="18">
      <c r="A5" s="5"/>
      <c r="B5" s="5"/>
      <c r="C5" s="5"/>
      <c r="D5" s="5"/>
      <c r="E5" s="5"/>
      <c r="F5" s="5"/>
      <c r="G5" s="5"/>
      <c r="H5" s="5"/>
      <c r="I5" s="5"/>
      <c r="J5" s="5"/>
      <c r="K5" s="5"/>
      <c r="L5" s="5"/>
      <c r="M5" s="5"/>
      <c r="P5" t="s">
        <v>11</v>
      </c>
      <c r="Q5">
        <v>6780</v>
      </c>
      <c r="R5">
        <v>4710</v>
      </c>
      <c r="S5">
        <v>6100</v>
      </c>
      <c r="V5" s="13">
        <v>2021</v>
      </c>
      <c r="W5" s="15">
        <v>38.68</v>
      </c>
      <c r="X5" s="15">
        <v>18</v>
      </c>
      <c r="Y5" s="15">
        <v>32.743902439024403</v>
      </c>
      <c r="Z5" s="15"/>
    </row>
    <row r="6" spans="1:26" ht="18">
      <c r="A6" s="5"/>
      <c r="B6" s="5"/>
      <c r="C6" s="5"/>
      <c r="D6" s="5"/>
      <c r="E6" s="5"/>
      <c r="F6" s="5"/>
      <c r="G6" s="5"/>
      <c r="H6" s="5"/>
      <c r="I6" s="5"/>
      <c r="J6" s="5"/>
      <c r="K6" s="5"/>
      <c r="L6" s="5"/>
      <c r="M6" s="5"/>
      <c r="P6" t="s">
        <v>12</v>
      </c>
      <c r="Q6" s="15">
        <v>38.68</v>
      </c>
      <c r="R6" s="15">
        <v>33.53</v>
      </c>
      <c r="S6" s="15">
        <v>37.369999999999997</v>
      </c>
    </row>
    <row r="7" spans="1:26" ht="18">
      <c r="A7" s="5"/>
      <c r="B7" s="5"/>
      <c r="C7" s="5"/>
      <c r="D7" s="5"/>
      <c r="E7" s="5"/>
      <c r="F7" s="5"/>
      <c r="G7" s="5"/>
      <c r="H7" s="5"/>
      <c r="I7" s="5"/>
      <c r="J7" s="5"/>
      <c r="K7" s="5"/>
      <c r="L7" s="5"/>
      <c r="M7" s="5"/>
      <c r="V7" t="s">
        <v>15</v>
      </c>
    </row>
    <row r="8" spans="1:26" ht="18">
      <c r="A8" s="5"/>
      <c r="B8" s="5"/>
      <c r="C8" s="5"/>
      <c r="D8" s="5"/>
      <c r="E8" s="5"/>
      <c r="F8" s="5"/>
      <c r="G8" s="5"/>
      <c r="H8" s="5"/>
      <c r="I8" s="5"/>
      <c r="J8" s="5"/>
      <c r="K8" s="5"/>
      <c r="L8" s="5"/>
      <c r="M8" s="5"/>
      <c r="P8" t="s">
        <v>13</v>
      </c>
      <c r="Q8">
        <v>2281</v>
      </c>
      <c r="R8">
        <v>2721</v>
      </c>
      <c r="V8" s="13"/>
      <c r="W8" s="13">
        <v>2019</v>
      </c>
      <c r="X8" s="13">
        <v>2020</v>
      </c>
      <c r="Y8" s="13">
        <v>2021</v>
      </c>
    </row>
    <row r="9" spans="1:26" ht="18">
      <c r="A9" s="5"/>
      <c r="B9" s="5"/>
      <c r="C9" s="5"/>
      <c r="D9" s="5"/>
      <c r="E9" s="5"/>
      <c r="F9" s="5"/>
      <c r="G9" s="5"/>
      <c r="H9" s="5"/>
      <c r="I9" s="5"/>
      <c r="J9" s="5"/>
      <c r="K9" s="5"/>
      <c r="L9" s="5"/>
      <c r="M9" s="5"/>
      <c r="P9" t="s">
        <v>14</v>
      </c>
      <c r="Q9" s="12">
        <v>2282</v>
      </c>
      <c r="V9" s="13" t="s">
        <v>19</v>
      </c>
      <c r="W9" s="12">
        <v>2.6730937773882557</v>
      </c>
      <c r="X9" s="12">
        <v>2.0639789658194565</v>
      </c>
      <c r="Y9" s="12">
        <v>2.9710780017528484</v>
      </c>
    </row>
    <row r="10" spans="1:26" ht="18">
      <c r="A10" s="5"/>
      <c r="B10" s="5"/>
      <c r="C10" s="5"/>
      <c r="D10" s="5"/>
      <c r="E10" s="5"/>
      <c r="F10" s="5"/>
      <c r="G10" s="5"/>
      <c r="H10" s="5"/>
      <c r="I10" s="5"/>
      <c r="J10" s="5"/>
      <c r="K10" s="5"/>
      <c r="L10" s="5"/>
      <c r="M10" s="5"/>
      <c r="V10" s="13" t="s">
        <v>25</v>
      </c>
      <c r="W10" s="12">
        <v>3.6023255813953488</v>
      </c>
      <c r="X10" s="12">
        <v>2.8011627906976746</v>
      </c>
      <c r="Y10" s="12">
        <v>2.7593023255813955</v>
      </c>
    </row>
    <row r="11" spans="1:26" ht="18">
      <c r="A11" s="5"/>
      <c r="C11" s="5"/>
      <c r="D11" s="5"/>
      <c r="E11" s="5"/>
      <c r="F11" s="5"/>
      <c r="G11" s="5"/>
      <c r="H11" s="5"/>
      <c r="I11" s="5"/>
      <c r="J11" s="5"/>
      <c r="K11" s="5"/>
      <c r="L11" s="5"/>
      <c r="M11" s="5"/>
      <c r="P11" t="s">
        <v>15</v>
      </c>
      <c r="Q11" s="12">
        <v>2.9710780017528484</v>
      </c>
      <c r="R11" s="12">
        <v>2.0639789658194565</v>
      </c>
      <c r="S11" s="12">
        <v>2.6730937773882557</v>
      </c>
      <c r="V11" s="13" t="s">
        <v>49</v>
      </c>
      <c r="W11" s="12">
        <v>2.3678343949044587</v>
      </c>
      <c r="X11" s="12">
        <v>2.4235668789808917</v>
      </c>
      <c r="Y11" s="12">
        <v>1.8280254777070064</v>
      </c>
    </row>
    <row r="12" spans="1:26" ht="18">
      <c r="A12" s="5"/>
      <c r="B12" s="8" t="s">
        <v>47</v>
      </c>
      <c r="C12" s="7"/>
      <c r="D12" s="7"/>
      <c r="E12" s="7"/>
      <c r="F12" s="7"/>
      <c r="G12" s="5"/>
      <c r="H12" s="8" t="s">
        <v>12</v>
      </c>
      <c r="I12" s="6"/>
      <c r="J12" s="6"/>
      <c r="K12" s="6"/>
      <c r="L12" s="6"/>
      <c r="M12" s="5"/>
    </row>
    <row r="13" spans="1:26" ht="18">
      <c r="A13" s="5"/>
      <c r="B13" s="5"/>
      <c r="C13" s="5"/>
      <c r="D13" s="5"/>
      <c r="E13" s="5"/>
      <c r="G13" s="5"/>
      <c r="H13" s="5"/>
      <c r="I13" s="5"/>
      <c r="J13" s="5"/>
      <c r="K13" s="5"/>
      <c r="L13" s="5"/>
      <c r="M13" s="5"/>
      <c r="P13" t="s">
        <v>16</v>
      </c>
      <c r="Q13">
        <v>5.3</v>
      </c>
      <c r="R13" s="16">
        <v>6.0473269062226116</v>
      </c>
      <c r="S13" s="16">
        <v>7.1792287467134095</v>
      </c>
      <c r="V13" s="13" t="s">
        <v>16</v>
      </c>
    </row>
    <row r="14" spans="1:26" ht="18">
      <c r="A14" s="5"/>
      <c r="C14" s="5"/>
      <c r="D14" s="5"/>
      <c r="E14" s="5"/>
      <c r="F14" s="5"/>
      <c r="G14" s="5"/>
      <c r="H14" s="5"/>
      <c r="I14" s="5"/>
      <c r="J14" s="5"/>
      <c r="K14" s="5"/>
      <c r="L14" s="5"/>
      <c r="M14" s="5"/>
      <c r="W14" s="13">
        <v>2019</v>
      </c>
      <c r="X14" s="13">
        <v>2020</v>
      </c>
      <c r="Y14" s="13">
        <v>2021</v>
      </c>
    </row>
    <row r="15" spans="1:26" ht="18">
      <c r="A15" s="5"/>
      <c r="B15" s="5"/>
      <c r="C15" s="5"/>
      <c r="D15" s="5"/>
      <c r="E15" s="5"/>
      <c r="F15" s="5"/>
      <c r="G15" s="5"/>
      <c r="H15" s="5"/>
      <c r="I15" s="5"/>
      <c r="J15" s="5"/>
      <c r="K15" s="5"/>
      <c r="L15" s="5"/>
      <c r="M15" s="5"/>
      <c r="P15" s="13" t="s">
        <v>25</v>
      </c>
      <c r="Q15">
        <v>2021</v>
      </c>
      <c r="R15">
        <v>2020</v>
      </c>
      <c r="S15">
        <v>2019</v>
      </c>
      <c r="V15" s="13" t="s">
        <v>19</v>
      </c>
      <c r="W15" s="16">
        <v>7.1792287467134095</v>
      </c>
      <c r="X15" s="16">
        <v>6.0473269062226116</v>
      </c>
      <c r="Y15">
        <v>5.3</v>
      </c>
    </row>
    <row r="16" spans="1:26" ht="18">
      <c r="A16" s="5"/>
      <c r="B16" s="5"/>
      <c r="C16" s="5"/>
      <c r="D16" s="5"/>
      <c r="E16" s="5"/>
      <c r="F16" s="5"/>
      <c r="G16" s="5"/>
      <c r="H16" s="5"/>
      <c r="I16" s="5"/>
      <c r="J16" s="5"/>
      <c r="K16" s="5"/>
      <c r="L16" s="5"/>
      <c r="M16" s="5"/>
      <c r="P16" t="s">
        <v>9</v>
      </c>
      <c r="Q16" t="s">
        <v>26</v>
      </c>
      <c r="R16">
        <v>4451</v>
      </c>
      <c r="S16">
        <v>5767</v>
      </c>
      <c r="V16" s="13" t="s">
        <v>25</v>
      </c>
      <c r="W16" s="12">
        <v>6.7</v>
      </c>
      <c r="X16" s="12">
        <v>5.1749999999999998</v>
      </c>
      <c r="Y16">
        <v>4.74</v>
      </c>
    </row>
    <row r="17" spans="1:25" ht="18">
      <c r="A17" s="5"/>
      <c r="B17" s="5"/>
      <c r="C17" s="5"/>
      <c r="D17" s="5"/>
      <c r="E17" s="5"/>
      <c r="F17" s="5"/>
      <c r="G17" s="5"/>
      <c r="H17" s="5"/>
      <c r="I17" s="5"/>
      <c r="J17" s="5"/>
      <c r="K17" s="5"/>
      <c r="L17" s="5"/>
      <c r="M17" s="5"/>
      <c r="P17" t="s">
        <v>10</v>
      </c>
      <c r="Q17">
        <v>1706</v>
      </c>
      <c r="R17">
        <v>2042</v>
      </c>
      <c r="S17">
        <v>2669</v>
      </c>
      <c r="V17" s="13" t="s">
        <v>49</v>
      </c>
      <c r="W17" s="12">
        <v>6.4251592356687901</v>
      </c>
      <c r="X17" s="12">
        <v>6.8598726114649677</v>
      </c>
      <c r="Y17" s="12">
        <v>5.9856687898089174</v>
      </c>
    </row>
    <row r="18" spans="1:25" ht="18">
      <c r="A18" s="5"/>
      <c r="B18" s="5"/>
      <c r="C18" s="5"/>
      <c r="D18" s="5"/>
      <c r="E18" s="5"/>
      <c r="F18" s="5"/>
      <c r="G18" s="5"/>
      <c r="H18" s="5"/>
      <c r="I18" s="5"/>
      <c r="J18" s="5"/>
      <c r="K18" s="5"/>
      <c r="L18" s="5"/>
      <c r="M18" s="5"/>
    </row>
    <row r="19" spans="1:25" ht="18">
      <c r="A19" s="5"/>
      <c r="B19" s="5"/>
      <c r="C19" s="5"/>
      <c r="D19" s="5"/>
      <c r="E19" s="5"/>
      <c r="F19" s="5"/>
      <c r="G19" s="5"/>
      <c r="H19" s="5"/>
      <c r="I19" s="5"/>
      <c r="J19" s="5"/>
      <c r="K19" s="5"/>
      <c r="L19" s="5"/>
      <c r="M19" s="5"/>
      <c r="P19" t="s">
        <v>11</v>
      </c>
      <c r="Q19">
        <v>2373</v>
      </c>
      <c r="R19">
        <f>R16-R17</f>
        <v>2409</v>
      </c>
      <c r="S19">
        <f>S16-S17</f>
        <v>3098</v>
      </c>
    </row>
    <row r="20" spans="1:25" ht="29.4">
      <c r="A20" s="5"/>
      <c r="B20" s="5"/>
      <c r="C20" s="5"/>
      <c r="E20" s="5"/>
      <c r="F20" s="5"/>
      <c r="G20" s="5"/>
      <c r="H20" s="5"/>
      <c r="I20" s="5"/>
      <c r="J20" s="5"/>
      <c r="K20" s="5"/>
      <c r="L20" s="5"/>
      <c r="M20" s="5"/>
      <c r="P20" t="s">
        <v>12</v>
      </c>
      <c r="Q20" s="15">
        <v>18</v>
      </c>
      <c r="R20" s="15">
        <v>18.5</v>
      </c>
      <c r="S20" s="15">
        <v>18.600000000000001</v>
      </c>
      <c r="W20" s="13" t="s">
        <v>28</v>
      </c>
      <c r="X20" s="19" t="s">
        <v>30</v>
      </c>
    </row>
    <row r="21" spans="1:25" ht="18">
      <c r="A21" s="5"/>
      <c r="B21" s="5"/>
      <c r="C21" s="5"/>
      <c r="D21" s="5"/>
      <c r="E21" s="5"/>
      <c r="F21" s="5"/>
      <c r="G21" s="5"/>
      <c r="H21" s="5"/>
      <c r="I21" s="5"/>
      <c r="J21" s="5"/>
      <c r="K21" s="5"/>
      <c r="L21" s="5"/>
      <c r="M21" s="5"/>
      <c r="V21" s="13" t="s">
        <v>19</v>
      </c>
      <c r="W21" s="11">
        <v>-0.22786885245901639</v>
      </c>
      <c r="X21" s="18">
        <v>9.940652818991097E-2</v>
      </c>
    </row>
    <row r="22" spans="1:25" ht="18">
      <c r="A22" s="5"/>
      <c r="B22" s="5"/>
      <c r="C22" s="5"/>
      <c r="D22" s="5"/>
      <c r="E22" s="5"/>
      <c r="F22" s="5"/>
      <c r="G22" s="5"/>
      <c r="H22" s="5"/>
      <c r="I22" s="5"/>
      <c r="J22" s="5"/>
      <c r="K22" s="5"/>
      <c r="L22" s="5"/>
      <c r="M22" s="5"/>
      <c r="P22" t="s">
        <v>13</v>
      </c>
      <c r="Q22">
        <v>902</v>
      </c>
      <c r="R22">
        <v>818</v>
      </c>
      <c r="V22" s="13" t="s">
        <v>25</v>
      </c>
      <c r="W22" s="11">
        <v>-0.22819490202878445</v>
      </c>
      <c r="X22" s="18">
        <v>9.2356687898089179E-2</v>
      </c>
    </row>
    <row r="23" spans="1:25" ht="18">
      <c r="A23" s="5"/>
      <c r="B23" s="5"/>
      <c r="C23" s="5"/>
      <c r="D23" s="5"/>
      <c r="E23" s="5"/>
      <c r="F23" s="5"/>
      <c r="G23" s="5"/>
      <c r="H23" s="5"/>
      <c r="I23" s="5"/>
      <c r="J23" s="5"/>
      <c r="K23" s="5"/>
      <c r="L23" s="5"/>
      <c r="M23" s="5"/>
      <c r="P23" t="s">
        <v>14</v>
      </c>
      <c r="Q23" s="12">
        <v>860</v>
      </c>
      <c r="V23" s="13" t="s">
        <v>33</v>
      </c>
      <c r="W23" s="21">
        <v>6.7657992565055766E-2</v>
      </c>
      <c r="X23" s="21">
        <v>0.14743589743589741</v>
      </c>
    </row>
    <row r="24" spans="1:25" ht="18">
      <c r="A24" s="5"/>
      <c r="B24" s="5"/>
      <c r="C24" s="5"/>
      <c r="D24" s="5"/>
      <c r="E24" s="5"/>
      <c r="F24" s="5"/>
      <c r="G24" s="5"/>
      <c r="H24" s="5"/>
      <c r="I24" s="5"/>
      <c r="J24" s="5"/>
      <c r="K24" s="5"/>
      <c r="L24" s="5"/>
      <c r="M24" s="5"/>
    </row>
    <row r="25" spans="1:25" ht="18">
      <c r="A25" s="5"/>
      <c r="B25" s="5"/>
      <c r="C25" s="5"/>
      <c r="D25" s="5"/>
      <c r="E25" s="5"/>
      <c r="F25" s="5"/>
      <c r="G25" s="5"/>
      <c r="H25" s="5"/>
      <c r="I25" s="5"/>
      <c r="J25" s="5"/>
      <c r="K25" s="5"/>
      <c r="L25" s="5"/>
      <c r="M25" s="5"/>
      <c r="P25" t="s">
        <v>15</v>
      </c>
      <c r="Q25" s="12">
        <v>2.7593023255813955</v>
      </c>
      <c r="R25" s="12">
        <v>2.8011627906976746</v>
      </c>
      <c r="S25" s="12">
        <v>3.6023255813953488</v>
      </c>
      <c r="V25" s="13" t="s">
        <v>31</v>
      </c>
      <c r="W25" s="13">
        <v>2020</v>
      </c>
    </row>
    <row r="26" spans="1:25" ht="18">
      <c r="A26" s="5"/>
      <c r="M26" s="5"/>
      <c r="W26" t="s">
        <v>51</v>
      </c>
      <c r="X26" t="s">
        <v>36</v>
      </c>
      <c r="Y26" s="13"/>
    </row>
    <row r="27" spans="1:25" ht="18">
      <c r="A27" s="5"/>
      <c r="B27" s="31" t="s">
        <v>50</v>
      </c>
      <c r="C27" s="33"/>
      <c r="D27" s="33"/>
      <c r="E27" s="33"/>
      <c r="F27" s="33"/>
      <c r="G27" s="33"/>
      <c r="H27" s="33"/>
      <c r="I27" s="33"/>
      <c r="J27" s="33"/>
      <c r="K27" s="33"/>
      <c r="L27" s="33"/>
      <c r="M27" s="5"/>
      <c r="P27" t="s">
        <v>16</v>
      </c>
      <c r="Q27">
        <v>4.74</v>
      </c>
      <c r="R27" s="12">
        <v>5.1749999999999998</v>
      </c>
      <c r="S27" s="12">
        <v>6.7</v>
      </c>
      <c r="V27" s="13" t="s">
        <v>19</v>
      </c>
      <c r="W27">
        <v>4734</v>
      </c>
      <c r="X27" s="21">
        <f>W27/R2</f>
        <v>0.34304347826086956</v>
      </c>
    </row>
    <row r="28" spans="1:25" ht="18">
      <c r="A28" s="5"/>
      <c r="B28" s="5"/>
      <c r="C28" s="5"/>
      <c r="D28" s="5"/>
      <c r="E28" s="5"/>
      <c r="F28" s="5"/>
      <c r="G28" s="5"/>
      <c r="M28" s="5"/>
      <c r="V28" s="13" t="s">
        <v>25</v>
      </c>
      <c r="W28">
        <v>298</v>
      </c>
      <c r="X28" s="21">
        <f>W28/R16</f>
        <v>6.6951246910806561E-2</v>
      </c>
    </row>
    <row r="29" spans="1:25" ht="18">
      <c r="A29" s="5"/>
      <c r="B29" s="5"/>
      <c r="C29" s="5"/>
      <c r="D29" s="5"/>
      <c r="E29" s="5"/>
      <c r="F29" s="5"/>
      <c r="G29" s="5"/>
      <c r="M29" s="5"/>
      <c r="V29" s="13" t="s">
        <v>33</v>
      </c>
      <c r="W29">
        <v>1660</v>
      </c>
      <c r="X29" s="20">
        <f>W29/R37</f>
        <v>0.38532961931290621</v>
      </c>
    </row>
    <row r="30" spans="1:25" ht="18">
      <c r="A30" s="5"/>
      <c r="B30" s="5"/>
      <c r="C30" s="5"/>
      <c r="D30" s="5"/>
      <c r="E30" s="5"/>
      <c r="F30" s="5"/>
      <c r="G30" s="5"/>
      <c r="M30" s="5"/>
      <c r="P30" t="s">
        <v>29</v>
      </c>
      <c r="Q30" s="17">
        <v>44337</v>
      </c>
      <c r="R30" s="17">
        <v>44429</v>
      </c>
    </row>
    <row r="31" spans="1:25" ht="18">
      <c r="A31" s="5"/>
      <c r="B31" s="5"/>
      <c r="C31" s="5"/>
      <c r="D31" s="5"/>
      <c r="E31" s="5"/>
      <c r="F31" s="5"/>
      <c r="G31" s="5"/>
      <c r="M31" s="5"/>
      <c r="P31" s="13" t="s">
        <v>17</v>
      </c>
      <c r="Q31">
        <v>2.85</v>
      </c>
      <c r="R31">
        <v>3.14</v>
      </c>
    </row>
    <row r="32" spans="1:25" ht="18">
      <c r="A32" s="5"/>
      <c r="G32" s="5"/>
      <c r="M32" s="5"/>
      <c r="P32" s="13" t="s">
        <v>19</v>
      </c>
      <c r="Q32">
        <v>6.07</v>
      </c>
      <c r="R32">
        <v>6.74</v>
      </c>
      <c r="V32" s="13"/>
      <c r="W32" s="13" t="s">
        <v>53</v>
      </c>
      <c r="X32" s="13" t="s">
        <v>54</v>
      </c>
    </row>
    <row r="33" spans="1:25" ht="18">
      <c r="A33" s="5"/>
      <c r="B33" s="5"/>
      <c r="C33" s="5"/>
      <c r="D33" s="5"/>
      <c r="E33" s="5"/>
      <c r="F33" s="5"/>
      <c r="G33" s="5"/>
      <c r="M33" s="5"/>
      <c r="P33" s="13" t="s">
        <v>25</v>
      </c>
      <c r="Q33">
        <v>2.85</v>
      </c>
      <c r="R33">
        <v>3.14</v>
      </c>
      <c r="V33" s="13" t="s">
        <v>32</v>
      </c>
      <c r="W33">
        <v>3</v>
      </c>
      <c r="X33" s="21" t="s">
        <v>7</v>
      </c>
      <c r="Y33">
        <v>1</v>
      </c>
    </row>
    <row r="34" spans="1:25" ht="18">
      <c r="A34" s="5"/>
      <c r="B34" s="5"/>
      <c r="C34" s="5"/>
      <c r="D34" s="5"/>
      <c r="E34" s="5"/>
      <c r="F34" s="5"/>
      <c r="G34" s="5"/>
      <c r="M34" s="5"/>
      <c r="P34" s="13" t="s">
        <v>34</v>
      </c>
      <c r="Q34">
        <v>1.56</v>
      </c>
      <c r="R34">
        <v>1.79</v>
      </c>
      <c r="V34" s="13" t="s">
        <v>25</v>
      </c>
      <c r="W34">
        <v>121</v>
      </c>
      <c r="X34" s="21" t="s">
        <v>5</v>
      </c>
      <c r="Y34">
        <v>3</v>
      </c>
    </row>
    <row r="35" spans="1:25" ht="18">
      <c r="A35" s="5"/>
      <c r="B35" s="5"/>
      <c r="C35" s="5"/>
      <c r="D35" s="5"/>
      <c r="E35" s="5"/>
      <c r="F35" s="5"/>
      <c r="G35" s="5"/>
      <c r="M35" s="5"/>
      <c r="V35" s="13" t="s">
        <v>33</v>
      </c>
      <c r="W35">
        <v>12</v>
      </c>
      <c r="X35" s="21" t="s">
        <v>6</v>
      </c>
      <c r="Y35">
        <v>2</v>
      </c>
    </row>
    <row r="36" spans="1:25" ht="18">
      <c r="A36" s="5"/>
      <c r="B36" s="5"/>
      <c r="C36" s="5"/>
      <c r="D36" s="5"/>
      <c r="E36" s="5"/>
      <c r="F36" s="5"/>
      <c r="G36" s="5"/>
      <c r="M36" s="5"/>
      <c r="P36" s="13" t="s">
        <v>34</v>
      </c>
      <c r="Q36">
        <v>2021</v>
      </c>
      <c r="R36">
        <v>2020</v>
      </c>
      <c r="S36">
        <v>2019</v>
      </c>
      <c r="V36" s="13" t="s">
        <v>3</v>
      </c>
      <c r="W36">
        <f>SUM(W33:W35)</f>
        <v>136</v>
      </c>
    </row>
    <row r="37" spans="1:25" ht="18">
      <c r="A37" s="5"/>
      <c r="B37" s="5"/>
      <c r="C37" s="5"/>
      <c r="D37" s="5"/>
      <c r="E37" s="5"/>
      <c r="F37" s="5"/>
      <c r="G37" s="5"/>
      <c r="M37" s="5"/>
      <c r="P37" t="s">
        <v>9</v>
      </c>
      <c r="Q37">
        <v>3759</v>
      </c>
      <c r="R37">
        <v>4308</v>
      </c>
      <c r="S37">
        <v>4035</v>
      </c>
    </row>
    <row r="38" spans="1:25" ht="29.4">
      <c r="A38" s="5"/>
      <c r="B38" s="5"/>
      <c r="C38" s="5"/>
      <c r="D38" s="5"/>
      <c r="E38" s="5"/>
      <c r="F38" s="5"/>
      <c r="G38" s="5"/>
      <c r="M38" s="5"/>
      <c r="P38" t="s">
        <v>10</v>
      </c>
      <c r="V38" s="14" t="s">
        <v>40</v>
      </c>
    </row>
    <row r="39" spans="1:25" ht="18">
      <c r="A39" s="5"/>
      <c r="B39" s="5"/>
      <c r="C39" s="5"/>
      <c r="D39" s="5"/>
      <c r="E39" s="5"/>
      <c r="F39" s="5"/>
      <c r="G39" s="5"/>
      <c r="M39" s="5"/>
      <c r="W39" t="s">
        <v>1</v>
      </c>
      <c r="X39" t="s">
        <v>0</v>
      </c>
      <c r="Y39" t="s">
        <v>2</v>
      </c>
    </row>
    <row r="40" spans="1:25" ht="18">
      <c r="A40" s="5"/>
      <c r="M40" s="5"/>
      <c r="P40" t="s">
        <v>11</v>
      </c>
      <c r="Q40">
        <v>1148</v>
      </c>
      <c r="R40">
        <v>1522</v>
      </c>
      <c r="S40">
        <v>1487</v>
      </c>
      <c r="V40" t="s">
        <v>32</v>
      </c>
      <c r="W40">
        <v>230</v>
      </c>
      <c r="X40">
        <v>4506</v>
      </c>
      <c r="Y40">
        <v>139</v>
      </c>
    </row>
    <row r="41" spans="1:25" ht="18">
      <c r="A41" s="5"/>
      <c r="B41" s="31" t="s">
        <v>16</v>
      </c>
      <c r="C41" s="33"/>
      <c r="D41" s="33"/>
      <c r="E41" s="33"/>
      <c r="F41" s="33"/>
      <c r="G41" s="33"/>
      <c r="H41" s="33"/>
      <c r="I41" s="33"/>
      <c r="J41" s="33"/>
      <c r="K41" s="33"/>
      <c r="L41" s="33"/>
      <c r="M41" s="5"/>
      <c r="P41" t="s">
        <v>12</v>
      </c>
      <c r="Q41" s="15">
        <v>32.743902439024403</v>
      </c>
      <c r="R41" s="15">
        <v>28.304862023653101</v>
      </c>
      <c r="S41" s="15">
        <v>27.135171486213899</v>
      </c>
      <c r="V41" t="s">
        <v>25</v>
      </c>
      <c r="W41">
        <v>16.399999999999999</v>
      </c>
      <c r="X41">
        <v>84</v>
      </c>
      <c r="Y41">
        <v>27</v>
      </c>
    </row>
    <row r="42" spans="1:25" ht="18">
      <c r="A42" s="5"/>
      <c r="B42" s="5"/>
      <c r="C42" s="5"/>
      <c r="D42" s="5"/>
      <c r="E42" s="5"/>
      <c r="F42" s="5"/>
      <c r="G42" s="5"/>
      <c r="M42" s="5"/>
      <c r="V42" t="s">
        <v>33</v>
      </c>
      <c r="W42">
        <v>571</v>
      </c>
      <c r="X42">
        <v>11000</v>
      </c>
      <c r="Y42">
        <v>3686</v>
      </c>
    </row>
    <row r="43" spans="1:25" ht="18">
      <c r="A43" s="5"/>
      <c r="B43" s="5"/>
      <c r="C43" s="5"/>
      <c r="D43" s="5"/>
      <c r="E43" s="5"/>
      <c r="F43" s="5"/>
      <c r="G43" s="5"/>
      <c r="M43" s="5"/>
      <c r="P43" t="s">
        <v>13</v>
      </c>
      <c r="Q43" s="15">
        <v>405</v>
      </c>
      <c r="R43" s="15">
        <v>446</v>
      </c>
      <c r="V43" t="s">
        <v>3</v>
      </c>
      <c r="W43" s="22">
        <f>SUM(W40:W42)</f>
        <v>817.4</v>
      </c>
      <c r="X43" s="22">
        <f>SUM(X40:X42)</f>
        <v>15590</v>
      </c>
      <c r="Y43" s="22">
        <f t="shared" ref="Y43" si="0">SUM(Y40:Y42)</f>
        <v>3852</v>
      </c>
    </row>
    <row r="44" spans="1:25" ht="18">
      <c r="A44" s="5"/>
      <c r="B44" s="5"/>
      <c r="C44" s="5"/>
      <c r="D44" s="5"/>
      <c r="E44" s="5"/>
      <c r="F44" s="5"/>
      <c r="G44" s="5"/>
      <c r="M44" s="5"/>
      <c r="P44" t="s">
        <v>14</v>
      </c>
      <c r="Q44" s="12">
        <f>Q43+R43/2</f>
        <v>628</v>
      </c>
    </row>
    <row r="45" spans="1:25" ht="43.8">
      <c r="A45" s="5"/>
      <c r="B45" s="5"/>
      <c r="C45" s="5"/>
      <c r="D45" s="5"/>
      <c r="E45" s="5"/>
      <c r="F45" s="5"/>
      <c r="G45" s="5"/>
      <c r="M45" s="5"/>
      <c r="V45" s="14" t="s">
        <v>41</v>
      </c>
      <c r="W45" s="14" t="s">
        <v>43</v>
      </c>
      <c r="X45" s="14" t="s">
        <v>42</v>
      </c>
      <c r="Y45" s="14" t="s">
        <v>44</v>
      </c>
    </row>
    <row r="46" spans="1:25" ht="18">
      <c r="A46" s="5"/>
      <c r="B46" s="5"/>
      <c r="C46" s="5"/>
      <c r="D46" s="5"/>
      <c r="E46" s="5"/>
      <c r="F46" s="5"/>
      <c r="G46" s="5"/>
      <c r="M46" s="5"/>
      <c r="P46" t="s">
        <v>15</v>
      </c>
      <c r="Q46" s="12">
        <v>1.8280254777070064</v>
      </c>
      <c r="R46" s="12">
        <v>2.4235668789808917</v>
      </c>
      <c r="S46" s="12">
        <v>2.3678343949044587</v>
      </c>
      <c r="V46" t="s">
        <v>32</v>
      </c>
      <c r="W46">
        <v>62</v>
      </c>
      <c r="X46">
        <v>7</v>
      </c>
      <c r="Y46">
        <v>10</v>
      </c>
    </row>
    <row r="47" spans="1:25" ht="18">
      <c r="A47" s="5"/>
      <c r="B47" s="5"/>
      <c r="C47" s="5"/>
      <c r="D47" s="5"/>
      <c r="E47" s="5"/>
      <c r="F47" s="5"/>
      <c r="G47" s="5"/>
      <c r="M47" s="5"/>
      <c r="V47" t="s">
        <v>25</v>
      </c>
      <c r="W47">
        <v>80</v>
      </c>
      <c r="X47">
        <v>10</v>
      </c>
      <c r="Y47">
        <v>10</v>
      </c>
    </row>
    <row r="48" spans="1:25" ht="18">
      <c r="A48" s="5"/>
      <c r="B48" s="5"/>
      <c r="C48" s="5"/>
      <c r="D48" s="5"/>
      <c r="E48" s="5"/>
      <c r="F48" s="5"/>
      <c r="G48" s="5"/>
      <c r="M48" s="5"/>
      <c r="P48" t="s">
        <v>16</v>
      </c>
      <c r="Q48">
        <v>5.9856687898089174</v>
      </c>
      <c r="R48" s="12">
        <v>6.8598726114649677</v>
      </c>
      <c r="S48" s="12">
        <v>6.4251592356687901</v>
      </c>
      <c r="V48" t="s">
        <v>33</v>
      </c>
      <c r="W48">
        <v>73</v>
      </c>
      <c r="X48">
        <v>3</v>
      </c>
      <c r="Y48">
        <v>0</v>
      </c>
    </row>
    <row r="49" spans="1:23" ht="18">
      <c r="A49" s="5"/>
      <c r="B49" s="5"/>
      <c r="C49" s="5"/>
      <c r="D49" s="5"/>
      <c r="E49" s="5"/>
      <c r="F49" s="5"/>
      <c r="G49" s="5"/>
      <c r="M49" s="5"/>
    </row>
    <row r="50" spans="1:23" ht="18">
      <c r="A50" s="5"/>
      <c r="B50" s="5"/>
      <c r="C50" s="5"/>
      <c r="D50" s="5"/>
      <c r="E50" s="5"/>
      <c r="F50" s="5"/>
      <c r="M50" s="5"/>
      <c r="V50" t="s">
        <v>59</v>
      </c>
    </row>
    <row r="51" spans="1:23" ht="18">
      <c r="A51" s="5"/>
      <c r="B51" s="5"/>
      <c r="C51" s="5"/>
      <c r="D51" s="5"/>
      <c r="E51" s="5"/>
      <c r="F51" s="5"/>
      <c r="G51" s="5"/>
      <c r="M51" s="5"/>
      <c r="W51" t="s">
        <v>58</v>
      </c>
    </row>
    <row r="52" spans="1:23" ht="18">
      <c r="A52" s="5"/>
      <c r="B52" s="5"/>
      <c r="C52" s="5"/>
      <c r="D52" s="5"/>
      <c r="E52" s="5"/>
      <c r="F52" s="5"/>
      <c r="M52" s="5"/>
      <c r="V52" t="s">
        <v>19</v>
      </c>
      <c r="W52">
        <v>56000</v>
      </c>
    </row>
    <row r="53" spans="1:23" ht="18">
      <c r="A53" s="5"/>
      <c r="B53" s="5"/>
      <c r="C53" s="5"/>
      <c r="D53" s="5"/>
      <c r="E53" s="5"/>
      <c r="F53" s="5"/>
      <c r="G53" s="5"/>
      <c r="H53" s="5"/>
      <c r="I53" s="5"/>
      <c r="J53" s="5"/>
      <c r="K53" s="5"/>
      <c r="L53" s="5"/>
      <c r="M53" s="5"/>
      <c r="P53" s="26"/>
      <c r="Q53" s="26"/>
      <c r="R53" s="26"/>
      <c r="S53" s="25"/>
      <c r="T53" s="25"/>
      <c r="V53" s="24" t="s">
        <v>33</v>
      </c>
      <c r="W53">
        <v>13480</v>
      </c>
    </row>
    <row r="54" spans="1:23" ht="18">
      <c r="A54" s="5"/>
      <c r="M54" s="5"/>
      <c r="P54" s="26"/>
      <c r="Q54" s="32"/>
      <c r="R54" s="26"/>
      <c r="S54" s="25"/>
      <c r="T54" s="25"/>
      <c r="V54" s="24" t="s">
        <v>25</v>
      </c>
      <c r="W54">
        <v>300</v>
      </c>
    </row>
    <row r="55" spans="1:23" ht="18">
      <c r="A55" s="5"/>
      <c r="B55" s="31" t="s">
        <v>52</v>
      </c>
      <c r="C55" s="33"/>
      <c r="D55" s="33"/>
      <c r="E55" s="33"/>
      <c r="F55" s="33"/>
      <c r="G55" s="33"/>
      <c r="H55" s="33"/>
      <c r="I55" s="33"/>
      <c r="J55" s="33"/>
      <c r="K55" s="33"/>
      <c r="L55" s="33"/>
      <c r="M55" s="5"/>
      <c r="P55" s="26"/>
      <c r="Q55" s="32"/>
      <c r="R55" s="26"/>
      <c r="S55" s="25"/>
      <c r="T55" s="25"/>
    </row>
    <row r="56" spans="1:23" ht="18">
      <c r="A56" s="5"/>
      <c r="B56" s="5"/>
      <c r="C56" s="5"/>
      <c r="D56" s="5"/>
      <c r="E56" s="5"/>
      <c r="F56" s="5"/>
      <c r="G56" s="5"/>
      <c r="M56" s="5"/>
      <c r="P56" s="26"/>
      <c r="Q56" s="32"/>
      <c r="R56" s="26"/>
      <c r="S56" s="25"/>
      <c r="T56" s="25"/>
    </row>
    <row r="57" spans="1:23" ht="18">
      <c r="A57" s="5"/>
      <c r="B57" s="5"/>
      <c r="C57" s="5"/>
      <c r="D57" s="5"/>
      <c r="E57" s="5"/>
      <c r="F57" s="5"/>
      <c r="G57" s="5"/>
      <c r="M57" s="5"/>
      <c r="P57" s="26"/>
      <c r="Q57" s="32"/>
      <c r="R57" s="26"/>
      <c r="S57" s="25"/>
      <c r="T57" s="25"/>
    </row>
    <row r="58" spans="1:23" ht="18">
      <c r="A58" s="5"/>
      <c r="B58" s="5"/>
      <c r="C58" s="5"/>
      <c r="D58" s="5"/>
      <c r="E58" s="5"/>
      <c r="F58" s="5"/>
      <c r="G58" s="5"/>
      <c r="M58" s="5"/>
      <c r="P58" s="26"/>
      <c r="Q58" s="32"/>
      <c r="R58" s="26"/>
      <c r="S58" s="25"/>
      <c r="T58" s="25"/>
    </row>
    <row r="59" spans="1:23" ht="18">
      <c r="A59" s="5"/>
      <c r="B59" s="5"/>
      <c r="C59" s="5"/>
      <c r="D59" s="5"/>
      <c r="E59" s="5"/>
      <c r="F59" s="5"/>
      <c r="G59" s="5"/>
      <c r="M59" s="5"/>
    </row>
    <row r="60" spans="1:23" ht="18">
      <c r="A60" s="5"/>
      <c r="B60" s="5"/>
      <c r="C60" s="5"/>
      <c r="D60" s="5"/>
      <c r="E60" s="5"/>
      <c r="F60" s="5"/>
      <c r="G60" s="5"/>
      <c r="H60" s="5"/>
      <c r="I60" s="5"/>
      <c r="J60" s="5"/>
      <c r="K60" s="5"/>
      <c r="L60" s="5"/>
      <c r="M60" s="5"/>
    </row>
    <row r="61" spans="1:23" ht="18">
      <c r="A61" s="5"/>
      <c r="B61" s="5"/>
      <c r="C61" s="5"/>
      <c r="D61" s="5"/>
      <c r="E61" s="5"/>
      <c r="F61" s="5"/>
      <c r="G61" s="5"/>
      <c r="H61" s="5"/>
      <c r="I61" s="5"/>
      <c r="J61" s="5"/>
      <c r="K61" s="5"/>
      <c r="L61" s="5"/>
      <c r="M61" s="5"/>
    </row>
    <row r="62" spans="1:23" ht="18">
      <c r="A62" s="5"/>
      <c r="B62" s="5"/>
      <c r="C62" s="5"/>
      <c r="D62" s="5"/>
      <c r="E62" s="5"/>
      <c r="F62" s="5"/>
      <c r="G62" s="5"/>
      <c r="H62" s="5"/>
      <c r="I62" s="5"/>
      <c r="J62" s="5"/>
      <c r="K62" s="5"/>
      <c r="L62" s="5"/>
      <c r="M62" s="5"/>
    </row>
    <row r="63" spans="1:23" ht="18">
      <c r="A63" s="5"/>
      <c r="G63" s="5"/>
      <c r="M63" s="5"/>
    </row>
    <row r="64" spans="1:23" ht="18">
      <c r="A64" s="5"/>
      <c r="B64" s="5"/>
      <c r="C64" s="5"/>
      <c r="D64" s="5"/>
      <c r="E64" s="5"/>
      <c r="F64" s="5"/>
      <c r="G64" s="5"/>
      <c r="H64" s="5"/>
      <c r="I64" s="5"/>
      <c r="J64" s="5"/>
      <c r="K64" s="5"/>
      <c r="L64" s="5"/>
      <c r="M64" s="5"/>
    </row>
    <row r="65" spans="1:13" ht="18">
      <c r="A65" s="5"/>
      <c r="G65" s="5"/>
      <c r="M65" s="5"/>
    </row>
    <row r="66" spans="1:13" ht="18">
      <c r="A66" s="5"/>
      <c r="B66" s="31" t="s">
        <v>60</v>
      </c>
      <c r="C66" s="33"/>
      <c r="D66" s="33"/>
      <c r="E66" s="33"/>
      <c r="F66" s="33"/>
      <c r="G66" s="33"/>
      <c r="H66" s="33"/>
      <c r="I66" s="33"/>
      <c r="J66" s="33"/>
      <c r="K66" s="33"/>
      <c r="L66" s="33"/>
      <c r="M66" s="5"/>
    </row>
  </sheetData>
  <pageMargins left="0.7" right="0.7" top="0.75" bottom="0.75" header="0.3" footer="0.3"/>
  <pageSetup scale="47" orientation="portrait" r:id="rId1"/>
  <colBreaks count="1" manualBreakCount="1">
    <brk id="15"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FFB00-45CD-47D2-98DE-3B6E42B64512}">
  <dimension ref="B1:AA72"/>
  <sheetViews>
    <sheetView view="pageBreakPreview" topLeftCell="A28" zoomScale="60" zoomScaleNormal="70" workbookViewId="0">
      <selection activeCell="M37" sqref="M37"/>
    </sheetView>
  </sheetViews>
  <sheetFormatPr defaultColWidth="10.77734375" defaultRowHeight="18"/>
  <cols>
    <col min="1" max="15" width="10.77734375" style="25"/>
    <col min="16" max="16" width="20.109375" style="25" bestFit="1" customWidth="1"/>
    <col min="17" max="17" width="13.5546875" style="25" bestFit="1" customWidth="1"/>
    <col min="18" max="18" width="11.88671875" style="25" bestFit="1" customWidth="1"/>
    <col min="19" max="19" width="20.5546875" style="25" customWidth="1"/>
    <col min="20" max="20" width="17.88671875" style="25" bestFit="1" customWidth="1"/>
    <col min="21" max="21" width="13.77734375" style="25" bestFit="1" customWidth="1"/>
    <col min="22" max="16384" width="10.77734375" style="25"/>
  </cols>
  <sheetData>
    <row r="1" spans="2:27">
      <c r="S1" s="27" t="s">
        <v>4</v>
      </c>
    </row>
    <row r="2" spans="2:27" ht="58.2">
      <c r="P2" s="24"/>
      <c r="Q2" s="13" t="s">
        <v>28</v>
      </c>
      <c r="R2" s="19" t="s">
        <v>30</v>
      </c>
      <c r="S2" s="24"/>
      <c r="U2" s="34"/>
    </row>
    <row r="3" spans="2:27">
      <c r="P3" s="13" t="s">
        <v>19</v>
      </c>
      <c r="Q3" s="18">
        <v>-0.22786885245901639</v>
      </c>
      <c r="R3" s="18">
        <v>9.940652818991097E-2</v>
      </c>
      <c r="S3" s="24"/>
    </row>
    <row r="4" spans="2:27">
      <c r="B4" s="31" t="s">
        <v>28</v>
      </c>
      <c r="C4" s="33"/>
      <c r="D4" s="33"/>
      <c r="E4" s="33"/>
      <c r="F4" s="33"/>
      <c r="G4" s="33"/>
      <c r="H4" s="33"/>
      <c r="I4" s="33"/>
      <c r="J4" s="33"/>
      <c r="K4" s="33"/>
      <c r="L4" s="33"/>
      <c r="P4" s="13" t="s">
        <v>25</v>
      </c>
      <c r="Q4" s="18">
        <v>-0.22819490202878445</v>
      </c>
      <c r="R4" s="18">
        <v>9.2356687898089179E-2</v>
      </c>
      <c r="S4" s="24"/>
      <c r="U4" s="35"/>
      <c r="V4" s="35"/>
    </row>
    <row r="5" spans="2:27">
      <c r="P5" s="13" t="s">
        <v>33</v>
      </c>
      <c r="Q5" s="20">
        <v>6.7657992565055766E-2</v>
      </c>
      <c r="R5" s="21">
        <v>0.14743589743589741</v>
      </c>
      <c r="S5" s="24"/>
      <c r="T5" s="38"/>
      <c r="U5" s="35"/>
      <c r="V5" s="35"/>
      <c r="W5" s="35"/>
      <c r="X5" s="35"/>
      <c r="Y5" s="35"/>
      <c r="Z5" s="35"/>
    </row>
    <row r="6" spans="2:27">
      <c r="P6" s="24"/>
      <c r="Q6" s="24"/>
      <c r="R6" s="24"/>
      <c r="S6" s="24"/>
      <c r="T6" s="38"/>
      <c r="U6" s="35"/>
      <c r="V6" s="35"/>
      <c r="X6" s="26"/>
      <c r="Y6" s="35"/>
      <c r="Z6" s="35"/>
      <c r="AA6" s="35"/>
    </row>
    <row r="7" spans="2:27" ht="29.4">
      <c r="P7" s="14" t="s">
        <v>40</v>
      </c>
      <c r="Q7" s="24"/>
      <c r="R7" s="24"/>
      <c r="S7" s="24"/>
      <c r="T7" s="38"/>
      <c r="U7" s="35"/>
      <c r="V7" s="35"/>
    </row>
    <row r="8" spans="2:27">
      <c r="P8" s="24"/>
      <c r="Q8" s="24" t="s">
        <v>1</v>
      </c>
      <c r="R8" s="24" t="s">
        <v>0</v>
      </c>
      <c r="S8" s="24" t="s">
        <v>2</v>
      </c>
      <c r="T8" s="38"/>
      <c r="U8" s="39"/>
      <c r="V8" s="39"/>
    </row>
    <row r="9" spans="2:27">
      <c r="P9" s="24" t="s">
        <v>32</v>
      </c>
      <c r="Q9" s="24">
        <v>230</v>
      </c>
      <c r="R9" s="24">
        <v>4506</v>
      </c>
      <c r="S9" s="24">
        <v>139</v>
      </c>
      <c r="T9" s="38"/>
    </row>
    <row r="10" spans="2:27">
      <c r="P10" s="24" t="s">
        <v>25</v>
      </c>
      <c r="Q10" s="24">
        <v>16.399999999999999</v>
      </c>
      <c r="R10" s="24">
        <v>84</v>
      </c>
      <c r="S10" s="24">
        <v>27</v>
      </c>
      <c r="T10" s="38"/>
    </row>
    <row r="11" spans="2:27">
      <c r="P11" s="24" t="s">
        <v>33</v>
      </c>
      <c r="Q11" s="24">
        <v>571</v>
      </c>
      <c r="R11" s="24">
        <v>11000</v>
      </c>
      <c r="S11" s="24">
        <v>3686</v>
      </c>
      <c r="T11" s="38"/>
    </row>
    <row r="12" spans="2:27">
      <c r="P12" s="24"/>
      <c r="Q12" s="22"/>
      <c r="R12" s="22"/>
      <c r="S12" s="22"/>
      <c r="T12" s="38"/>
    </row>
    <row r="13" spans="2:27">
      <c r="P13" s="24"/>
      <c r="Q13" s="24"/>
      <c r="R13" s="24"/>
      <c r="S13" s="24"/>
      <c r="T13" s="38"/>
    </row>
    <row r="14" spans="2:27" ht="58.2">
      <c r="P14" s="14"/>
      <c r="Q14" s="14" t="s">
        <v>43</v>
      </c>
      <c r="R14" s="14" t="s">
        <v>42</v>
      </c>
      <c r="S14" s="14" t="s">
        <v>44</v>
      </c>
      <c r="T14" s="38"/>
    </row>
    <row r="15" spans="2:27">
      <c r="B15" s="31" t="s">
        <v>30</v>
      </c>
      <c r="C15" s="33"/>
      <c r="D15" s="33"/>
      <c r="E15" s="33"/>
      <c r="F15" s="33"/>
      <c r="G15" s="33"/>
      <c r="H15" s="33"/>
      <c r="I15" s="33"/>
      <c r="J15" s="33"/>
      <c r="K15" s="33"/>
      <c r="L15" s="33"/>
      <c r="P15" s="24" t="s">
        <v>32</v>
      </c>
      <c r="Q15" s="24">
        <v>62</v>
      </c>
      <c r="R15" s="24">
        <v>7</v>
      </c>
      <c r="S15" s="24">
        <v>10</v>
      </c>
      <c r="T15" s="38"/>
    </row>
    <row r="16" spans="2:27">
      <c r="P16" s="24" t="s">
        <v>25</v>
      </c>
      <c r="Q16" s="24">
        <v>80</v>
      </c>
      <c r="R16" s="24">
        <v>10</v>
      </c>
      <c r="S16" s="24">
        <v>10</v>
      </c>
      <c r="T16" s="38"/>
    </row>
    <row r="17" spans="2:20">
      <c r="P17" s="24" t="s">
        <v>33</v>
      </c>
      <c r="Q17" s="24">
        <v>73</v>
      </c>
      <c r="R17" s="24">
        <v>3</v>
      </c>
      <c r="S17" s="24">
        <v>0</v>
      </c>
      <c r="T17" s="38"/>
    </row>
    <row r="25" spans="2:20">
      <c r="B25" s="31" t="s">
        <v>61</v>
      </c>
      <c r="C25" s="33"/>
      <c r="D25" s="33"/>
      <c r="E25" s="33"/>
      <c r="F25" s="33"/>
      <c r="G25" s="33"/>
      <c r="H25" s="33"/>
      <c r="I25" s="33"/>
      <c r="J25" s="33"/>
      <c r="K25" s="33"/>
      <c r="L25" s="33"/>
    </row>
    <row r="27" spans="2:20">
      <c r="P27" s="24"/>
      <c r="Q27" s="24"/>
      <c r="R27" s="24"/>
      <c r="S27" s="24"/>
      <c r="T27" s="38"/>
    </row>
    <row r="28" spans="2:20">
      <c r="P28" s="36"/>
      <c r="Q28" s="38"/>
      <c r="R28" s="37"/>
      <c r="S28" s="36"/>
      <c r="T28" s="38"/>
    </row>
    <row r="29" spans="2:20">
      <c r="P29" s="36"/>
      <c r="Q29" s="38"/>
      <c r="R29" s="37"/>
      <c r="S29" s="36"/>
      <c r="T29" s="38"/>
    </row>
    <row r="30" spans="2:20">
      <c r="P30" s="36"/>
      <c r="Q30" s="38"/>
      <c r="R30" s="37"/>
      <c r="S30" s="36"/>
      <c r="T30" s="38"/>
    </row>
    <row r="31" spans="2:20">
      <c r="P31" s="36"/>
      <c r="Q31" s="38"/>
      <c r="R31" s="37"/>
      <c r="S31" s="36"/>
      <c r="T31" s="38"/>
    </row>
    <row r="32" spans="2:20">
      <c r="P32" s="36"/>
      <c r="Q32" s="38"/>
      <c r="R32" s="37"/>
      <c r="S32" s="36"/>
      <c r="T32" s="38"/>
    </row>
    <row r="33" spans="2:20">
      <c r="P33" s="36"/>
      <c r="Q33" s="38"/>
      <c r="R33" s="37"/>
      <c r="S33" s="36"/>
      <c r="T33" s="38"/>
    </row>
    <row r="34" spans="2:20">
      <c r="P34" s="36"/>
      <c r="Q34" s="38"/>
      <c r="R34" s="37"/>
      <c r="S34" s="36"/>
      <c r="T34" s="38"/>
    </row>
    <row r="35" spans="2:20">
      <c r="P35" s="36"/>
      <c r="Q35" s="38"/>
      <c r="R35" s="37"/>
      <c r="S35" s="36"/>
      <c r="T35" s="38"/>
    </row>
    <row r="36" spans="2:20">
      <c r="P36" s="36"/>
      <c r="Q36" s="38"/>
      <c r="R36" s="37"/>
      <c r="S36" s="36"/>
      <c r="T36" s="38"/>
    </row>
    <row r="37" spans="2:20">
      <c r="P37" s="36"/>
      <c r="Q37" s="38"/>
      <c r="R37" s="37"/>
      <c r="S37" s="36"/>
      <c r="T37" s="38"/>
    </row>
    <row r="38" spans="2:20">
      <c r="P38" s="36"/>
      <c r="Q38" s="38"/>
      <c r="R38" s="37"/>
      <c r="S38" s="36"/>
      <c r="T38" s="38"/>
    </row>
    <row r="39" spans="2:20">
      <c r="P39" s="36"/>
      <c r="Q39" s="38"/>
      <c r="R39" s="37"/>
      <c r="S39" s="36"/>
      <c r="T39" s="38"/>
    </row>
    <row r="40" spans="2:20" ht="28.8">
      <c r="B40" s="23" t="s">
        <v>62</v>
      </c>
      <c r="C40" s="30"/>
      <c r="D40" s="30"/>
      <c r="E40" s="30"/>
      <c r="F40" s="30"/>
      <c r="H40" s="31" t="s">
        <v>63</v>
      </c>
      <c r="I40" s="29"/>
      <c r="J40" s="29"/>
      <c r="K40" s="29"/>
      <c r="L40" s="29"/>
      <c r="P40" s="36"/>
      <c r="Q40" s="38"/>
      <c r="R40" s="37"/>
      <c r="S40" s="36"/>
      <c r="T40" s="38"/>
    </row>
    <row r="41" spans="2:20">
      <c r="P41" s="36"/>
      <c r="Q41" s="38"/>
      <c r="R41" s="37"/>
      <c r="S41" s="36"/>
      <c r="T41" s="38"/>
    </row>
    <row r="42" spans="2:20">
      <c r="P42" s="36"/>
      <c r="Q42" s="38"/>
      <c r="R42" s="37"/>
      <c r="S42" s="36"/>
      <c r="T42" s="38"/>
    </row>
    <row r="43" spans="2:20">
      <c r="P43" s="36"/>
      <c r="Q43" s="38"/>
      <c r="R43" s="37"/>
      <c r="S43" s="36"/>
      <c r="T43" s="38"/>
    </row>
    <row r="47" spans="2:20">
      <c r="S47" s="26"/>
    </row>
    <row r="48" spans="2:20">
      <c r="S48" s="26"/>
    </row>
    <row r="49" spans="17:19">
      <c r="S49" s="26"/>
    </row>
    <row r="50" spans="17:19">
      <c r="S50" s="26"/>
    </row>
    <row r="51" spans="17:19">
      <c r="Q51" s="28"/>
    </row>
    <row r="52" spans="17:19">
      <c r="Q52" s="28"/>
    </row>
    <row r="53" spans="17:19">
      <c r="Q53" s="28"/>
    </row>
    <row r="54" spans="17:19">
      <c r="Q54" s="28"/>
    </row>
    <row r="55" spans="17:19">
      <c r="Q55" s="28"/>
    </row>
    <row r="56" spans="17:19">
      <c r="Q56" s="28"/>
    </row>
    <row r="61" spans="17:19" ht="1.8" customHeight="1"/>
    <row r="62" spans="17:19" hidden="1"/>
    <row r="63" spans="17:19" hidden="1"/>
    <row r="64" spans="17:19" hidden="1"/>
    <row r="65" hidden="1"/>
    <row r="66" hidden="1"/>
    <row r="67" hidden="1"/>
    <row r="68" hidden="1"/>
    <row r="69" hidden="1"/>
    <row r="70" hidden="1"/>
    <row r="71" hidden="1"/>
    <row r="72" hidden="1"/>
  </sheetData>
  <pageMargins left="0.7" right="0.7" top="0.75" bottom="0.75" header="0.3" footer="0.3"/>
  <pageSetup scale="48" orientation="portrait" r:id="rId1"/>
  <colBreaks count="1" manualBreakCount="1">
    <brk id="15" max="7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05AD-565F-4562-9EFB-6894DE6969C2}">
  <dimension ref="A1:U26"/>
  <sheetViews>
    <sheetView view="pageBreakPreview" zoomScale="60" zoomScaleNormal="82" workbookViewId="0">
      <selection activeCell="A41" sqref="A41"/>
    </sheetView>
  </sheetViews>
  <sheetFormatPr defaultColWidth="10.77734375" defaultRowHeight="18"/>
  <cols>
    <col min="1" max="1" width="45.33203125" style="5" customWidth="1"/>
    <col min="2" max="19" width="10.77734375" style="5"/>
    <col min="20" max="20" width="20.44140625" style="5" bestFit="1" customWidth="1"/>
    <col min="21" max="21" width="33.33203125" style="5" bestFit="1" customWidth="1"/>
    <col min="22" max="16384" width="10.77734375" style="5"/>
  </cols>
  <sheetData>
    <row r="1" spans="1:21">
      <c r="A1" s="10" t="s">
        <v>8</v>
      </c>
    </row>
    <row r="2" spans="1:21">
      <c r="A2" s="5" t="s">
        <v>21</v>
      </c>
      <c r="T2" s="4"/>
      <c r="U2" s="3"/>
    </row>
    <row r="3" spans="1:21">
      <c r="A3" s="5" t="s">
        <v>22</v>
      </c>
    </row>
    <row r="4" spans="1:21">
      <c r="A4" s="5" t="s">
        <v>23</v>
      </c>
    </row>
    <row r="5" spans="1:21">
      <c r="A5" s="5" t="s">
        <v>24</v>
      </c>
    </row>
    <row r="6" spans="1:21">
      <c r="A6" s="5" t="s">
        <v>27</v>
      </c>
    </row>
    <row r="7" spans="1:21">
      <c r="A7" s="5" t="s">
        <v>35</v>
      </c>
    </row>
    <row r="8" spans="1:21">
      <c r="A8" s="5" t="s">
        <v>37</v>
      </c>
    </row>
    <row r="9" spans="1:21">
      <c r="A9" s="5" t="s">
        <v>45</v>
      </c>
    </row>
    <row r="10" spans="1:21">
      <c r="A10" s="5" t="s">
        <v>46</v>
      </c>
    </row>
    <row r="11" spans="1:21">
      <c r="A11" s="5" t="s">
        <v>38</v>
      </c>
    </row>
    <row r="12" spans="1:21">
      <c r="A12" s="5" t="s">
        <v>55</v>
      </c>
    </row>
    <row r="13" spans="1:21">
      <c r="A13" s="5" t="s">
        <v>56</v>
      </c>
    </row>
    <row r="14" spans="1:21">
      <c r="A14" s="5" t="s">
        <v>57</v>
      </c>
    </row>
    <row r="17" spans="16:21">
      <c r="T17" s="1"/>
      <c r="U17" s="2"/>
    </row>
    <row r="18" spans="16:21">
      <c r="T18" s="1"/>
      <c r="U18" s="2"/>
    </row>
    <row r="19" spans="16:21">
      <c r="T19" s="1"/>
      <c r="U19" s="2"/>
    </row>
    <row r="20" spans="16:21">
      <c r="T20" s="1"/>
      <c r="U20" s="2"/>
    </row>
    <row r="21" spans="16:21">
      <c r="T21" s="1"/>
      <c r="U21" s="2"/>
    </row>
    <row r="26" spans="16:21">
      <c r="P26" s="5" t="s">
        <v>39</v>
      </c>
    </row>
  </sheetData>
  <hyperlinks>
    <hyperlink ref="A5" r:id="rId1" xr:uid="{C962A721-4AE1-436D-BC75-21FA499185A9}"/>
    <hyperlink ref="A6" r:id="rId2" xr:uid="{01F4A9FB-1147-41D1-9B32-20575EB94F7A}"/>
  </hyperlinks>
  <pageMargins left="0.7" right="0.7" top="0.75" bottom="0.75" header="0.3" footer="0.3"/>
  <pageSetup scale="48"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Letter_C-Level executives</vt:lpstr>
      <vt:lpstr>Dashboard_1</vt:lpstr>
      <vt:lpstr>Dashboard_2</vt:lpstr>
      <vt:lpstr>References</vt:lpstr>
      <vt:lpstr>Dashboard_1!Print_Area</vt:lpstr>
      <vt:lpstr>Dashboard_2!Print_Area</vt:lpstr>
      <vt:lpstr>References!Print_Area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Zevallos</dc:creator>
  <cp:lastModifiedBy>Saurav</cp:lastModifiedBy>
  <cp:lastPrinted>2021-12-20T00:03:23Z</cp:lastPrinted>
  <dcterms:created xsi:type="dcterms:W3CDTF">2021-11-20T01:34:17Z</dcterms:created>
  <dcterms:modified xsi:type="dcterms:W3CDTF">2021-12-20T00:36:50Z</dcterms:modified>
</cp:coreProperties>
</file>