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Excel proyectos practicos personales\"/>
    </mc:Choice>
  </mc:AlternateContent>
  <xr:revisionPtr revIDLastSave="0" documentId="13_ncr:1_{65E7046C-4238-447F-B123-8395B1471C88}" xr6:coauthVersionLast="47" xr6:coauthVersionMax="47" xr10:uidLastSave="{00000000-0000-0000-0000-000000000000}"/>
  <bookViews>
    <workbookView xWindow="-120" yWindow="-120" windowWidth="24240" windowHeight="13020" activeTab="1" xr2:uid="{B9401B43-C820-47C4-8050-54F3884A538E}"/>
  </bookViews>
  <sheets>
    <sheet name="Datos" sheetId="3" r:id="rId1"/>
    <sheet name="Limpio" sheetId="1" r:id="rId2"/>
  </sheets>
  <definedNames>
    <definedName name="_xlnm._FilterDatabase" localSheetId="1" hidden="1">Limpio!$A$1:$K$21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90C91E-2D22-4FA0-89F4-6FA962ADFF3B}" keepAlive="1" name="Consulta - Table001 (Page 1)" description="Conexión a la consulta 'Table001 (Page 1)' en el libro." type="5" refreshedVersion="0" background="1">
    <dbPr connection="Provider=Microsoft.Mashup.OleDb.1;Data Source=$Workbook$;Location=&quot;Table001 (Page 1)&quot;;Extended Properties=&quot;&quot;" command="SELECT * FROM [Table001 (Page 1)]"/>
  </connection>
</connections>
</file>

<file path=xl/sharedStrings.xml><?xml version="1.0" encoding="utf-8"?>
<sst xmlns="http://schemas.openxmlformats.org/spreadsheetml/2006/main" count="263" uniqueCount="135">
  <si>
    <t>Nombre</t>
  </si>
  <si>
    <t>Priscilla_Welch</t>
  </si>
  <si>
    <t>Cole_Bray</t>
  </si>
  <si>
    <t>Talia_Cuevas</t>
  </si>
  <si>
    <t>Draven_Mayer</t>
  </si>
  <si>
    <t>Aylin_Irwin</t>
  </si>
  <si>
    <t>Cora_Maldonado</t>
  </si>
  <si>
    <t>Iris_Arnold</t>
  </si>
  <si>
    <t>Marina_Turner</t>
  </si>
  <si>
    <t>Hallie_Chang</t>
  </si>
  <si>
    <t>Violet_Walters</t>
  </si>
  <si>
    <t>Taliyah_Santana</t>
  </si>
  <si>
    <t>Kadin_Anthony</t>
  </si>
  <si>
    <t>Lewis_Becker</t>
  </si>
  <si>
    <t>Donte_Ellison</t>
  </si>
  <si>
    <t>Brielle_Contreras</t>
  </si>
  <si>
    <t>Priscilla_Calderon</t>
  </si>
  <si>
    <t>Mohamed_Ware</t>
  </si>
  <si>
    <t>Jaiden_Velasquez</t>
  </si>
  <si>
    <t>Gaven_Carter</t>
  </si>
  <si>
    <t>Walter_Farrell</t>
  </si>
  <si>
    <t>Nathaly_Bowen</t>
  </si>
  <si>
    <t>Whitney_Jones</t>
  </si>
  <si>
    <t>Braeden_Weiss</t>
  </si>
  <si>
    <t>Nombre Completo</t>
  </si>
  <si>
    <t>Apellido</t>
  </si>
  <si>
    <t>Zara</t>
  </si>
  <si>
    <t>Marca</t>
  </si>
  <si>
    <t>Zara La Gran Plaza</t>
  </si>
  <si>
    <t>Massimo Dutti</t>
  </si>
  <si>
    <t>Massimo D.</t>
  </si>
  <si>
    <t>Cartier</t>
  </si>
  <si>
    <t>Cartier Joyeria</t>
  </si>
  <si>
    <t>Cartier Inc.</t>
  </si>
  <si>
    <t>El Palacio de Hierro</t>
  </si>
  <si>
    <t>El P. de Hierro</t>
  </si>
  <si>
    <t>Hierro, El palacio</t>
  </si>
  <si>
    <t>Members Mark</t>
  </si>
  <si>
    <t>Sams Club Members Mark</t>
  </si>
  <si>
    <t>Plaza</t>
  </si>
  <si>
    <t>ANdares</t>
  </si>
  <si>
    <t>LA GRAN plaza</t>
  </si>
  <si>
    <t>Plaza GALErias</t>
  </si>
  <si>
    <t>Plaza del SOL</t>
  </si>
  <si>
    <t>PLAZA CIUDADELA</t>
  </si>
  <si>
    <t>plaza la perla</t>
  </si>
  <si>
    <t>LANDmark</t>
  </si>
  <si>
    <t>Plaza LAS TORRES</t>
  </si>
  <si>
    <t>Tarjeta de Pago</t>
  </si>
  <si>
    <t xml:space="preserve">    American Express</t>
  </si>
  <si>
    <t xml:space="preserve">       Mastercard</t>
  </si>
  <si>
    <t xml:space="preserve">     Diners</t>
  </si>
  <si>
    <t xml:space="preserve">     Si Vale</t>
  </si>
  <si>
    <t xml:space="preserve">       Vales del Bienestar</t>
  </si>
  <si>
    <t xml:space="preserve">    VISA</t>
  </si>
  <si>
    <t>VISA PLATINUM</t>
  </si>
  <si>
    <t xml:space="preserve">       American Express Corporativa</t>
  </si>
  <si>
    <t xml:space="preserve">      Debito</t>
  </si>
  <si>
    <t>American               Express</t>
  </si>
  <si>
    <t>American     Express</t>
  </si>
  <si>
    <t>Fecha Pago DMA</t>
  </si>
  <si>
    <t>Descuento (%)</t>
  </si>
  <si>
    <t>Precio</t>
  </si>
  <si>
    <t>00828.00</t>
  </si>
  <si>
    <t>00746.00</t>
  </si>
  <si>
    <t>00336.00</t>
  </si>
  <si>
    <t>00738.00</t>
  </si>
  <si>
    <t>00386.00</t>
  </si>
  <si>
    <t>00678.00</t>
  </si>
  <si>
    <t>00634.00</t>
  </si>
  <si>
    <t>00804.00</t>
  </si>
  <si>
    <t>00715.00</t>
  </si>
  <si>
    <t>00646.00</t>
  </si>
  <si>
    <t>00120.00</t>
  </si>
  <si>
    <t>00621.00</t>
  </si>
  <si>
    <t>00625.00</t>
  </si>
  <si>
    <t>00928.00</t>
  </si>
  <si>
    <t>00484.00</t>
  </si>
  <si>
    <t>00311.00</t>
  </si>
  <si>
    <t>00838.00</t>
  </si>
  <si>
    <t>00544.00</t>
  </si>
  <si>
    <t>00457.00</t>
  </si>
  <si>
    <t>00922.00</t>
  </si>
  <si>
    <t>00996.00</t>
  </si>
  <si>
    <t>00475.00</t>
  </si>
  <si>
    <t>00787.00</t>
  </si>
  <si>
    <t>00187.00</t>
  </si>
  <si>
    <t>Zara La Gran Plaza La Gran Plaza</t>
  </si>
  <si>
    <t>Priscilla</t>
  </si>
  <si>
    <t>Welch</t>
  </si>
  <si>
    <t>Cole</t>
  </si>
  <si>
    <t>Bray</t>
  </si>
  <si>
    <t>Talia</t>
  </si>
  <si>
    <t>Cuevas</t>
  </si>
  <si>
    <t>Draven</t>
  </si>
  <si>
    <t>Mayer</t>
  </si>
  <si>
    <t>Aylin</t>
  </si>
  <si>
    <t>Irwin</t>
  </si>
  <si>
    <t>Cora</t>
  </si>
  <si>
    <t>Maldonado</t>
  </si>
  <si>
    <t>Iris</t>
  </si>
  <si>
    <t>Arnold</t>
  </si>
  <si>
    <t>Hallie</t>
  </si>
  <si>
    <t>Chang</t>
  </si>
  <si>
    <t>Violet</t>
  </si>
  <si>
    <t>Walters</t>
  </si>
  <si>
    <t>Taliyah</t>
  </si>
  <si>
    <t>Santana</t>
  </si>
  <si>
    <t>Kadin</t>
  </si>
  <si>
    <t>Anthony</t>
  </si>
  <si>
    <t>Lewis</t>
  </si>
  <si>
    <t>Becker</t>
  </si>
  <si>
    <t>Donte</t>
  </si>
  <si>
    <t>Ellison</t>
  </si>
  <si>
    <t>Brielle</t>
  </si>
  <si>
    <t>Contreras</t>
  </si>
  <si>
    <t>Calderon</t>
  </si>
  <si>
    <t>Mohamed</t>
  </si>
  <si>
    <t>Ware</t>
  </si>
  <si>
    <t>Jaiden</t>
  </si>
  <si>
    <t>Velasquez</t>
  </si>
  <si>
    <t>Walter</t>
  </si>
  <si>
    <t>Farrell</t>
  </si>
  <si>
    <t>Whitney</t>
  </si>
  <si>
    <t>Jones</t>
  </si>
  <si>
    <t>Braeden</t>
  </si>
  <si>
    <t>Weiss</t>
  </si>
  <si>
    <t xml:space="preserve">Control +shift + L </t>
  </si>
  <si>
    <t>aplicar filtro</t>
  </si>
  <si>
    <t>f5</t>
  </si>
  <si>
    <t>referencias</t>
  </si>
  <si>
    <t>control +-</t>
  </si>
  <si>
    <t>insertar</t>
  </si>
  <si>
    <t>eliminar</t>
  </si>
  <si>
    <t>control -+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</si>
</sst>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14" fontId="0" fillId="0" borderId="0" xfId="0" applyNumberFormat="1"/>
    <xf numFmtId="2" fontId="1" fillId="2" borderId="0" xfId="1" applyNumberFormat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/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695326</xdr:colOff>
      <xdr:row>0</xdr:row>
      <xdr:rowOff>57149</xdr:rowOff>
    </xdr:from>
    <xdr:to>
      <xdr:col>15</xdr:col>
      <xdr:colOff>609599</xdr:colOff>
      <xdr:row>6</xdr:row>
      <xdr:rowOff>180974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5B4ABFC8-572D-422E-88A3-7AAA2A78A33E}"/>
            </a:ext>
          </a:extLst>
        </xdr:cNvPr>
        <xdr:cNvSpPr txBox="1"/>
      </xdr:nvSpPr>
      <xdr:spPr>
        <a:xfrm>
          <a:off x="11268076" y="57149"/>
          <a:ext cx="2962273" cy="1266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aseline="0">
              <a:latin typeface="Roboto Black" panose="02000000000000000000" pitchFamily="2" charset="0"/>
              <a:ea typeface="Roboto Black" panose="02000000000000000000" pitchFamily="2" charset="0"/>
            </a:rPr>
            <a:t>Practica de Limpieza de Datos en</a:t>
          </a:r>
        </a:p>
        <a:p>
          <a:pPr algn="ctr"/>
          <a:r>
            <a:rPr lang="en-US" sz="3200" baseline="0">
              <a:solidFill>
                <a:srgbClr val="00B050"/>
              </a:solidFill>
              <a:latin typeface="Roboto Black" panose="02000000000000000000" pitchFamily="2" charset="0"/>
              <a:ea typeface="Roboto Black" panose="02000000000000000000" pitchFamily="2" charset="0"/>
            </a:rPr>
            <a:t>EXCEL</a:t>
          </a:r>
          <a:endParaRPr lang="en-US" sz="3200">
            <a:solidFill>
              <a:srgbClr val="00B050"/>
            </a:solidFill>
            <a:latin typeface="Roboto Black" panose="02000000000000000000" pitchFamily="2" charset="0"/>
            <a:ea typeface="Roboto Black" panose="02000000000000000000" pitchFamily="2" charset="0"/>
          </a:endParaRPr>
        </a:p>
      </xdr:txBody>
    </xdr:sp>
    <xdr:clientData/>
  </xdr:twoCellAnchor>
  <xdr:twoCellAnchor>
    <xdr:from>
      <xdr:col>12</xdr:col>
      <xdr:colOff>85726</xdr:colOff>
      <xdr:row>8</xdr:row>
      <xdr:rowOff>0</xdr:rowOff>
    </xdr:from>
    <xdr:to>
      <xdr:col>18</xdr:col>
      <xdr:colOff>38101</xdr:colOff>
      <xdr:row>17</xdr:row>
      <xdr:rowOff>104775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EB9A7DBF-BEC5-400B-AE20-66EB385DF3CC}"/>
            </a:ext>
          </a:extLst>
        </xdr:cNvPr>
        <xdr:cNvSpPr/>
      </xdr:nvSpPr>
      <xdr:spPr>
        <a:xfrm>
          <a:off x="10877551" y="1543050"/>
          <a:ext cx="4524375" cy="2181225"/>
        </a:xfrm>
        <a:prstGeom prst="roundRect">
          <a:avLst/>
        </a:prstGeom>
        <a:solidFill>
          <a:srgbClr val="0A606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latin typeface="Roboto Black" panose="02000000000000000000" pitchFamily="2" charset="0"/>
              <a:ea typeface="Roboto Black" panose="02000000000000000000" pitchFamily="2" charset="0"/>
            </a:rPr>
            <a:t>Limpieza de Datos:</a:t>
          </a:r>
        </a:p>
        <a:p>
          <a:pPr algn="l"/>
          <a:endParaRPr lang="en-US" sz="1100"/>
        </a:p>
        <a:p>
          <a:pPr algn="l"/>
          <a:r>
            <a:rPr lang="en-US" sz="1100"/>
            <a:t>1.- Separa Nombres y Apellidos</a:t>
          </a:r>
        </a:p>
        <a:p>
          <a:pPr algn="l"/>
          <a:r>
            <a:rPr lang="en-US" sz="1100"/>
            <a:t>2.- Corrige las Marcas Repetidas</a:t>
          </a:r>
        </a:p>
        <a:p>
          <a:pPr algn="l"/>
          <a:r>
            <a:rPr lang="en-US" sz="1100"/>
            <a:t>3.- Arregla los nombres con correcta capitalizacion</a:t>
          </a:r>
        </a:p>
        <a:p>
          <a:pPr algn="l"/>
          <a:r>
            <a:rPr lang="en-US" sz="1100"/>
            <a:t>4.- Quita los espacios en las tarjetas</a:t>
          </a:r>
        </a:p>
        <a:p>
          <a:pPr algn="l"/>
          <a:r>
            <a:rPr lang="en-US" sz="1100"/>
            <a:t>5.- Pon</a:t>
          </a:r>
          <a:r>
            <a:rPr lang="en-US" sz="1100" baseline="0"/>
            <a:t> las fechas correctamente</a:t>
          </a:r>
        </a:p>
        <a:p>
          <a:pPr algn="l"/>
          <a:r>
            <a:rPr lang="en-US" sz="1100" baseline="0"/>
            <a:t>6.- Arregla los porcentajes</a:t>
          </a:r>
        </a:p>
        <a:p>
          <a:pPr algn="l"/>
          <a:r>
            <a:rPr lang="en-US" sz="1100" baseline="0"/>
            <a:t>7.- Arregla los precios</a:t>
          </a:r>
        </a:p>
        <a:p>
          <a:pPr algn="l"/>
          <a:r>
            <a:rPr lang="en-US" sz="1100" baseline="0"/>
            <a:t>8.- Quita filas con espacios vacíos.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4672-1B10-42C7-BBDC-8227A08A830B}">
  <dimension ref="A1:I25"/>
  <sheetViews>
    <sheetView workbookViewId="0">
      <selection activeCell="J6" sqref="J6"/>
    </sheetView>
  </sheetViews>
  <sheetFormatPr baseColWidth="10" defaultRowHeight="15" x14ac:dyDescent="0.25"/>
  <cols>
    <col min="1" max="1" width="17.5703125" bestFit="1" customWidth="1"/>
    <col min="2" max="2" width="8.28515625" bestFit="1" customWidth="1"/>
    <col min="3" max="3" width="8.5703125" bestFit="1" customWidth="1"/>
    <col min="4" max="4" width="24" bestFit="1" customWidth="1"/>
    <col min="5" max="5" width="17.140625" bestFit="1" customWidth="1"/>
    <col min="6" max="6" width="30.7109375" bestFit="1" customWidth="1"/>
    <col min="7" max="7" width="15.5703125" bestFit="1" customWidth="1"/>
    <col min="8" max="8" width="13.85546875" bestFit="1" customWidth="1"/>
  </cols>
  <sheetData>
    <row r="1" spans="1:9" x14ac:dyDescent="0.25">
      <c r="A1" s="1" t="s">
        <v>24</v>
      </c>
      <c r="B1" s="1" t="s">
        <v>0</v>
      </c>
      <c r="C1" s="1" t="s">
        <v>25</v>
      </c>
      <c r="D1" s="1" t="s">
        <v>27</v>
      </c>
      <c r="E1" s="1" t="s">
        <v>39</v>
      </c>
      <c r="F1" s="1" t="s">
        <v>48</v>
      </c>
      <c r="G1" s="1" t="s">
        <v>60</v>
      </c>
      <c r="H1" s="1" t="s">
        <v>61</v>
      </c>
      <c r="I1" s="1" t="s">
        <v>62</v>
      </c>
    </row>
    <row r="2" spans="1:9" x14ac:dyDescent="0.25">
      <c r="A2" t="s">
        <v>1</v>
      </c>
      <c r="D2" t="s">
        <v>26</v>
      </c>
      <c r="E2" t="s">
        <v>40</v>
      </c>
      <c r="F2" t="s">
        <v>49</v>
      </c>
      <c r="G2">
        <v>20211017</v>
      </c>
      <c r="H2">
        <v>0.18</v>
      </c>
      <c r="I2" t="s">
        <v>63</v>
      </c>
    </row>
    <row r="3" spans="1:9" x14ac:dyDescent="0.25">
      <c r="A3" t="s">
        <v>2</v>
      </c>
      <c r="D3" t="s">
        <v>28</v>
      </c>
      <c r="E3" t="s">
        <v>41</v>
      </c>
      <c r="F3" t="s">
        <v>50</v>
      </c>
      <c r="G3">
        <v>20210418</v>
      </c>
      <c r="H3">
        <v>0.15</v>
      </c>
      <c r="I3" t="s">
        <v>64</v>
      </c>
    </row>
    <row r="4" spans="1:9" x14ac:dyDescent="0.25">
      <c r="A4" t="s">
        <v>3</v>
      </c>
      <c r="D4" t="s">
        <v>29</v>
      </c>
      <c r="E4" t="s">
        <v>42</v>
      </c>
      <c r="F4" t="s">
        <v>52</v>
      </c>
      <c r="G4">
        <v>20211030</v>
      </c>
      <c r="H4">
        <v>7.0000000000000007E-2</v>
      </c>
      <c r="I4" t="s">
        <v>65</v>
      </c>
    </row>
    <row r="5" spans="1:9" x14ac:dyDescent="0.25">
      <c r="A5" t="s">
        <v>4</v>
      </c>
      <c r="D5" t="s">
        <v>30</v>
      </c>
      <c r="E5" t="s">
        <v>43</v>
      </c>
      <c r="F5" t="s">
        <v>51</v>
      </c>
      <c r="G5">
        <v>20210723</v>
      </c>
      <c r="H5">
        <v>0.14000000000000001</v>
      </c>
      <c r="I5" t="s">
        <v>66</v>
      </c>
    </row>
    <row r="6" spans="1:9" x14ac:dyDescent="0.25">
      <c r="A6" t="s">
        <v>5</v>
      </c>
      <c r="D6" t="s">
        <v>31</v>
      </c>
      <c r="E6" t="s">
        <v>44</v>
      </c>
      <c r="F6" t="s">
        <v>53</v>
      </c>
      <c r="G6">
        <v>20210126</v>
      </c>
      <c r="H6">
        <v>0.22</v>
      </c>
      <c r="I6" t="s">
        <v>67</v>
      </c>
    </row>
    <row r="7" spans="1:9" x14ac:dyDescent="0.25">
      <c r="A7" t="s">
        <v>6</v>
      </c>
      <c r="D7" t="s">
        <v>32</v>
      </c>
      <c r="E7" t="s">
        <v>45</v>
      </c>
      <c r="F7" t="s">
        <v>54</v>
      </c>
      <c r="G7">
        <v>20210603</v>
      </c>
      <c r="H7">
        <v>0.13</v>
      </c>
      <c r="I7" t="s">
        <v>68</v>
      </c>
    </row>
    <row r="8" spans="1:9" x14ac:dyDescent="0.25">
      <c r="A8" t="s">
        <v>7</v>
      </c>
      <c r="D8" t="s">
        <v>33</v>
      </c>
      <c r="E8" t="s">
        <v>46</v>
      </c>
      <c r="F8" t="s">
        <v>55</v>
      </c>
      <c r="G8">
        <v>20210907</v>
      </c>
      <c r="H8">
        <v>0.02</v>
      </c>
      <c r="I8" t="s">
        <v>69</v>
      </c>
    </row>
    <row r="9" spans="1:9" x14ac:dyDescent="0.25">
      <c r="A9" t="s">
        <v>8</v>
      </c>
      <c r="F9" t="s">
        <v>56</v>
      </c>
      <c r="G9">
        <v>20210509</v>
      </c>
      <c r="H9">
        <v>0.26</v>
      </c>
      <c r="I9" t="s">
        <v>70</v>
      </c>
    </row>
    <row r="10" spans="1:9" x14ac:dyDescent="0.25">
      <c r="A10" t="s">
        <v>9</v>
      </c>
      <c r="D10" t="s">
        <v>34</v>
      </c>
      <c r="E10" t="s">
        <v>40</v>
      </c>
      <c r="F10" t="s">
        <v>57</v>
      </c>
      <c r="G10">
        <v>20210307</v>
      </c>
      <c r="H10">
        <v>7.0000000000000007E-2</v>
      </c>
      <c r="I10" t="s">
        <v>71</v>
      </c>
    </row>
    <row r="11" spans="1:9" x14ac:dyDescent="0.25">
      <c r="A11" t="s">
        <v>10</v>
      </c>
      <c r="D11" t="s">
        <v>35</v>
      </c>
      <c r="E11" t="s">
        <v>41</v>
      </c>
      <c r="F11" t="s">
        <v>58</v>
      </c>
      <c r="G11">
        <v>20210430</v>
      </c>
      <c r="H11">
        <v>0.09</v>
      </c>
      <c r="I11" t="s">
        <v>72</v>
      </c>
    </row>
    <row r="12" spans="1:9" x14ac:dyDescent="0.25">
      <c r="A12" t="s">
        <v>11</v>
      </c>
      <c r="D12" t="s">
        <v>36</v>
      </c>
      <c r="E12" t="s">
        <v>42</v>
      </c>
      <c r="F12" t="s">
        <v>59</v>
      </c>
      <c r="G12">
        <v>20211226</v>
      </c>
      <c r="H12">
        <v>0.23</v>
      </c>
      <c r="I12" t="s">
        <v>73</v>
      </c>
    </row>
    <row r="13" spans="1:9" x14ac:dyDescent="0.25">
      <c r="A13" t="s">
        <v>12</v>
      </c>
      <c r="D13" t="s">
        <v>37</v>
      </c>
      <c r="E13" t="s">
        <v>43</v>
      </c>
      <c r="F13" t="s">
        <v>49</v>
      </c>
      <c r="G13">
        <v>20210303</v>
      </c>
      <c r="H13">
        <v>0.23</v>
      </c>
      <c r="I13" t="s">
        <v>74</v>
      </c>
    </row>
    <row r="14" spans="1:9" x14ac:dyDescent="0.25">
      <c r="A14" t="s">
        <v>13</v>
      </c>
      <c r="D14" t="s">
        <v>37</v>
      </c>
      <c r="E14" t="s">
        <v>44</v>
      </c>
      <c r="F14" t="s">
        <v>50</v>
      </c>
      <c r="G14">
        <v>20210705</v>
      </c>
      <c r="H14">
        <v>0.24</v>
      </c>
      <c r="I14" t="s">
        <v>75</v>
      </c>
    </row>
    <row r="15" spans="1:9" x14ac:dyDescent="0.25">
      <c r="A15" t="s">
        <v>14</v>
      </c>
      <c r="D15" t="s">
        <v>38</v>
      </c>
      <c r="E15" t="s">
        <v>45</v>
      </c>
      <c r="F15" t="s">
        <v>52</v>
      </c>
      <c r="G15">
        <v>20211211</v>
      </c>
      <c r="H15">
        <v>0.06</v>
      </c>
      <c r="I15" t="s">
        <v>76</v>
      </c>
    </row>
    <row r="16" spans="1:9" x14ac:dyDescent="0.25">
      <c r="D16" t="s">
        <v>26</v>
      </c>
      <c r="E16" t="s">
        <v>46</v>
      </c>
      <c r="F16" t="s">
        <v>51</v>
      </c>
      <c r="G16">
        <v>20211027</v>
      </c>
      <c r="H16">
        <v>0.06</v>
      </c>
      <c r="I16" t="s">
        <v>77</v>
      </c>
    </row>
    <row r="17" spans="1:9" x14ac:dyDescent="0.25">
      <c r="A17" t="s">
        <v>15</v>
      </c>
      <c r="D17" t="s">
        <v>28</v>
      </c>
      <c r="E17" t="s">
        <v>47</v>
      </c>
      <c r="F17" t="s">
        <v>53</v>
      </c>
      <c r="G17">
        <v>20210102</v>
      </c>
      <c r="H17">
        <v>0.19</v>
      </c>
      <c r="I17" t="s">
        <v>78</v>
      </c>
    </row>
    <row r="18" spans="1:9" x14ac:dyDescent="0.25">
      <c r="A18" t="s">
        <v>16</v>
      </c>
      <c r="D18" t="s">
        <v>29</v>
      </c>
      <c r="E18" t="s">
        <v>40</v>
      </c>
      <c r="F18" t="s">
        <v>54</v>
      </c>
      <c r="G18">
        <v>20210327</v>
      </c>
      <c r="H18">
        <v>0.11</v>
      </c>
      <c r="I18" t="s">
        <v>79</v>
      </c>
    </row>
    <row r="19" spans="1:9" x14ac:dyDescent="0.25">
      <c r="A19" t="s">
        <v>17</v>
      </c>
      <c r="D19" t="s">
        <v>30</v>
      </c>
      <c r="E19" t="s">
        <v>41</v>
      </c>
      <c r="F19" t="s">
        <v>55</v>
      </c>
      <c r="G19">
        <v>20210917</v>
      </c>
      <c r="H19">
        <v>0.04</v>
      </c>
      <c r="I19" t="s">
        <v>80</v>
      </c>
    </row>
    <row r="20" spans="1:9" x14ac:dyDescent="0.25">
      <c r="A20" t="s">
        <v>18</v>
      </c>
      <c r="D20" t="s">
        <v>31</v>
      </c>
      <c r="E20" t="s">
        <v>42</v>
      </c>
      <c r="F20" t="s">
        <v>56</v>
      </c>
      <c r="G20">
        <v>20210222</v>
      </c>
      <c r="H20">
        <v>0.15</v>
      </c>
      <c r="I20" t="s">
        <v>81</v>
      </c>
    </row>
    <row r="21" spans="1:9" x14ac:dyDescent="0.25">
      <c r="A21" t="s">
        <v>19</v>
      </c>
      <c r="D21" t="s">
        <v>32</v>
      </c>
      <c r="G21">
        <v>20210116</v>
      </c>
      <c r="H21">
        <v>7.0000000000000007E-2</v>
      </c>
      <c r="I21" t="s">
        <v>82</v>
      </c>
    </row>
    <row r="22" spans="1:9" x14ac:dyDescent="0.25">
      <c r="A22" t="s">
        <v>20</v>
      </c>
      <c r="D22" t="s">
        <v>33</v>
      </c>
      <c r="E22" t="s">
        <v>44</v>
      </c>
      <c r="F22" t="s">
        <v>58</v>
      </c>
      <c r="G22">
        <v>20210320</v>
      </c>
      <c r="H22">
        <v>0.15</v>
      </c>
      <c r="I22" t="s">
        <v>83</v>
      </c>
    </row>
    <row r="23" spans="1:9" x14ac:dyDescent="0.25">
      <c r="A23" t="s">
        <v>21</v>
      </c>
      <c r="D23" t="s">
        <v>34</v>
      </c>
      <c r="E23" t="s">
        <v>45</v>
      </c>
      <c r="F23" t="s">
        <v>59</v>
      </c>
      <c r="H23">
        <v>0.01</v>
      </c>
      <c r="I23" t="s">
        <v>84</v>
      </c>
    </row>
    <row r="24" spans="1:9" x14ac:dyDescent="0.25">
      <c r="A24" t="s">
        <v>22</v>
      </c>
      <c r="D24" t="s">
        <v>34</v>
      </c>
      <c r="E24" t="s">
        <v>46</v>
      </c>
      <c r="F24" t="s">
        <v>49</v>
      </c>
      <c r="G24">
        <v>20210229</v>
      </c>
      <c r="H24">
        <v>0.1</v>
      </c>
      <c r="I24" t="s">
        <v>85</v>
      </c>
    </row>
    <row r="25" spans="1:9" x14ac:dyDescent="0.25">
      <c r="A25" t="s">
        <v>23</v>
      </c>
      <c r="D25" t="s">
        <v>35</v>
      </c>
      <c r="E25" t="s">
        <v>47</v>
      </c>
      <c r="F25" t="s">
        <v>50</v>
      </c>
      <c r="G25">
        <v>20211018</v>
      </c>
      <c r="H25">
        <v>0.23</v>
      </c>
      <c r="I25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45449-A845-4158-A5DC-58519990F3EF}">
  <dimension ref="A1:O22"/>
  <sheetViews>
    <sheetView tabSelected="1" workbookViewId="0">
      <selection activeCell="C26" sqref="C26"/>
    </sheetView>
  </sheetViews>
  <sheetFormatPr baseColWidth="10" defaultRowHeight="15" x14ac:dyDescent="0.25"/>
  <cols>
    <col min="1" max="1" width="17.5703125" bestFit="1" customWidth="1"/>
    <col min="2" max="2" width="8.28515625" bestFit="1" customWidth="1"/>
    <col min="3" max="3" width="24" bestFit="1" customWidth="1"/>
    <col min="4" max="4" width="0.85546875" hidden="1" customWidth="1"/>
    <col min="5" max="5" width="17.140625" customWidth="1"/>
    <col min="6" max="6" width="30.7109375" hidden="1" customWidth="1"/>
    <col min="7" max="7" width="30.7109375" customWidth="1"/>
    <col min="8" max="8" width="15.5703125" bestFit="1" customWidth="1"/>
    <col min="9" max="9" width="13.85546875" bestFit="1" customWidth="1"/>
    <col min="10" max="10" width="11.42578125" style="4"/>
    <col min="11" max="11" width="11.85546875" bestFit="1" customWidth="1"/>
  </cols>
  <sheetData>
    <row r="1" spans="1:11" x14ac:dyDescent="0.25">
      <c r="A1" s="1" t="s">
        <v>24</v>
      </c>
      <c r="B1" s="1" t="s">
        <v>25</v>
      </c>
      <c r="C1" s="1" t="s">
        <v>27</v>
      </c>
      <c r="D1" s="1" t="s">
        <v>39</v>
      </c>
      <c r="E1" s="1" t="s">
        <v>39</v>
      </c>
      <c r="F1" s="1" t="s">
        <v>48</v>
      </c>
      <c r="G1" s="1" t="s">
        <v>48</v>
      </c>
      <c r="H1" s="1" t="s">
        <v>60</v>
      </c>
      <c r="I1" s="1" t="s">
        <v>61</v>
      </c>
      <c r="J1" s="3" t="s">
        <v>62</v>
      </c>
      <c r="K1" s="1" t="s">
        <v>62</v>
      </c>
    </row>
    <row r="2" spans="1:11" x14ac:dyDescent="0.25">
      <c r="A2" t="s">
        <v>88</v>
      </c>
      <c r="B2" t="s">
        <v>89</v>
      </c>
      <c r="C2" t="s">
        <v>28</v>
      </c>
      <c r="D2" t="s">
        <v>40</v>
      </c>
      <c r="E2" t="str">
        <f>+PROPER(D2)</f>
        <v>Andares</v>
      </c>
      <c r="F2" t="s">
        <v>49</v>
      </c>
      <c r="G2" t="str">
        <f>+TRIM(F2)</f>
        <v>American Express</v>
      </c>
      <c r="H2" s="2">
        <v>44486</v>
      </c>
      <c r="I2">
        <v>0.18</v>
      </c>
      <c r="J2" s="4" t="s">
        <v>63</v>
      </c>
      <c r="K2">
        <f>+_xlfn.NUMBERVALUE(J2)</f>
        <v>82800</v>
      </c>
    </row>
    <row r="3" spans="1:11" x14ac:dyDescent="0.25">
      <c r="A3" t="s">
        <v>90</v>
      </c>
      <c r="B3" t="s">
        <v>91</v>
      </c>
      <c r="C3" t="s">
        <v>87</v>
      </c>
      <c r="D3" t="s">
        <v>41</v>
      </c>
      <c r="E3" t="str">
        <f>+PROPER(D3)</f>
        <v>La Gran Plaza</v>
      </c>
      <c r="F3" t="s">
        <v>50</v>
      </c>
      <c r="G3" t="str">
        <f>+TRIM(F3)</f>
        <v>Mastercard</v>
      </c>
      <c r="H3" s="2">
        <v>44304</v>
      </c>
      <c r="I3">
        <v>0.15</v>
      </c>
      <c r="J3" s="4" t="s">
        <v>64</v>
      </c>
      <c r="K3">
        <f t="shared" ref="K3:K21" si="0">+_xlfn.NUMBERVALUE(J3)</f>
        <v>74600</v>
      </c>
    </row>
    <row r="4" spans="1:11" x14ac:dyDescent="0.25">
      <c r="A4" t="s">
        <v>92</v>
      </c>
      <c r="B4" t="s">
        <v>93</v>
      </c>
      <c r="C4" t="s">
        <v>29</v>
      </c>
      <c r="D4" t="s">
        <v>42</v>
      </c>
      <c r="E4" t="str">
        <f>+PROPER(D4)</f>
        <v>Plaza Galerias</v>
      </c>
      <c r="F4" t="s">
        <v>52</v>
      </c>
      <c r="G4" t="str">
        <f>+TRIM(F4)</f>
        <v>Si Vale</v>
      </c>
      <c r="H4" s="2">
        <v>44499</v>
      </c>
      <c r="I4">
        <v>7.0000000000000007E-2</v>
      </c>
      <c r="J4" s="4" t="s">
        <v>65</v>
      </c>
      <c r="K4">
        <f t="shared" si="0"/>
        <v>33600</v>
      </c>
    </row>
    <row r="5" spans="1:11" x14ac:dyDescent="0.25">
      <c r="A5" t="s">
        <v>94</v>
      </c>
      <c r="B5" t="s">
        <v>95</v>
      </c>
      <c r="C5" t="s">
        <v>29</v>
      </c>
      <c r="D5" t="s">
        <v>43</v>
      </c>
      <c r="E5" t="str">
        <f>+PROPER(D5)</f>
        <v>Plaza Del Sol</v>
      </c>
      <c r="F5" t="s">
        <v>51</v>
      </c>
      <c r="G5" t="str">
        <f>+TRIM(F5)</f>
        <v>Diners</v>
      </c>
      <c r="H5" s="2">
        <v>44400</v>
      </c>
      <c r="I5">
        <v>0.14000000000000001</v>
      </c>
      <c r="J5" s="4" t="s">
        <v>66</v>
      </c>
      <c r="K5">
        <f t="shared" si="0"/>
        <v>73800</v>
      </c>
    </row>
    <row r="6" spans="1:11" x14ac:dyDescent="0.25">
      <c r="A6" t="s">
        <v>96</v>
      </c>
      <c r="B6" t="s">
        <v>97</v>
      </c>
      <c r="C6" t="s">
        <v>32</v>
      </c>
      <c r="D6" t="s">
        <v>44</v>
      </c>
      <c r="E6" t="str">
        <f>+PROPER(D6)</f>
        <v>Plaza Ciudadela</v>
      </c>
      <c r="F6" t="s">
        <v>53</v>
      </c>
      <c r="G6" t="str">
        <f>+TRIM(F6)</f>
        <v>Vales del Bienestar</v>
      </c>
      <c r="H6" s="2">
        <v>44222</v>
      </c>
      <c r="I6">
        <v>0.22</v>
      </c>
      <c r="J6" s="4" t="s">
        <v>67</v>
      </c>
      <c r="K6">
        <f t="shared" si="0"/>
        <v>38600</v>
      </c>
    </row>
    <row r="7" spans="1:11" x14ac:dyDescent="0.25">
      <c r="A7" t="s">
        <v>98</v>
      </c>
      <c r="B7" t="s">
        <v>99</v>
      </c>
      <c r="C7" t="s">
        <v>32</v>
      </c>
      <c r="D7" t="s">
        <v>45</v>
      </c>
      <c r="E7" t="str">
        <f>+PROPER(D7)</f>
        <v>Plaza La Perla</v>
      </c>
      <c r="F7" t="s">
        <v>54</v>
      </c>
      <c r="G7" t="str">
        <f>+TRIM(F7)</f>
        <v>VISA</v>
      </c>
      <c r="H7" s="2">
        <v>44350</v>
      </c>
      <c r="I7">
        <v>0.13</v>
      </c>
      <c r="J7" s="4" t="s">
        <v>68</v>
      </c>
      <c r="K7">
        <f t="shared" si="0"/>
        <v>67800</v>
      </c>
    </row>
    <row r="8" spans="1:11" x14ac:dyDescent="0.25">
      <c r="A8" t="s">
        <v>100</v>
      </c>
      <c r="B8" t="s">
        <v>101</v>
      </c>
      <c r="C8" t="s">
        <v>32</v>
      </c>
      <c r="D8" t="s">
        <v>46</v>
      </c>
      <c r="E8" t="str">
        <f>+PROPER(D8)</f>
        <v>Landmark</v>
      </c>
      <c r="F8" t="s">
        <v>55</v>
      </c>
      <c r="G8" t="str">
        <f>+TRIM(F8)</f>
        <v>VISA PLATINUM</v>
      </c>
      <c r="H8" s="2">
        <v>44446</v>
      </c>
      <c r="I8">
        <v>0.02</v>
      </c>
      <c r="J8" s="4" t="s">
        <v>69</v>
      </c>
      <c r="K8">
        <f t="shared" si="0"/>
        <v>63400</v>
      </c>
    </row>
    <row r="9" spans="1:11" x14ac:dyDescent="0.25">
      <c r="A9" t="s">
        <v>102</v>
      </c>
      <c r="B9" t="s">
        <v>103</v>
      </c>
      <c r="C9" t="s">
        <v>34</v>
      </c>
      <c r="D9" t="s">
        <v>40</v>
      </c>
      <c r="E9" t="str">
        <f>+PROPER(D9)</f>
        <v>Andares</v>
      </c>
      <c r="F9" t="s">
        <v>57</v>
      </c>
      <c r="G9" t="str">
        <f>+TRIM(F9)</f>
        <v>Debito</v>
      </c>
      <c r="H9" s="2">
        <v>44262</v>
      </c>
      <c r="I9">
        <v>7.0000000000000007E-2</v>
      </c>
      <c r="J9" s="4" t="s">
        <v>71</v>
      </c>
      <c r="K9">
        <f t="shared" si="0"/>
        <v>71500</v>
      </c>
    </row>
    <row r="10" spans="1:11" x14ac:dyDescent="0.25">
      <c r="A10" t="s">
        <v>104</v>
      </c>
      <c r="B10" t="s">
        <v>105</v>
      </c>
      <c r="C10" t="s">
        <v>34</v>
      </c>
      <c r="D10" t="s">
        <v>41</v>
      </c>
      <c r="E10" t="str">
        <f>+PROPER(D10)</f>
        <v>La Gran Plaza</v>
      </c>
      <c r="F10" t="s">
        <v>58</v>
      </c>
      <c r="G10" t="str">
        <f>+TRIM(F10)</f>
        <v>American Express</v>
      </c>
      <c r="H10" s="2">
        <v>44316</v>
      </c>
      <c r="I10">
        <v>0.09</v>
      </c>
      <c r="J10" s="4" t="s">
        <v>72</v>
      </c>
      <c r="K10">
        <f t="shared" si="0"/>
        <v>64600</v>
      </c>
    </row>
    <row r="11" spans="1:11" x14ac:dyDescent="0.25">
      <c r="A11" t="s">
        <v>106</v>
      </c>
      <c r="B11" t="s">
        <v>107</v>
      </c>
      <c r="C11" t="s">
        <v>36</v>
      </c>
      <c r="D11" t="s">
        <v>42</v>
      </c>
      <c r="E11" t="str">
        <f>+PROPER(D11)</f>
        <v>Plaza Galerias</v>
      </c>
      <c r="F11" t="s">
        <v>59</v>
      </c>
      <c r="G11" t="str">
        <f>+TRIM(F11)</f>
        <v>American Express</v>
      </c>
      <c r="H11" s="2">
        <v>44556</v>
      </c>
      <c r="I11">
        <v>0.23</v>
      </c>
      <c r="J11" s="4" t="s">
        <v>73</v>
      </c>
      <c r="K11">
        <f t="shared" si="0"/>
        <v>12000</v>
      </c>
    </row>
    <row r="12" spans="1:11" x14ac:dyDescent="0.25">
      <c r="A12" t="s">
        <v>108</v>
      </c>
      <c r="B12" t="s">
        <v>109</v>
      </c>
      <c r="C12" t="s">
        <v>37</v>
      </c>
      <c r="D12" t="s">
        <v>43</v>
      </c>
      <c r="E12" t="str">
        <f>+PROPER(D12)</f>
        <v>Plaza Del Sol</v>
      </c>
      <c r="F12" t="s">
        <v>49</v>
      </c>
      <c r="G12" t="str">
        <f>+TRIM(F12)</f>
        <v>American Express</v>
      </c>
      <c r="H12" s="2">
        <v>44258</v>
      </c>
      <c r="I12">
        <v>0.23</v>
      </c>
      <c r="J12" s="4" t="s">
        <v>74</v>
      </c>
      <c r="K12">
        <f t="shared" si="0"/>
        <v>62100</v>
      </c>
    </row>
    <row r="13" spans="1:11" x14ac:dyDescent="0.25">
      <c r="A13" t="s">
        <v>110</v>
      </c>
      <c r="B13" t="s">
        <v>111</v>
      </c>
      <c r="C13" t="s">
        <v>37</v>
      </c>
      <c r="D13" t="s">
        <v>44</v>
      </c>
      <c r="E13" t="str">
        <f>+PROPER(D13)</f>
        <v>Plaza Ciudadela</v>
      </c>
      <c r="F13" t="s">
        <v>50</v>
      </c>
      <c r="G13" t="str">
        <f>+TRIM(F13)</f>
        <v>Mastercard</v>
      </c>
      <c r="H13" s="2">
        <v>44382</v>
      </c>
      <c r="I13">
        <v>0.24</v>
      </c>
      <c r="J13" s="4" t="s">
        <v>75</v>
      </c>
      <c r="K13">
        <f t="shared" si="0"/>
        <v>62500</v>
      </c>
    </row>
    <row r="14" spans="1:11" x14ac:dyDescent="0.25">
      <c r="A14" t="s">
        <v>112</v>
      </c>
      <c r="B14" t="s">
        <v>113</v>
      </c>
      <c r="C14" t="s">
        <v>38</v>
      </c>
      <c r="D14" t="s">
        <v>45</v>
      </c>
      <c r="E14" t="str">
        <f>+PROPER(D14)</f>
        <v>Plaza La Perla</v>
      </c>
      <c r="F14" t="s">
        <v>52</v>
      </c>
      <c r="G14" t="str">
        <f>+TRIM(F14)</f>
        <v>Si Vale</v>
      </c>
      <c r="H14" s="2">
        <v>44541</v>
      </c>
      <c r="I14">
        <v>0.06</v>
      </c>
      <c r="J14" s="4" t="s">
        <v>76</v>
      </c>
      <c r="K14">
        <f t="shared" si="0"/>
        <v>92800</v>
      </c>
    </row>
    <row r="15" spans="1:11" x14ac:dyDescent="0.25">
      <c r="A15" t="s">
        <v>114</v>
      </c>
      <c r="B15" t="s">
        <v>115</v>
      </c>
      <c r="C15" t="s">
        <v>28</v>
      </c>
      <c r="D15" t="s">
        <v>47</v>
      </c>
      <c r="E15" t="str">
        <f>+PROPER(D15)</f>
        <v>Plaza Las Torres</v>
      </c>
      <c r="F15" t="s">
        <v>53</v>
      </c>
      <c r="G15" t="str">
        <f>+TRIM(F15)</f>
        <v>Vales del Bienestar</v>
      </c>
      <c r="H15" s="2">
        <v>44198</v>
      </c>
      <c r="I15">
        <v>0.19</v>
      </c>
      <c r="J15" s="4" t="s">
        <v>78</v>
      </c>
      <c r="K15">
        <f t="shared" si="0"/>
        <v>31100</v>
      </c>
    </row>
    <row r="16" spans="1:11" x14ac:dyDescent="0.25">
      <c r="A16" t="s">
        <v>88</v>
      </c>
      <c r="B16" t="s">
        <v>116</v>
      </c>
      <c r="C16" t="s">
        <v>29</v>
      </c>
      <c r="D16" t="s">
        <v>40</v>
      </c>
      <c r="E16" t="str">
        <f>+PROPER(D16)</f>
        <v>Andares</v>
      </c>
      <c r="F16" t="s">
        <v>54</v>
      </c>
      <c r="G16" t="str">
        <f>+TRIM(F16)</f>
        <v>VISA</v>
      </c>
      <c r="H16" s="2">
        <v>44282</v>
      </c>
      <c r="I16">
        <v>0.11</v>
      </c>
      <c r="J16" s="4" t="s">
        <v>79</v>
      </c>
      <c r="K16">
        <f t="shared" si="0"/>
        <v>83800</v>
      </c>
    </row>
    <row r="17" spans="1:15" x14ac:dyDescent="0.25">
      <c r="A17" t="s">
        <v>117</v>
      </c>
      <c r="B17" t="s">
        <v>118</v>
      </c>
      <c r="C17" t="s">
        <v>29</v>
      </c>
      <c r="D17" t="s">
        <v>41</v>
      </c>
      <c r="E17" t="str">
        <f>+PROPER(D17)</f>
        <v>La Gran Plaza</v>
      </c>
      <c r="F17" t="s">
        <v>55</v>
      </c>
      <c r="G17" t="str">
        <f>+TRIM(F17)</f>
        <v>VISA PLATINUM</v>
      </c>
      <c r="H17" s="2">
        <v>44456</v>
      </c>
      <c r="I17">
        <v>0.04</v>
      </c>
      <c r="J17" s="4" t="s">
        <v>80</v>
      </c>
      <c r="K17">
        <f t="shared" si="0"/>
        <v>54400</v>
      </c>
    </row>
    <row r="18" spans="1:15" x14ac:dyDescent="0.25">
      <c r="A18" t="s">
        <v>119</v>
      </c>
      <c r="B18" t="s">
        <v>120</v>
      </c>
      <c r="C18" t="s">
        <v>32</v>
      </c>
      <c r="D18" t="s">
        <v>42</v>
      </c>
      <c r="E18" t="str">
        <f>+PROPER(D18)</f>
        <v>Plaza Galerias</v>
      </c>
      <c r="F18" t="s">
        <v>56</v>
      </c>
      <c r="G18" t="str">
        <f>+TRIM(F18)</f>
        <v>American Express Corporativa</v>
      </c>
      <c r="H18" s="2">
        <v>44249</v>
      </c>
      <c r="I18">
        <v>0.15</v>
      </c>
      <c r="J18" s="4" t="s">
        <v>81</v>
      </c>
      <c r="K18">
        <f t="shared" si="0"/>
        <v>45700</v>
      </c>
    </row>
    <row r="19" spans="1:15" x14ac:dyDescent="0.25">
      <c r="A19" t="s">
        <v>121</v>
      </c>
      <c r="B19" t="s">
        <v>122</v>
      </c>
      <c r="C19" t="s">
        <v>32</v>
      </c>
      <c r="D19" t="s">
        <v>44</v>
      </c>
      <c r="E19" t="str">
        <f>+PROPER(D19)</f>
        <v>Plaza Ciudadela</v>
      </c>
      <c r="F19" t="s">
        <v>58</v>
      </c>
      <c r="G19" t="str">
        <f>+TRIM(F19)</f>
        <v>American Express</v>
      </c>
      <c r="H19" s="2">
        <v>44275</v>
      </c>
      <c r="I19">
        <v>0.15</v>
      </c>
      <c r="J19" s="4" t="s">
        <v>83</v>
      </c>
      <c r="K19">
        <f t="shared" si="0"/>
        <v>99600</v>
      </c>
      <c r="M19" t="s">
        <v>127</v>
      </c>
      <c r="O19" t="s">
        <v>128</v>
      </c>
    </row>
    <row r="20" spans="1:15" x14ac:dyDescent="0.25">
      <c r="A20" t="s">
        <v>123</v>
      </c>
      <c r="B20" t="s">
        <v>124</v>
      </c>
      <c r="C20" t="s">
        <v>34</v>
      </c>
      <c r="D20" t="s">
        <v>46</v>
      </c>
      <c r="E20" t="str">
        <f>+PROPER(D20)</f>
        <v>Landmark</v>
      </c>
      <c r="F20" t="s">
        <v>49</v>
      </c>
      <c r="G20" t="str">
        <f>+TRIM(F20)</f>
        <v>American Express</v>
      </c>
      <c r="H20">
        <v>20210229</v>
      </c>
      <c r="I20">
        <v>0.1</v>
      </c>
      <c r="J20" s="4" t="s">
        <v>85</v>
      </c>
      <c r="K20">
        <f t="shared" si="0"/>
        <v>78700</v>
      </c>
      <c r="M20" t="s">
        <v>129</v>
      </c>
      <c r="O20" t="s">
        <v>130</v>
      </c>
    </row>
    <row r="21" spans="1:15" x14ac:dyDescent="0.25">
      <c r="A21" t="s">
        <v>125</v>
      </c>
      <c r="B21" t="s">
        <v>126</v>
      </c>
      <c r="C21" t="s">
        <v>34</v>
      </c>
      <c r="D21" t="s">
        <v>47</v>
      </c>
      <c r="E21" t="str">
        <f>+PROPER(D21)</f>
        <v>Plaza Las Torres</v>
      </c>
      <c r="F21" t="s">
        <v>50</v>
      </c>
      <c r="G21" t="str">
        <f>+TRIM(F21)</f>
        <v>Mastercard</v>
      </c>
      <c r="H21" s="2">
        <v>44487</v>
      </c>
      <c r="I21">
        <v>0.23</v>
      </c>
      <c r="J21" s="4" t="s">
        <v>86</v>
      </c>
      <c r="K21">
        <f t="shared" si="0"/>
        <v>18700</v>
      </c>
      <c r="M21" t="s">
        <v>131</v>
      </c>
      <c r="O21" t="s">
        <v>132</v>
      </c>
    </row>
    <row r="22" spans="1:15" x14ac:dyDescent="0.25">
      <c r="A22" s="5"/>
      <c r="B22" s="5"/>
      <c r="C22" s="5"/>
      <c r="D22" s="5"/>
      <c r="E22" s="5"/>
      <c r="F22" s="5"/>
      <c r="G22" s="5"/>
      <c r="H22" s="5"/>
      <c r="I22" s="5"/>
      <c r="J22" s="6"/>
      <c r="K22" s="5"/>
      <c r="M22" t="s">
        <v>134</v>
      </c>
      <c r="O22" t="s">
        <v>133</v>
      </c>
    </row>
  </sheetData>
  <autoFilter ref="A1:K21" xr:uid="{24445449-A845-4158-A5DC-58519990F3EF}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Z Y + V V X s y 5 J K l A A A A 9 w A A A B I A H A B D b 2 5 m a W c v U G F j a 2 F n Z S 5 4 b W w g o h g A K K A U A A A A A A A A A A A A A A A A A A A A A A A A A A A A h Y / N C o J A F E Z f R W b v / C i E y H V c t E 0 I p G g 7 j J M N 6 T V 0 b H y 3 F j 1 S r 5 B Q V r u W 3 + E s z v e 4 3 S G f 2 i a 4 m n 6 w H W Z E U E 4 C g 7 q r L N Y Z G d 0 x T E g u Y a v 0 W d U m m G U c 0 m m o M n J y 7 p I y 5 r 2 n P q Z d X 7 O I c 8 E O x a b U J 9 M q 8 p H t f z m 0 O D i F 2 h A J + 1 e M j K g Q M V 0 l P K E C 2 E K h s P g 1 o j m Y c m A / E N Z j 4 8 b e S I P h r g S 2 T G D v E / I J U E s D B B Q A A g A I A G W P l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j 5 V V f C I f P o c B A A B 9 A g A A E w A c A E Z v c m 1 1 b G F z L 1 N l Y 3 R p b 2 4 x L m 0 g o h g A K K A U A A A A A A A A A A A A A A A A A A A A A A A A A A A A d Z D B i t s w E I b v g b z D o L 3 Y 4 D V x t v T Q x Q f H c b q m q R U S U 1 j i H G R 7 s h X I k p H k k j b k n f o M f b L a 2 T S l Z K u L x K 9 / Z r 5 / D F a W K w m b 1 z t 4 H I / G I / O V a a z h j u S s F D i Z B O C s 2 A t C 4 B I I Q a A d j 6 A / V P M X l L 2 y q v f + 2 W q c B R f o x 0 p a l N Y 4 5 O l D E U 1 h r l V b q k P x r D r b l V h M J 9 O H I u 4 0 V 4 b X r E Y D N Q p I D h W K Y o Y S 9 7 z i r F b m P p 9 9 u p / + + p l r 3 q C x G s E J X L + t 9 8 T 1 Y J s 2 r c C m n 8 M G 8 p A E / g P Z u d 4 r 2 5 U 8 v G A e t 2 k d X g O R 3 W k 7 Z 5 b t L v Y 7 k s i K l f h j G A u t V o 3 6 x v v n k P d c 4 6 8 G z e I T 9 r z a O H 8 a 9 R y X n 0 i I T c U E 0 y a 0 u s M r S b 9 F 3 i q o W F M O o f 5 2 z D W T Z q 9 0 E y v R N T L / 3 v b 7 + y + I d z y S T B E P U m n f v / M H 9 8 m D I 1 n Q Z U p v 5 Y x + n q 0 T m C d L m C V Z s k j j a H 3 2 2 d 4 B F g / 2 b I v p k m Z p d K N H K / p 8 6 6 Y 5 X X + M 5 m + M c / J 1 l G 2 + R M t k 4 / 5 T d n L H I y 7 f 3 s T j b 1 B L A Q I t A B Q A A g A I A G W P l V V 7 M u S S p Q A A A P c A A A A S A A A A A A A A A A A A A A A A A A A A A A B D b 2 5 m a W c v U G F j a 2 F n Z S 5 4 b W x Q S w E C L Q A U A A I A C A B l j 5 V V D 8 r p q 6 Q A A A D p A A A A E w A A A A A A A A A A A A A A A A D x A A A A W 0 N v b n R l b n R f V H l w Z X N d L n h t b F B L A Q I t A B Q A A g A I A G W P l V V 8 I h 8 + h w E A A H 0 C A A A T A A A A A A A A A A A A A A A A A O I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0 N A A A A A A A A G w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x V D I z O j U 4 O j Q y L j E 0 O D E 0 O T h a I i A v P j x F b n R y e S B U e X B l P S J G a W x s Q 2 9 s d W 1 u V H l w Z X M i I F Z h b H V l P S J z Q X d N R 0 J n W U R C Z z 0 9 I i A v P j x F b n R y e S B U e X B l P S J G a W x s Q 2 9 s d W 1 u T m F t Z X M i I F Z h b H V l P S J z W y Z x d W 9 0 O 0 5 v J n F 1 b 3 Q 7 L C Z x d W 9 0 O 0 Z P T E l P J n F 1 b 3 Q 7 L C Z x d W 9 0 O 0 5 P T U J S R S B E R U w g Q k V O R U Z J Q 0 F S S U 8 m c X V v d D s s J n F 1 b 3 Q 7 Q 0 9 M T 0 5 J Q S Z x d W 9 0 O y w m c X V v d D t B U E 9 Z T y Z x d W 9 0 O y w m c X V v d D t P V E 9 S R 0 F E T y Z x d W 9 0 O y w m c X V v d D s o V F J B T l N W Q U x F U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9 B d X R v U m V t b 3 Z l Z E N v b H V t b n M x L n t O b y w w f S Z x d W 9 0 O y w m c X V v d D t T Z W N 0 a W 9 u M S 9 U Y W J s Z T A w M S A o U G F n Z S A x K S 9 B d X R v U m V t b 3 Z l Z E N v b H V t b n M x L n t G T 0 x J T y w x f S Z x d W 9 0 O y w m c X V v d D t T Z W N 0 a W 9 u M S 9 U Y W J s Z T A w M S A o U G F n Z S A x K S 9 B d X R v U m V t b 3 Z l Z E N v b H V t b n M x L n t O T 0 1 C U k U g R E V M I E J F T k V G S U N B U k l P L D J 9 J n F 1 b 3 Q 7 L C Z x d W 9 0 O 1 N l Y 3 R p b 2 4 x L 1 R h Y m x l M D A x I C h Q Y W d l I D E p L 0 F 1 d G 9 S Z W 1 v d m V k Q 2 9 s d W 1 u c z E u e 0 N P T E 9 O S U E s M 3 0 m c X V v d D s s J n F 1 b 3 Q 7 U 2 V j d G l v b j E v V G F i b G U w M D E g K F B h Z 2 U g M S k v Q X V 0 b 1 J l b W 9 2 Z W R D b 2 x 1 b W 5 z M S 5 7 Q V B P W U 8 s N H 0 m c X V v d D s s J n F 1 b 3 Q 7 U 2 V j d G l v b j E v V G F i b G U w M D E g K F B h Z 2 U g M S k v Q X V 0 b 1 J l b W 9 2 Z W R D b 2 x 1 b W 5 z M S 5 7 T 1 R P U k d B R E 8 s N X 0 m c X V v d D s s J n F 1 b 3 Q 7 U 2 V j d G l v b j E v V G F i b G U w M D E g K F B h Z 2 U g M S k v Q X V 0 b 1 J l b W 9 2 Z W R D b 2 x 1 b W 5 z M S 5 7 K F R S Q U 5 T V k F M R V M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x I C h Q Y W d l I D E p L 0 F 1 d G 9 S Z W 1 v d m V k Q 2 9 s d W 1 u c z E u e 0 5 v L D B 9 J n F 1 b 3 Q 7 L C Z x d W 9 0 O 1 N l Y 3 R p b 2 4 x L 1 R h Y m x l M D A x I C h Q Y W d l I D E p L 0 F 1 d G 9 S Z W 1 v d m V k Q 2 9 s d W 1 u c z E u e 0 Z P T E l P L D F 9 J n F 1 b 3 Q 7 L C Z x d W 9 0 O 1 N l Y 3 R p b 2 4 x L 1 R h Y m x l M D A x I C h Q Y W d l I D E p L 0 F 1 d G 9 S Z W 1 v d m V k Q 2 9 s d W 1 u c z E u e 0 5 P T U J S R S B E R U w g Q k V O R U Z J Q 0 F S S U 8 s M n 0 m c X V v d D s s J n F 1 b 3 Q 7 U 2 V j d G l v b j E v V G F i b G U w M D E g K F B h Z 2 U g M S k v Q X V 0 b 1 J l b W 9 2 Z W R D b 2 x 1 b W 5 z M S 5 7 Q 0 9 M T 0 5 J Q S w z f S Z x d W 9 0 O y w m c X V v d D t T Z W N 0 a W 9 u M S 9 U Y W J s Z T A w M S A o U G F n Z S A x K S 9 B d X R v U m V t b 3 Z l Z E N v b H V t b n M x L n t B U E 9 Z T y w 0 f S Z x d W 9 0 O y w m c X V v d D t T Z W N 0 a W 9 u M S 9 U Y W J s Z T A w M S A o U G F n Z S A x K S 9 B d X R v U m V t b 3 Z l Z E N v b H V t b n M x L n t P V E 9 S R 0 F E T y w 1 f S Z x d W 9 0 O y w m c X V v d D t T Z W N 0 a W 9 u M S 9 U Y W J s Z T A w M S A o U G F n Z S A x K S 9 B d X R v U m V t b 3 Z l Z E N v b H V t b n M x L n s o V F J B T l N W Q U x F U y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3 S y a 1 L i 5 D T K B y P 5 8 F E B 0 s A A A A A A I A A A A A A B B m A A A A A Q A A I A A A A G I K p c Q 2 3 k K R I G V 6 K 5 9 T 1 L F D l v J + n O E 7 L X s 7 0 m a c G y 3 3 A A A A A A 6 A A A A A A g A A I A A A A K Q v 3 b 9 P L x G I / S z L l R / D t P X p M 5 c G i i N I Y 9 + X m g z K s J e M U A A A A G Y A c V F h I K B q R G A q X n G g N p t b 4 / Y h z q 0 F I N / 0 j y 6 O c L D G C y Y 8 R L 8 u g G B u S w J d z W d 1 7 s A l T w D g n Y 1 o c m p u y X m e X b O P A T T L P h o h 8 E D o f n H m g B l z Q A A A A J 2 6 z n g k 8 F j c g y B M z x p j 2 n u 8 k a R z C D 5 i q M G I C i a W z W V 6 S j w u J Z 4 u P U H u H V A A X F Q 0 d h o 6 p 1 M p H + Y 5 r 1 K 6 o V E 3 B 2 k = < / D a t a M a s h u p > 
</file>

<file path=customXml/itemProps1.xml><?xml version="1.0" encoding="utf-8"?>
<ds:datastoreItem xmlns:ds="http://schemas.openxmlformats.org/officeDocument/2006/customXml" ds:itemID="{D4F85282-C8FE-4987-9BD2-83542EF9E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Limpio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dmi271</dc:creator>
  <cp:lastModifiedBy>elias knaus</cp:lastModifiedBy>
  <dcterms:created xsi:type="dcterms:W3CDTF">2022-12-21T23:56:28Z</dcterms:created>
  <dcterms:modified xsi:type="dcterms:W3CDTF">2024-01-04T20:38:39Z</dcterms:modified>
</cp:coreProperties>
</file>