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PTISTE\Documents\.TELECOM\A1\Ecole\Gestion\"/>
    </mc:Choice>
  </mc:AlternateContent>
  <xr:revisionPtr revIDLastSave="0" documentId="13_ncr:1_{BF6D4330-25B8-4FCE-B9AB-2DB0D68CC26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Gd livre sujet " sheetId="9" r:id="rId1"/>
    <sheet name="Balance VICTORY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10" l="1"/>
  <c r="E15" i="10"/>
  <c r="E13" i="10"/>
  <c r="E12" i="10"/>
  <c r="E11" i="10"/>
  <c r="F10" i="10"/>
  <c r="F19" i="10" s="1"/>
  <c r="B33" i="9"/>
  <c r="K25" i="9"/>
  <c r="H27" i="9"/>
  <c r="E27" i="9"/>
  <c r="C24" i="9"/>
  <c r="C27" i="9" s="1"/>
  <c r="B24" i="9"/>
  <c r="L16" i="9"/>
  <c r="H16" i="9"/>
  <c r="B16" i="9"/>
  <c r="K8" i="9"/>
  <c r="H8" i="9"/>
  <c r="E8" i="9"/>
  <c r="D19" i="10"/>
  <c r="C19" i="10"/>
  <c r="F14" i="9"/>
  <c r="E14" i="9"/>
  <c r="E19" i="10" l="1"/>
  <c r="E17" i="9"/>
</calcChain>
</file>

<file path=xl/sharedStrings.xml><?xml version="1.0" encoding="utf-8"?>
<sst xmlns="http://schemas.openxmlformats.org/spreadsheetml/2006/main" count="60" uniqueCount="38">
  <si>
    <t>Capital</t>
  </si>
  <si>
    <t>Matériel de transport</t>
  </si>
  <si>
    <t>Clients</t>
  </si>
  <si>
    <t>Banque</t>
  </si>
  <si>
    <t>Caisse</t>
  </si>
  <si>
    <t>Fournitures non stockables</t>
  </si>
  <si>
    <t>Locations</t>
  </si>
  <si>
    <t>Stock de marchandises</t>
  </si>
  <si>
    <t>Fournisseurs</t>
  </si>
  <si>
    <t>Achats de marchandises</t>
  </si>
  <si>
    <t>Entretien et réparations</t>
  </si>
  <si>
    <t>Ventes de marchandises</t>
  </si>
  <si>
    <t>Matériel de bureau et inform</t>
  </si>
  <si>
    <t>TRAVAIL A FAIRE</t>
  </si>
  <si>
    <t>Solde Débiteur</t>
  </si>
  <si>
    <t>Grand Livre  SA VICTORY</t>
  </si>
  <si>
    <t>BALANCE au 31/12/N</t>
  </si>
  <si>
    <t>Numéros des 
Comptes</t>
  </si>
  <si>
    <t>Intitulés des comptes</t>
  </si>
  <si>
    <t>TOTAUX</t>
  </si>
  <si>
    <t>SOLDE</t>
  </si>
  <si>
    <t>Débit</t>
  </si>
  <si>
    <t>Crédit</t>
  </si>
  <si>
    <t>Débiteur</t>
  </si>
  <si>
    <t>Créditeur</t>
  </si>
  <si>
    <t>Totaux</t>
  </si>
  <si>
    <t xml:space="preserve">2) A l'aide du compte "Client" complétez les différents calculs des comptes pour faire apparaître le solde (Débiteur ou créditeur) </t>
  </si>
  <si>
    <t>3) A partir du grand livre, établissez la balance des comptes au 31/12/N ?</t>
  </si>
  <si>
    <t>a) Complétez la partie intitulés</t>
  </si>
  <si>
    <t>b) Complétez la partie TOTAUX</t>
  </si>
  <si>
    <t>c) Complétez la partie SOLDES</t>
  </si>
  <si>
    <t>4) Complétez la fiche "AUTO EVALUATION"</t>
  </si>
  <si>
    <t>Solde Créditeur</t>
  </si>
  <si>
    <t>1) A l'aide d'un plan comptable que vous trouverez sur INTERNET, attribuez à chaque compte en "T" un code à 3 ou 4 chiffres</t>
  </si>
  <si>
    <t>Matériel de bureau et informatique</t>
  </si>
  <si>
    <t>Entretiens et réparations</t>
  </si>
  <si>
    <t>Solde débiteur</t>
  </si>
  <si>
    <t>Solde créditeur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</si>
</sst>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_€_-;\-* #,##0.00\ _€_-;_-* &quot;-&quot;??\ _€_-;_-@_-"/>
  </numFmts>
  <fonts count="12" x14ac:knownFonts="1">
    <font>
      <sz val="12"/>
      <name val="Times New Roman"/>
    </font>
    <font>
      <sz val="12"/>
      <name val="Times New Roman"/>
    </font>
    <font>
      <b/>
      <sz val="12"/>
      <name val="Times New Roman"/>
      <family val="1"/>
    </font>
    <font>
      <b/>
      <sz val="14"/>
      <name val="Times New Roman"/>
      <family val="1"/>
    </font>
    <font>
      <b/>
      <sz val="20"/>
      <name val="Times New Roman"/>
      <family val="1"/>
    </font>
    <font>
      <b/>
      <u/>
      <sz val="20"/>
      <name val="Times New Roman"/>
      <family val="1"/>
    </font>
    <font>
      <b/>
      <u/>
      <sz val="14"/>
      <name val="Times New Roman"/>
      <family val="1"/>
    </font>
    <font>
      <sz val="12"/>
      <name val="Times New Roman"/>
      <family val="1"/>
    </font>
    <font>
      <b/>
      <u/>
      <sz val="24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6">
    <xf numFmtId="0" fontId="0" fillId="0" borderId="0" xfId="0"/>
    <xf numFmtId="0" fontId="5" fillId="0" borderId="0" xfId="0" applyFont="1" applyAlignment="1">
      <alignment horizontal="center"/>
    </xf>
    <xf numFmtId="164" fontId="1" fillId="0" borderId="1" xfId="2" applyBorder="1"/>
    <xf numFmtId="164" fontId="1" fillId="0" borderId="0" xfId="2" applyBorder="1"/>
    <xf numFmtId="164" fontId="1" fillId="0" borderId="2" xfId="2" applyBorder="1"/>
    <xf numFmtId="164" fontId="1" fillId="0" borderId="0" xfId="2" applyFill="1" applyBorder="1"/>
    <xf numFmtId="0" fontId="0" fillId="0" borderId="2" xfId="0" applyBorder="1"/>
    <xf numFmtId="164" fontId="2" fillId="0" borderId="2" xfId="2" applyFont="1" applyBorder="1"/>
    <xf numFmtId="164" fontId="2" fillId="0" borderId="0" xfId="2" applyFont="1"/>
    <xf numFmtId="164" fontId="2" fillId="0" borderId="0" xfId="2" applyFont="1" applyBorder="1"/>
    <xf numFmtId="0" fontId="0" fillId="0" borderId="0" xfId="0" applyBorder="1"/>
    <xf numFmtId="0" fontId="0" fillId="0" borderId="3" xfId="0" applyBorder="1"/>
    <xf numFmtId="164" fontId="1" fillId="0" borderId="4" xfId="2" applyBorder="1"/>
    <xf numFmtId="164" fontId="1" fillId="0" borderId="3" xfId="2" applyFill="1" applyBorder="1"/>
    <xf numFmtId="164" fontId="2" fillId="0" borderId="1" xfId="0" applyNumberFormat="1" applyFont="1" applyBorder="1"/>
    <xf numFmtId="164" fontId="2" fillId="0" borderId="0" xfId="0" applyNumberFormat="1" applyFont="1"/>
    <xf numFmtId="0" fontId="0" fillId="0" borderId="4" xfId="0" applyBorder="1"/>
    <xf numFmtId="0" fontId="6" fillId="0" borderId="0" xfId="0" applyFont="1"/>
    <xf numFmtId="164" fontId="7" fillId="0" borderId="0" xfId="0" applyNumberFormat="1" applyFont="1"/>
    <xf numFmtId="0" fontId="7" fillId="0" borderId="0" xfId="0" applyFont="1"/>
    <xf numFmtId="164" fontId="2" fillId="0" borderId="0" xfId="2" applyFont="1" applyFill="1" applyBorder="1"/>
    <xf numFmtId="164" fontId="1" fillId="0" borderId="8" xfId="2" applyBorder="1"/>
    <xf numFmtId="0" fontId="3" fillId="0" borderId="9" xfId="0" applyFont="1" applyBorder="1" applyAlignment="1">
      <alignment horizontal="center" vertical="center"/>
    </xf>
    <xf numFmtId="0" fontId="0" fillId="0" borderId="9" xfId="0" applyBorder="1"/>
    <xf numFmtId="44" fontId="1" fillId="0" borderId="9" xfId="1" applyBorder="1"/>
    <xf numFmtId="0" fontId="3" fillId="0" borderId="9" xfId="0" applyFont="1" applyBorder="1" applyAlignment="1">
      <alignment horizontal="center"/>
    </xf>
    <xf numFmtId="44" fontId="3" fillId="0" borderId="9" xfId="1" applyFont="1" applyBorder="1"/>
    <xf numFmtId="44" fontId="1" fillId="0" borderId="0" xfId="1"/>
    <xf numFmtId="0" fontId="10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164" fontId="9" fillId="0" borderId="0" xfId="2" applyFont="1" applyFill="1" applyBorder="1" applyAlignment="1">
      <alignment horizontal="center"/>
    </xf>
    <xf numFmtId="0" fontId="11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0" xfId="2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1" fillId="0" borderId="0" xfId="2" applyNumberFormat="1" applyFont="1" applyBorder="1" applyAlignment="1">
      <alignment horizontal="center"/>
    </xf>
    <xf numFmtId="0" fontId="0" fillId="0" borderId="0" xfId="2" applyNumberFormat="1" applyFont="1" applyAlignment="1">
      <alignment horizontal="center"/>
    </xf>
    <xf numFmtId="0" fontId="7" fillId="0" borderId="9" xfId="0" applyFont="1" applyBorder="1"/>
    <xf numFmtId="164" fontId="7" fillId="0" borderId="2" xfId="2" applyFont="1" applyBorder="1"/>
    <xf numFmtId="164" fontId="0" fillId="0" borderId="2" xfId="0" applyNumberFormat="1" applyBorder="1"/>
    <xf numFmtId="0" fontId="7" fillId="0" borderId="2" xfId="0" applyFont="1" applyBorder="1"/>
    <xf numFmtId="164" fontId="7" fillId="0" borderId="0" xfId="2" applyFont="1" applyFill="1" applyBorder="1"/>
    <xf numFmtId="164" fontId="0" fillId="0" borderId="0" xfId="0" applyNumberFormat="1"/>
    <xf numFmtId="164" fontId="0" fillId="0" borderId="0" xfId="0" applyNumberFormat="1" applyBorder="1"/>
    <xf numFmtId="164" fontId="7" fillId="0" borderId="0" xfId="2" applyFont="1" applyBorder="1"/>
  </cellXfs>
  <cellStyles count="3">
    <cellStyle name="Euro" xfId="1" xr:uid="{00000000-0005-0000-0000-000000000000}"/>
    <cellStyle name="Millier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opLeftCell="A4" zoomScaleNormal="100" workbookViewId="0">
      <selection activeCell="C26" sqref="C26"/>
    </sheetView>
  </sheetViews>
  <sheetFormatPr baseColWidth="10" defaultRowHeight="15.6" x14ac:dyDescent="0.3"/>
  <cols>
    <col min="1" max="1" width="4.19921875" customWidth="1"/>
    <col min="2" max="2" width="19.09765625" customWidth="1"/>
    <col min="3" max="3" width="13.296875" customWidth="1"/>
    <col min="4" max="4" width="6.59765625" customWidth="1"/>
    <col min="5" max="5" width="20.5" customWidth="1"/>
    <col min="6" max="6" width="16.69921875" customWidth="1"/>
    <col min="7" max="7" width="6.59765625" customWidth="1"/>
    <col min="8" max="8" width="12.796875" bestFit="1" customWidth="1"/>
    <col min="9" max="9" width="16.19921875" customWidth="1"/>
    <col min="11" max="11" width="13.69921875" customWidth="1"/>
    <col min="12" max="12" width="14" customWidth="1"/>
  </cols>
  <sheetData>
    <row r="1" spans="1:13" ht="25.2" thickBot="1" x14ac:dyDescent="0.45">
      <c r="A1" s="38" t="s">
        <v>15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40"/>
    </row>
    <row r="2" spans="1:13" ht="1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</row>
    <row r="3" spans="1:13" ht="24.6" x14ac:dyDescent="0.4">
      <c r="A3" s="1"/>
      <c r="B3" s="32">
        <v>101</v>
      </c>
      <c r="C3" s="32"/>
      <c r="D3" s="1"/>
      <c r="E3" s="33">
        <v>607</v>
      </c>
      <c r="F3" s="33"/>
      <c r="G3" s="1"/>
      <c r="H3" s="33">
        <v>512</v>
      </c>
      <c r="I3" s="33"/>
      <c r="J3" s="1"/>
      <c r="K3" s="34">
        <v>615</v>
      </c>
      <c r="L3" s="34"/>
    </row>
    <row r="4" spans="1:13" ht="16.2" thickBot="1" x14ac:dyDescent="0.35">
      <c r="B4" s="36" t="s">
        <v>0</v>
      </c>
      <c r="C4" s="36"/>
      <c r="E4" s="36" t="s">
        <v>9</v>
      </c>
      <c r="F4" s="36"/>
      <c r="H4" s="36" t="s">
        <v>3</v>
      </c>
      <c r="I4" s="36"/>
      <c r="K4" s="36" t="s">
        <v>10</v>
      </c>
      <c r="L4" s="36"/>
    </row>
    <row r="5" spans="1:13" x14ac:dyDescent="0.3">
      <c r="B5" s="2"/>
      <c r="C5" s="3">
        <v>420000</v>
      </c>
      <c r="E5" s="2">
        <v>765700</v>
      </c>
      <c r="F5" s="3">
        <v>250000</v>
      </c>
      <c r="H5" s="2">
        <v>325000</v>
      </c>
      <c r="I5" s="3">
        <v>240850</v>
      </c>
      <c r="K5" s="2">
        <v>20040</v>
      </c>
      <c r="L5" s="3">
        <v>1000</v>
      </c>
    </row>
    <row r="6" spans="1:13" x14ac:dyDescent="0.3">
      <c r="B6" s="4"/>
      <c r="C6" s="3"/>
      <c r="E6" s="4"/>
      <c r="F6" s="3"/>
      <c r="H6" s="4"/>
      <c r="I6" s="3"/>
      <c r="K6" s="4"/>
      <c r="L6" s="3"/>
    </row>
    <row r="7" spans="1:13" x14ac:dyDescent="0.3">
      <c r="B7" s="4"/>
      <c r="C7" s="30" t="s">
        <v>32</v>
      </c>
      <c r="E7" s="49" t="s">
        <v>36</v>
      </c>
      <c r="F7" s="5"/>
      <c r="H7" s="49" t="s">
        <v>36</v>
      </c>
      <c r="I7" s="5"/>
      <c r="K7" s="49" t="s">
        <v>36</v>
      </c>
      <c r="L7" s="5"/>
    </row>
    <row r="8" spans="1:13" x14ac:dyDescent="0.3">
      <c r="B8" s="6"/>
      <c r="C8" s="8">
        <v>420000</v>
      </c>
      <c r="E8" s="50">
        <f>E5-F5</f>
        <v>515700</v>
      </c>
      <c r="H8" s="50">
        <f>H5-I5</f>
        <v>84150</v>
      </c>
      <c r="K8" s="50">
        <f>K5-L5</f>
        <v>19040</v>
      </c>
    </row>
    <row r="9" spans="1:13" x14ac:dyDescent="0.3">
      <c r="B9" s="9"/>
      <c r="C9" s="8"/>
      <c r="E9" s="9"/>
      <c r="F9" s="8"/>
      <c r="H9" s="9"/>
      <c r="I9" s="8"/>
      <c r="K9" s="9"/>
      <c r="L9" s="8"/>
    </row>
    <row r="10" spans="1:13" ht="17.399999999999999" x14ac:dyDescent="0.3">
      <c r="B10">
        <v>2182</v>
      </c>
      <c r="E10">
        <v>411</v>
      </c>
      <c r="H10" s="32">
        <v>37</v>
      </c>
      <c r="I10" s="32"/>
      <c r="K10" s="46">
        <v>707</v>
      </c>
      <c r="L10" s="46"/>
    </row>
    <row r="11" spans="1:13" ht="16.2" thickBot="1" x14ac:dyDescent="0.35">
      <c r="B11" s="36" t="s">
        <v>1</v>
      </c>
      <c r="C11" s="36"/>
      <c r="E11" s="36" t="s">
        <v>2</v>
      </c>
      <c r="F11" s="36"/>
      <c r="H11" s="36" t="s">
        <v>7</v>
      </c>
      <c r="I11" s="36"/>
      <c r="K11" s="36" t="s">
        <v>11</v>
      </c>
      <c r="L11" s="36"/>
    </row>
    <row r="12" spans="1:13" x14ac:dyDescent="0.3">
      <c r="B12" s="2">
        <v>126400</v>
      </c>
      <c r="C12" s="3"/>
      <c r="E12" s="2">
        <v>728000</v>
      </c>
      <c r="F12" s="3">
        <v>109000</v>
      </c>
      <c r="H12" s="2">
        <v>44000</v>
      </c>
      <c r="I12" s="3"/>
      <c r="K12" s="2"/>
      <c r="L12" s="3">
        <v>523540</v>
      </c>
    </row>
    <row r="13" spans="1:13" ht="16.2" thickBot="1" x14ac:dyDescent="0.35">
      <c r="B13" s="4"/>
      <c r="C13" s="3"/>
      <c r="E13" s="12">
        <v>360000</v>
      </c>
      <c r="F13" s="21">
        <v>298000</v>
      </c>
      <c r="H13" s="4"/>
      <c r="I13" s="3"/>
      <c r="K13" s="4"/>
      <c r="L13" s="3">
        <v>13000</v>
      </c>
    </row>
    <row r="14" spans="1:13" x14ac:dyDescent="0.3">
      <c r="B14" s="4"/>
      <c r="C14" s="3"/>
      <c r="D14" s="28" t="s">
        <v>25</v>
      </c>
      <c r="E14" s="7">
        <f>SUM(E12:E13)</f>
        <v>1088000</v>
      </c>
      <c r="F14" s="20">
        <f>SUM(F12:F13)</f>
        <v>407000</v>
      </c>
      <c r="H14" s="4"/>
      <c r="I14" s="5"/>
      <c r="K14" s="4"/>
      <c r="L14" s="5"/>
    </row>
    <row r="15" spans="1:13" ht="16.2" thickBot="1" x14ac:dyDescent="0.35">
      <c r="B15" s="49" t="s">
        <v>36</v>
      </c>
      <c r="C15" s="3"/>
      <c r="E15" s="16"/>
      <c r="F15" s="11"/>
      <c r="H15" s="51" t="s">
        <v>36</v>
      </c>
      <c r="I15" s="5"/>
      <c r="K15" s="6"/>
      <c r="L15" s="52" t="s">
        <v>37</v>
      </c>
    </row>
    <row r="16" spans="1:13" x14ac:dyDescent="0.3">
      <c r="B16" s="7">
        <f>B12</f>
        <v>126400</v>
      </c>
      <c r="C16" s="8"/>
      <c r="E16" s="29" t="s">
        <v>14</v>
      </c>
      <c r="F16" s="18"/>
      <c r="H16" s="7">
        <f>H12</f>
        <v>44000</v>
      </c>
      <c r="I16" s="8"/>
      <c r="K16" s="7"/>
      <c r="L16" s="8">
        <f>L12+L13</f>
        <v>536540</v>
      </c>
    </row>
    <row r="17" spans="1:12" x14ac:dyDescent="0.3">
      <c r="E17" s="15">
        <f>E14-F14</f>
        <v>681000</v>
      </c>
    </row>
    <row r="18" spans="1:12" x14ac:dyDescent="0.3">
      <c r="E18" s="15"/>
    </row>
    <row r="19" spans="1:12" x14ac:dyDescent="0.3">
      <c r="B19" s="47">
        <v>401</v>
      </c>
      <c r="C19" s="47"/>
      <c r="E19" s="34">
        <v>53</v>
      </c>
      <c r="F19" s="34"/>
      <c r="H19" s="35">
        <v>6061</v>
      </c>
      <c r="I19" s="35"/>
      <c r="K19" s="34">
        <v>2183</v>
      </c>
      <c r="L19" s="34"/>
    </row>
    <row r="20" spans="1:12" ht="16.2" thickBot="1" x14ac:dyDescent="0.35">
      <c r="B20" s="36" t="s">
        <v>8</v>
      </c>
      <c r="C20" s="36"/>
      <c r="E20" s="36" t="s">
        <v>4</v>
      </c>
      <c r="F20" s="36"/>
      <c r="H20" s="36" t="s">
        <v>5</v>
      </c>
      <c r="I20" s="36"/>
      <c r="K20" s="36" t="s">
        <v>12</v>
      </c>
      <c r="L20" s="36"/>
    </row>
    <row r="21" spans="1:12" x14ac:dyDescent="0.3">
      <c r="B21" s="2">
        <v>100800</v>
      </c>
      <c r="C21" s="3">
        <v>780000</v>
      </c>
      <c r="E21" s="2">
        <v>65250</v>
      </c>
      <c r="F21" s="3">
        <v>29100</v>
      </c>
      <c r="H21" s="2">
        <v>27000</v>
      </c>
      <c r="I21" s="3"/>
      <c r="K21" s="2">
        <v>175000</v>
      </c>
      <c r="L21" s="3"/>
    </row>
    <row r="22" spans="1:12" x14ac:dyDescent="0.3">
      <c r="B22" s="4">
        <v>110000</v>
      </c>
      <c r="C22" s="3">
        <v>185000</v>
      </c>
      <c r="E22" s="4"/>
      <c r="F22" s="3"/>
      <c r="H22" s="4"/>
      <c r="I22" s="3"/>
      <c r="K22" s="4"/>
      <c r="L22" s="3"/>
    </row>
    <row r="23" spans="1:12" ht="16.2" thickBot="1" x14ac:dyDescent="0.35">
      <c r="B23" s="12"/>
      <c r="C23" s="13"/>
      <c r="E23" s="4"/>
      <c r="F23" s="5"/>
      <c r="H23" s="4"/>
      <c r="I23" s="5"/>
      <c r="K23" s="4"/>
      <c r="L23" s="3"/>
    </row>
    <row r="24" spans="1:12" x14ac:dyDescent="0.3">
      <c r="A24" s="31" t="s">
        <v>25</v>
      </c>
      <c r="B24" s="14">
        <f>B21+B22</f>
        <v>210800</v>
      </c>
      <c r="C24" s="15">
        <f>C21+C22</f>
        <v>965000</v>
      </c>
      <c r="E24" s="6"/>
      <c r="H24" s="6"/>
      <c r="K24" s="49" t="s">
        <v>36</v>
      </c>
      <c r="L24" s="3"/>
    </row>
    <row r="25" spans="1:12" x14ac:dyDescent="0.3">
      <c r="B25" s="7"/>
      <c r="C25" s="8"/>
      <c r="E25" s="7"/>
      <c r="F25" s="8"/>
      <c r="H25" s="7"/>
      <c r="I25" s="8"/>
      <c r="K25" s="7">
        <f>K21</f>
        <v>175000</v>
      </c>
      <c r="L25" s="8"/>
    </row>
    <row r="26" spans="1:12" x14ac:dyDescent="0.3">
      <c r="B26" s="9"/>
      <c r="C26" s="8" t="s">
        <v>37</v>
      </c>
      <c r="E26" s="7" t="s">
        <v>36</v>
      </c>
      <c r="F26" s="8"/>
      <c r="H26" s="9" t="s">
        <v>36</v>
      </c>
      <c r="I26" s="8"/>
      <c r="K26" s="9"/>
      <c r="L26" s="8"/>
    </row>
    <row r="27" spans="1:12" x14ac:dyDescent="0.3">
      <c r="C27" s="53">
        <f>C24-B24</f>
        <v>754200</v>
      </c>
      <c r="E27" s="7">
        <f>E21-F21</f>
        <v>36150</v>
      </c>
      <c r="F27" s="8"/>
      <c r="H27" s="54">
        <f>H21</f>
        <v>27000</v>
      </c>
      <c r="I27" s="10"/>
    </row>
    <row r="28" spans="1:12" ht="17.399999999999999" x14ac:dyDescent="0.3">
      <c r="B28" s="41">
        <v>613</v>
      </c>
      <c r="C28" s="41"/>
    </row>
    <row r="29" spans="1:12" ht="16.2" thickBot="1" x14ac:dyDescent="0.35">
      <c r="B29" s="36" t="s">
        <v>6</v>
      </c>
      <c r="C29" s="36"/>
      <c r="H29" s="37"/>
      <c r="I29" s="37"/>
    </row>
    <row r="30" spans="1:12" x14ac:dyDescent="0.3">
      <c r="B30" s="2">
        <v>2300</v>
      </c>
      <c r="C30" s="3"/>
      <c r="G30" s="10"/>
      <c r="H30" s="3"/>
      <c r="I30" s="3"/>
    </row>
    <row r="31" spans="1:12" x14ac:dyDescent="0.3">
      <c r="B31" s="4"/>
      <c r="C31" s="3"/>
      <c r="G31" s="10"/>
      <c r="H31" s="3"/>
      <c r="I31" s="3"/>
    </row>
    <row r="32" spans="1:12" x14ac:dyDescent="0.3">
      <c r="B32" s="49" t="s">
        <v>36</v>
      </c>
      <c r="C32" s="5"/>
      <c r="G32" s="10"/>
      <c r="H32" s="3"/>
      <c r="I32" s="5"/>
    </row>
    <row r="33" spans="1:9" x14ac:dyDescent="0.3">
      <c r="B33" s="55">
        <f>B30</f>
        <v>2300</v>
      </c>
      <c r="C33" s="5"/>
      <c r="G33" s="10"/>
      <c r="H33" s="3"/>
      <c r="I33" s="5"/>
    </row>
    <row r="34" spans="1:9" x14ac:dyDescent="0.3">
      <c r="B34" s="53"/>
      <c r="E34" s="10"/>
      <c r="F34" s="10"/>
    </row>
    <row r="35" spans="1:9" ht="17.399999999999999" x14ac:dyDescent="0.3">
      <c r="A35" s="17" t="s">
        <v>13</v>
      </c>
    </row>
    <row r="37" spans="1:9" x14ac:dyDescent="0.3">
      <c r="A37" s="19" t="s">
        <v>33</v>
      </c>
      <c r="B37" s="19"/>
    </row>
    <row r="38" spans="1:9" x14ac:dyDescent="0.3">
      <c r="A38" s="19" t="s">
        <v>26</v>
      </c>
    </row>
    <row r="39" spans="1:9" x14ac:dyDescent="0.3">
      <c r="A39" s="19" t="s">
        <v>27</v>
      </c>
    </row>
    <row r="40" spans="1:9" x14ac:dyDescent="0.3">
      <c r="B40" s="19" t="s">
        <v>28</v>
      </c>
    </row>
    <row r="41" spans="1:9" x14ac:dyDescent="0.3">
      <c r="B41" s="19" t="s">
        <v>29</v>
      </c>
    </row>
    <row r="42" spans="1:9" x14ac:dyDescent="0.3">
      <c r="B42" s="19" t="s">
        <v>30</v>
      </c>
    </row>
    <row r="43" spans="1:9" x14ac:dyDescent="0.3">
      <c r="A43" s="19" t="s">
        <v>31</v>
      </c>
    </row>
  </sheetData>
  <mergeCells count="26">
    <mergeCell ref="B29:C29"/>
    <mergeCell ref="H29:I29"/>
    <mergeCell ref="A1:M1"/>
    <mergeCell ref="K4:L4"/>
    <mergeCell ref="K11:L11"/>
    <mergeCell ref="K20:L20"/>
    <mergeCell ref="H20:I20"/>
    <mergeCell ref="H10:I10"/>
    <mergeCell ref="E4:F4"/>
    <mergeCell ref="B4:C4"/>
    <mergeCell ref="H11:I11"/>
    <mergeCell ref="B11:C11"/>
    <mergeCell ref="E11:F11"/>
    <mergeCell ref="H4:I4"/>
    <mergeCell ref="B28:C28"/>
    <mergeCell ref="B19:C19"/>
    <mergeCell ref="E19:F19"/>
    <mergeCell ref="H19:I19"/>
    <mergeCell ref="K19:L19"/>
    <mergeCell ref="B20:C20"/>
    <mergeCell ref="E20:F20"/>
    <mergeCell ref="K10:L10"/>
    <mergeCell ref="B3:C3"/>
    <mergeCell ref="E3:F3"/>
    <mergeCell ref="H3:I3"/>
    <mergeCell ref="K3:L3"/>
  </mergeCells>
  <phoneticPr fontId="0" type="noConversion"/>
  <printOptions horizontalCentered="1"/>
  <pageMargins left="0.78740157480314965" right="0.78740157480314965" top="0.59055118110236227" bottom="0.59055118110236227" header="0.51181102362204722" footer="0.51181102362204722"/>
  <pageSetup paperSize="9" scale="80" orientation="landscape" r:id="rId1"/>
  <headerFooter alignWithMargins="0">
    <oddHeader xml:space="preserve">&amp;R&amp;"Times New Roman,Gras"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4"/>
  <sheetViews>
    <sheetView tabSelected="1" workbookViewId="0">
      <selection activeCell="F21" sqref="F21"/>
    </sheetView>
  </sheetViews>
  <sheetFormatPr baseColWidth="10" defaultRowHeight="15.6" x14ac:dyDescent="0.3"/>
  <cols>
    <col min="2" max="2" width="30" customWidth="1"/>
    <col min="3" max="6" width="18.59765625" customWidth="1"/>
  </cols>
  <sheetData>
    <row r="2" spans="1:6" ht="30" x14ac:dyDescent="0.5">
      <c r="A2" s="42" t="s">
        <v>16</v>
      </c>
      <c r="B2" s="42"/>
      <c r="C2" s="42"/>
      <c r="D2" s="42"/>
      <c r="E2" s="42"/>
      <c r="F2" s="42"/>
    </row>
    <row r="4" spans="1:6" ht="20.100000000000001" customHeight="1" x14ac:dyDescent="0.3">
      <c r="A4" s="43" t="s">
        <v>17</v>
      </c>
      <c r="B4" s="44" t="s">
        <v>18</v>
      </c>
      <c r="C4" s="45" t="s">
        <v>19</v>
      </c>
      <c r="D4" s="45"/>
      <c r="E4" s="45" t="s">
        <v>20</v>
      </c>
      <c r="F4" s="45"/>
    </row>
    <row r="5" spans="1:6" ht="47.25" customHeight="1" x14ac:dyDescent="0.3">
      <c r="A5" s="43"/>
      <c r="B5" s="44"/>
      <c r="C5" s="22" t="s">
        <v>21</v>
      </c>
      <c r="D5" s="22" t="s">
        <v>22</v>
      </c>
      <c r="E5" s="22" t="s">
        <v>23</v>
      </c>
      <c r="F5" s="22" t="s">
        <v>24</v>
      </c>
    </row>
    <row r="6" spans="1:6" x14ac:dyDescent="0.3">
      <c r="A6" s="23">
        <v>101</v>
      </c>
      <c r="B6" s="23" t="s">
        <v>0</v>
      </c>
      <c r="C6" s="24"/>
      <c r="D6" s="24">
        <v>420000</v>
      </c>
      <c r="E6" s="24"/>
      <c r="F6" s="24">
        <v>420000</v>
      </c>
    </row>
    <row r="7" spans="1:6" x14ac:dyDescent="0.3">
      <c r="A7" s="23">
        <v>2182</v>
      </c>
      <c r="B7" s="48" t="s">
        <v>1</v>
      </c>
      <c r="C7" s="24">
        <v>126400</v>
      </c>
      <c r="D7" s="24"/>
      <c r="E7" s="24">
        <v>126000</v>
      </c>
      <c r="F7" s="24"/>
    </row>
    <row r="8" spans="1:6" x14ac:dyDescent="0.3">
      <c r="A8" s="23">
        <v>2183</v>
      </c>
      <c r="B8" s="48" t="s">
        <v>34</v>
      </c>
      <c r="C8" s="24">
        <v>175000</v>
      </c>
      <c r="D8" s="24"/>
      <c r="E8" s="24">
        <v>175400</v>
      </c>
      <c r="F8" s="24"/>
    </row>
    <row r="9" spans="1:6" x14ac:dyDescent="0.3">
      <c r="A9" s="23">
        <v>37</v>
      </c>
      <c r="B9" s="48" t="s">
        <v>7</v>
      </c>
      <c r="C9" s="24">
        <v>44000</v>
      </c>
      <c r="D9" s="24"/>
      <c r="E9" s="24">
        <v>44000</v>
      </c>
      <c r="F9" s="24"/>
    </row>
    <row r="10" spans="1:6" x14ac:dyDescent="0.3">
      <c r="A10" s="23">
        <v>401</v>
      </c>
      <c r="B10" s="48" t="s">
        <v>8</v>
      </c>
      <c r="C10" s="24">
        <v>210800</v>
      </c>
      <c r="D10" s="24">
        <v>965000</v>
      </c>
      <c r="E10" s="24"/>
      <c r="F10" s="24">
        <f>D10-C10</f>
        <v>754200</v>
      </c>
    </row>
    <row r="11" spans="1:6" x14ac:dyDescent="0.3">
      <c r="A11" s="23">
        <v>411</v>
      </c>
      <c r="B11" s="48" t="s">
        <v>2</v>
      </c>
      <c r="C11" s="24">
        <v>1088000</v>
      </c>
      <c r="D11" s="24">
        <v>407000</v>
      </c>
      <c r="E11" s="24">
        <f>C11-D11</f>
        <v>681000</v>
      </c>
      <c r="F11" s="24"/>
    </row>
    <row r="12" spans="1:6" x14ac:dyDescent="0.3">
      <c r="A12" s="23">
        <v>512</v>
      </c>
      <c r="B12" s="48" t="s">
        <v>3</v>
      </c>
      <c r="C12" s="24">
        <v>325000</v>
      </c>
      <c r="D12" s="24">
        <v>240850</v>
      </c>
      <c r="E12" s="24">
        <f>C12-D12</f>
        <v>84150</v>
      </c>
      <c r="F12" s="24"/>
    </row>
    <row r="13" spans="1:6" x14ac:dyDescent="0.3">
      <c r="A13" s="23">
        <v>53</v>
      </c>
      <c r="B13" s="48" t="s">
        <v>4</v>
      </c>
      <c r="C13" s="24">
        <v>65250</v>
      </c>
      <c r="D13" s="24">
        <v>29100</v>
      </c>
      <c r="E13" s="24">
        <f>C13-D13</f>
        <v>36150</v>
      </c>
      <c r="F13" s="24"/>
    </row>
    <row r="14" spans="1:6" x14ac:dyDescent="0.3">
      <c r="A14" s="23">
        <v>6061</v>
      </c>
      <c r="B14" s="48" t="s">
        <v>5</v>
      </c>
      <c r="C14" s="24">
        <v>27000</v>
      </c>
      <c r="D14" s="24"/>
      <c r="E14" s="24">
        <v>27000</v>
      </c>
      <c r="F14" s="24"/>
    </row>
    <row r="15" spans="1:6" x14ac:dyDescent="0.3">
      <c r="A15" s="23">
        <v>607</v>
      </c>
      <c r="B15" s="48" t="s">
        <v>9</v>
      </c>
      <c r="C15" s="24">
        <v>765700</v>
      </c>
      <c r="D15" s="24">
        <v>250000</v>
      </c>
      <c r="E15" s="24">
        <f>C15-D15</f>
        <v>515700</v>
      </c>
      <c r="F15" s="24"/>
    </row>
    <row r="16" spans="1:6" x14ac:dyDescent="0.3">
      <c r="A16" s="23">
        <v>613</v>
      </c>
      <c r="B16" s="48" t="s">
        <v>6</v>
      </c>
      <c r="C16" s="24">
        <v>2300</v>
      </c>
      <c r="D16" s="24"/>
      <c r="E16" s="24">
        <v>2300</v>
      </c>
      <c r="F16" s="24"/>
    </row>
    <row r="17" spans="1:6" x14ac:dyDescent="0.3">
      <c r="A17" s="23">
        <v>615</v>
      </c>
      <c r="B17" s="48" t="s">
        <v>35</v>
      </c>
      <c r="C17" s="24">
        <v>20040</v>
      </c>
      <c r="D17" s="24">
        <v>1000</v>
      </c>
      <c r="E17" s="24">
        <f>C17-D17</f>
        <v>19040</v>
      </c>
      <c r="F17" s="24"/>
    </row>
    <row r="18" spans="1:6" x14ac:dyDescent="0.3">
      <c r="A18" s="23">
        <v>707</v>
      </c>
      <c r="B18" s="48" t="s">
        <v>11</v>
      </c>
      <c r="C18" s="24"/>
      <c r="D18" s="24">
        <v>536540</v>
      </c>
      <c r="E18" s="24"/>
      <c r="F18" s="24">
        <v>536540</v>
      </c>
    </row>
    <row r="19" spans="1:6" ht="17.399999999999999" x14ac:dyDescent="0.3">
      <c r="A19" s="23"/>
      <c r="B19" s="25" t="s">
        <v>19</v>
      </c>
      <c r="C19" s="26">
        <f>SUM(C6:C18)</f>
        <v>2849490</v>
      </c>
      <c r="D19" s="26">
        <f t="shared" ref="D19:F19" si="0">SUM(D6:D18)</f>
        <v>2849490</v>
      </c>
      <c r="E19" s="26">
        <f t="shared" si="0"/>
        <v>1710740</v>
      </c>
      <c r="F19" s="26">
        <f t="shared" si="0"/>
        <v>1710740</v>
      </c>
    </row>
    <row r="20" spans="1:6" x14ac:dyDescent="0.3">
      <c r="C20" s="27"/>
      <c r="D20" s="27"/>
      <c r="E20" s="27"/>
      <c r="F20" s="27"/>
    </row>
    <row r="21" spans="1:6" x14ac:dyDescent="0.3">
      <c r="C21" s="27"/>
      <c r="D21" s="27"/>
      <c r="E21" s="27"/>
      <c r="F21" s="27"/>
    </row>
    <row r="22" spans="1:6" x14ac:dyDescent="0.3">
      <c r="C22" s="27"/>
      <c r="D22" s="27"/>
      <c r="E22" s="27"/>
      <c r="F22" s="27"/>
    </row>
    <row r="23" spans="1:6" x14ac:dyDescent="0.3">
      <c r="C23" s="27"/>
      <c r="D23" s="27"/>
      <c r="E23" s="27"/>
      <c r="F23" s="27"/>
    </row>
    <row r="24" spans="1:6" x14ac:dyDescent="0.3">
      <c r="C24" s="27"/>
      <c r="D24" s="27"/>
      <c r="E24" s="27"/>
      <c r="F24" s="27"/>
    </row>
  </sheetData>
  <mergeCells count="5">
    <mergeCell ref="A2:F2"/>
    <mergeCell ref="A4:A5"/>
    <mergeCell ref="B4:B5"/>
    <mergeCell ref="C4:D4"/>
    <mergeCell ref="E4:F4"/>
  </mergeCells>
  <printOptions horizontalCentered="1"/>
  <pageMargins left="0.78740157480314965" right="0.78740157480314965" top="0.98425196850393704" bottom="0.98425196850393704" header="0.51181102362204722" footer="0.51181102362204722"/>
  <pageSetup paperSize="9" orientation="landscape" horizontalDpi="360" verticalDpi="360" r:id="rId1"/>
  <headerFooter alignWithMargins="0">
    <oddHeader>&amp;R&amp;F</oddHeader>
    <oddFooter>&amp;L&amp;D&amp;R&amp;A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Gd livre sujet </vt:lpstr>
      <vt:lpstr>Balance VICTORY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 EDME BOUCHARDON</dc:creator>
  <cp:lastModifiedBy>BAPTISTE</cp:lastModifiedBy>
  <cp:lastPrinted>2020-03-18T18:32:40Z</cp:lastPrinted>
  <dcterms:created xsi:type="dcterms:W3CDTF">2002-11-03T20:43:50Z</dcterms:created>
  <dcterms:modified xsi:type="dcterms:W3CDTF">2021-11-23T14:52:46Z</dcterms:modified>
</cp:coreProperties>
</file>