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DFCBED0B63C4C6B/Documents/"/>
    </mc:Choice>
  </mc:AlternateContent>
  <xr:revisionPtr revIDLastSave="88" documentId="8_{223707D6-AB45-433A-94B9-F8C68388F679}" xr6:coauthVersionLast="47" xr6:coauthVersionMax="47" xr10:uidLastSave="{A5803D94-DD71-41CB-91A7-A6599AAF7B1A}"/>
  <bookViews>
    <workbookView xWindow="-110" yWindow="-110" windowWidth="25180" windowHeight="16140" xr2:uid="{00000000-000D-0000-FFFF-FFFF00000000}"/>
  </bookViews>
  <sheets>
    <sheet name="Data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20" i="2"/>
  <c r="E16" i="2"/>
  <c r="E18" i="2"/>
  <c r="E17" i="2"/>
  <c r="E13" i="2"/>
  <c r="E11" i="2"/>
  <c r="E8" i="2"/>
  <c r="E6" i="2"/>
  <c r="E4" i="2"/>
  <c r="E3" i="2"/>
  <c r="E2" i="2"/>
  <c r="E5" i="3" l="1"/>
  <c r="E4" i="3"/>
  <c r="E3" i="3"/>
  <c r="E2" i="3"/>
</calcChain>
</file>

<file path=xl/sharedStrings.xml><?xml version="1.0" encoding="utf-8"?>
<sst xmlns="http://schemas.openxmlformats.org/spreadsheetml/2006/main" count="25" uniqueCount="15">
  <si>
    <t>Home Sale</t>
  </si>
  <si>
    <t>Selling Price ($)</t>
  </si>
  <si>
    <t>Mean</t>
  </si>
  <si>
    <t>Median</t>
  </si>
  <si>
    <t>Mode</t>
  </si>
  <si>
    <t>Range</t>
  </si>
  <si>
    <t>Variance</t>
  </si>
  <si>
    <t xml:space="preserve">Standard Deviation </t>
  </si>
  <si>
    <t xml:space="preserve">Coefficient of Variation </t>
  </si>
  <si>
    <t xml:space="preserve">85th Percentile </t>
  </si>
  <si>
    <t>=MAX(B2:B13) - MIN(B2:B13)</t>
  </si>
  <si>
    <t>1st Quartile</t>
  </si>
  <si>
    <t>2nd Quartile</t>
  </si>
  <si>
    <t>3rd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</si>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</sst>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49" fontId="3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1" applyNumberFormat="1" applyFon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I9" sqref="I9"/>
    </sheetView>
  </sheetViews>
  <sheetFormatPr defaultRowHeight="14.5" x14ac:dyDescent="0.35"/>
  <cols>
    <col min="1" max="1" width="13.1796875" customWidth="1"/>
    <col min="2" max="2" width="16.1796875" customWidth="1"/>
    <col min="3" max="3" width="9.7265625" bestFit="1" customWidth="1"/>
    <col min="4" max="4" width="27.26953125" style="5" customWidth="1"/>
    <col min="5" max="5" width="28.7265625" style="10" customWidth="1"/>
  </cols>
  <sheetData>
    <row r="1" spans="1:11" ht="15.5" x14ac:dyDescent="0.35">
      <c r="A1" s="1" t="s">
        <v>0</v>
      </c>
      <c r="B1" s="1" t="s">
        <v>1</v>
      </c>
      <c r="C1" s="2"/>
      <c r="D1" s="4"/>
      <c r="E1" s="8"/>
      <c r="F1" s="2"/>
    </row>
    <row r="2" spans="1:11" ht="15.5" x14ac:dyDescent="0.35">
      <c r="A2" s="3">
        <v>1</v>
      </c>
      <c r="B2" s="3">
        <v>138000</v>
      </c>
      <c r="C2" s="2"/>
      <c r="D2" s="4" t="s">
        <v>2</v>
      </c>
      <c r="E2" s="9">
        <f>AVERAGE(B2:B13)</f>
        <v>219937.5</v>
      </c>
      <c r="F2" s="2"/>
      <c r="K2" s="3"/>
    </row>
    <row r="3" spans="1:11" ht="15.5" x14ac:dyDescent="0.35">
      <c r="A3" s="3">
        <v>2</v>
      </c>
      <c r="B3" s="3">
        <v>254000</v>
      </c>
      <c r="C3" s="2"/>
      <c r="D3" s="4" t="s">
        <v>3</v>
      </c>
      <c r="E3" s="9">
        <f>MEDIAN(B2:B13)</f>
        <v>203750</v>
      </c>
      <c r="F3" s="2"/>
      <c r="K3" s="3"/>
    </row>
    <row r="4" spans="1:11" ht="15.5" x14ac:dyDescent="0.35">
      <c r="A4" s="3">
        <v>3</v>
      </c>
      <c r="B4" s="3">
        <v>186000</v>
      </c>
      <c r="C4" s="2"/>
      <c r="D4" s="4" t="s">
        <v>4</v>
      </c>
      <c r="E4" s="9">
        <f>MODE(B2:B13)</f>
        <v>138000</v>
      </c>
      <c r="F4" s="2"/>
      <c r="K4" s="3"/>
    </row>
    <row r="5" spans="1:11" ht="15.5" x14ac:dyDescent="0.35">
      <c r="A5" s="3">
        <v>4</v>
      </c>
      <c r="B5" s="3">
        <v>257500</v>
      </c>
      <c r="C5" s="2"/>
      <c r="D5" s="4"/>
      <c r="E5" s="9"/>
      <c r="F5" s="2"/>
      <c r="K5" s="3"/>
    </row>
    <row r="6" spans="1:11" ht="15.5" x14ac:dyDescent="0.35">
      <c r="A6" s="3">
        <v>5</v>
      </c>
      <c r="B6" s="3">
        <v>108000</v>
      </c>
      <c r="C6" s="2"/>
      <c r="D6" s="4" t="s">
        <v>5</v>
      </c>
      <c r="E6" s="8">
        <f>MAX(B2:B13)-MIN(B2:B13)</f>
        <v>348250</v>
      </c>
      <c r="F6" s="2"/>
      <c r="K6" s="3"/>
    </row>
    <row r="7" spans="1:11" ht="15.5" x14ac:dyDescent="0.35">
      <c r="A7" s="3">
        <v>6</v>
      </c>
      <c r="B7" s="3">
        <v>254000</v>
      </c>
      <c r="C7" s="2"/>
      <c r="D7" s="4" t="s">
        <v>6</v>
      </c>
      <c r="E7" s="8">
        <f>VAR(B2:B13)</f>
        <v>9037501420.454546</v>
      </c>
      <c r="F7" s="2"/>
      <c r="K7" s="3"/>
    </row>
    <row r="8" spans="1:11" ht="15.5" x14ac:dyDescent="0.35">
      <c r="A8" s="3">
        <v>7</v>
      </c>
      <c r="B8" s="3">
        <v>138000</v>
      </c>
      <c r="C8" s="2"/>
      <c r="D8" s="4" t="s">
        <v>7</v>
      </c>
      <c r="E8" s="8">
        <f>STDEV(B2:B13)</f>
        <v>95065.774180062013</v>
      </c>
      <c r="F8" s="2"/>
      <c r="K8" s="3"/>
    </row>
    <row r="9" spans="1:11" ht="15.5" x14ac:dyDescent="0.35">
      <c r="A9" s="3">
        <v>8</v>
      </c>
      <c r="B9" s="3">
        <v>298000</v>
      </c>
      <c r="C9" s="2"/>
      <c r="D9" s="4"/>
      <c r="E9" s="8"/>
      <c r="F9" s="2"/>
      <c r="K9" s="3"/>
    </row>
    <row r="10" spans="1:11" ht="15.5" x14ac:dyDescent="0.35">
      <c r="A10" s="3">
        <v>9</v>
      </c>
      <c r="B10" s="3">
        <v>199500</v>
      </c>
      <c r="C10" s="2"/>
      <c r="D10" s="4"/>
      <c r="E10" s="8"/>
      <c r="F10" s="2"/>
      <c r="K10" s="3"/>
    </row>
    <row r="11" spans="1:11" ht="15.5" x14ac:dyDescent="0.35">
      <c r="A11" s="3">
        <v>10</v>
      </c>
      <c r="B11" s="3">
        <v>208000</v>
      </c>
      <c r="C11" s="2"/>
      <c r="D11" s="4" t="s">
        <v>8</v>
      </c>
      <c r="E11" s="8">
        <f>(E8/E2)*100</f>
        <v>43.223995080448766</v>
      </c>
      <c r="F11" s="2"/>
      <c r="K11" s="3"/>
    </row>
    <row r="12" spans="1:11" ht="15.5" x14ac:dyDescent="0.35">
      <c r="A12" s="3">
        <v>11</v>
      </c>
      <c r="B12" s="3">
        <v>142000</v>
      </c>
      <c r="C12" s="2"/>
      <c r="D12" s="4"/>
      <c r="E12" s="8"/>
      <c r="F12" s="2"/>
      <c r="K12" s="3"/>
    </row>
    <row r="13" spans="1:11" ht="15.5" x14ac:dyDescent="0.35">
      <c r="A13" s="3">
        <v>12</v>
      </c>
      <c r="B13" s="3">
        <v>456250</v>
      </c>
      <c r="C13" s="2"/>
      <c r="D13" s="4" t="s">
        <v>9</v>
      </c>
      <c r="E13" s="8">
        <f xml:space="preserve"> _xlfn.PERCENTILE.EXC(B2:B13, 0.85)</f>
        <v>305912.49999999983</v>
      </c>
      <c r="F13" s="2"/>
      <c r="K13" s="3"/>
    </row>
    <row r="14" spans="1:11" ht="15.5" x14ac:dyDescent="0.35">
      <c r="A14" s="2"/>
      <c r="B14" s="2"/>
      <c r="C14" s="2"/>
      <c r="D14" s="4"/>
      <c r="E14" s="8"/>
      <c r="F14" s="2"/>
    </row>
    <row r="15" spans="1:11" ht="15.5" x14ac:dyDescent="0.35">
      <c r="A15" s="2"/>
      <c r="B15" s="2"/>
      <c r="C15" s="2"/>
      <c r="D15" s="4"/>
      <c r="E15" s="8"/>
      <c r="F15" s="2"/>
    </row>
    <row r="16" spans="1:11" x14ac:dyDescent="0.35">
      <c r="D16" s="5" t="s">
        <v>11</v>
      </c>
      <c r="E16" s="10">
        <f xml:space="preserve"> _xlfn.QUARTILE.EXC(B2:B13, 1)</f>
        <v>139000</v>
      </c>
    </row>
    <row r="17" spans="4:5" x14ac:dyDescent="0.35">
      <c r="D17" s="5" t="s">
        <v>12</v>
      </c>
      <c r="E17" s="10">
        <f>_xlfn.QUARTILE.EXC(B2:B13, 2)</f>
        <v>203750</v>
      </c>
    </row>
    <row r="18" spans="4:5" x14ac:dyDescent="0.35">
      <c r="D18" s="5" t="s">
        <v>13</v>
      </c>
      <c r="E18" s="10">
        <f>_xlfn.QUARTILE.EXC(B2:B13,3)</f>
        <v>256625</v>
      </c>
    </row>
    <row r="20" spans="4:5" x14ac:dyDescent="0.35">
      <c r="D20" s="5" t="s">
        <v>14</v>
      </c>
      <c r="E20" s="10">
        <f>_xlfn.QUARTILE.EXC(B2:B13,3) - _xlfn.QUARTILE.EXC(B2:B13,1)</f>
        <v>117625</v>
      </c>
    </row>
  </sheetData>
  <sortState xmlns:xlrd2="http://schemas.microsoft.com/office/spreadsheetml/2017/richdata2" ref="K2:K13">
    <sortCondition ref="K2:K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6D02-B280-4578-B482-C365FD9103F6}">
  <dimension ref="A1:E13"/>
  <sheetViews>
    <sheetView workbookViewId="0">
      <selection activeCell="E7" sqref="E7"/>
    </sheetView>
  </sheetViews>
  <sheetFormatPr defaultRowHeight="14.5" x14ac:dyDescent="0.35"/>
  <cols>
    <col min="5" max="5" width="42.36328125" customWidth="1"/>
  </cols>
  <sheetData>
    <row r="1" spans="1:5" ht="45.5" x14ac:dyDescent="0.35">
      <c r="A1" s="1" t="s">
        <v>0</v>
      </c>
      <c r="B1" s="1" t="s">
        <v>1</v>
      </c>
      <c r="C1" s="2"/>
      <c r="D1" s="4"/>
      <c r="E1" s="6"/>
    </row>
    <row r="2" spans="1:5" ht="15.5" x14ac:dyDescent="0.35">
      <c r="A2" s="3">
        <v>1</v>
      </c>
      <c r="B2" s="3">
        <v>138000</v>
      </c>
      <c r="C2" s="2"/>
      <c r="D2" s="4" t="s">
        <v>2</v>
      </c>
      <c r="E2" s="7">
        <f>AVERAGE(B2:B13)</f>
        <v>219937.5</v>
      </c>
    </row>
    <row r="3" spans="1:5" ht="15.5" x14ac:dyDescent="0.35">
      <c r="A3" s="3">
        <v>2</v>
      </c>
      <c r="B3" s="3">
        <v>254000</v>
      </c>
      <c r="C3" s="2"/>
      <c r="D3" s="4" t="s">
        <v>3</v>
      </c>
      <c r="E3" s="7">
        <f>MEDIAN(B2:B13)</f>
        <v>203750</v>
      </c>
    </row>
    <row r="4" spans="1:5" ht="15.5" x14ac:dyDescent="0.35">
      <c r="A4" s="3">
        <v>3</v>
      </c>
      <c r="B4" s="3">
        <v>186000</v>
      </c>
      <c r="C4" s="2"/>
      <c r="D4" s="4" t="s">
        <v>4</v>
      </c>
      <c r="E4" s="7">
        <f>MODE(B2:B13)</f>
        <v>138000</v>
      </c>
    </row>
    <row r="5" spans="1:5" ht="15.5" x14ac:dyDescent="0.35">
      <c r="A5" s="3">
        <v>4</v>
      </c>
      <c r="B5" s="3">
        <v>257500</v>
      </c>
      <c r="C5" s="2"/>
      <c r="D5" s="4"/>
      <c r="E5" s="7">
        <f>MODE(B3:B14)</f>
        <v>254000</v>
      </c>
    </row>
    <row r="6" spans="1:5" ht="15.5" x14ac:dyDescent="0.35">
      <c r="A6" s="3">
        <v>5</v>
      </c>
      <c r="B6" s="3">
        <v>108000</v>
      </c>
      <c r="C6" s="2"/>
      <c r="D6" s="4" t="s">
        <v>5</v>
      </c>
      <c r="E6" s="6" t="s">
        <v>10</v>
      </c>
    </row>
    <row r="7" spans="1:5" ht="15.5" x14ac:dyDescent="0.35">
      <c r="A7" s="3">
        <v>6</v>
      </c>
      <c r="B7" s="3">
        <v>254000</v>
      </c>
      <c r="C7" s="2"/>
      <c r="D7" s="4" t="s">
        <v>6</v>
      </c>
      <c r="E7" s="6"/>
    </row>
    <row r="8" spans="1:5" ht="15.5" x14ac:dyDescent="0.35">
      <c r="A8" s="3">
        <v>7</v>
      </c>
      <c r="B8" s="3">
        <v>138000</v>
      </c>
      <c r="C8" s="2"/>
      <c r="D8" s="4" t="s">
        <v>7</v>
      </c>
      <c r="E8" s="6"/>
    </row>
    <row r="9" spans="1:5" ht="15.5" x14ac:dyDescent="0.35">
      <c r="A9" s="3">
        <v>8</v>
      </c>
      <c r="B9" s="3">
        <v>298000</v>
      </c>
      <c r="C9" s="2"/>
      <c r="D9" s="4"/>
      <c r="E9" s="6"/>
    </row>
    <row r="10" spans="1:5" ht="15.5" x14ac:dyDescent="0.35">
      <c r="A10" s="3">
        <v>9</v>
      </c>
      <c r="B10" s="3">
        <v>199500</v>
      </c>
      <c r="C10" s="2"/>
      <c r="D10" s="4"/>
      <c r="E10" s="6"/>
    </row>
    <row r="11" spans="1:5" ht="15.5" x14ac:dyDescent="0.35">
      <c r="A11" s="3">
        <v>10</v>
      </c>
      <c r="B11" s="3">
        <v>208000</v>
      </c>
      <c r="C11" s="2"/>
      <c r="D11" s="4" t="s">
        <v>8</v>
      </c>
      <c r="E11" s="6"/>
    </row>
    <row r="12" spans="1:5" ht="15.5" x14ac:dyDescent="0.35">
      <c r="A12" s="3">
        <v>11</v>
      </c>
      <c r="B12" s="3">
        <v>142000</v>
      </c>
      <c r="C12" s="2"/>
      <c r="D12" s="4"/>
      <c r="E12" s="6"/>
    </row>
    <row r="13" spans="1:5" ht="15.5" x14ac:dyDescent="0.35">
      <c r="A13" s="3">
        <v>12</v>
      </c>
      <c r="B13" s="3">
        <v>456250</v>
      </c>
      <c r="C13" s="2"/>
      <c r="D13" s="4" t="s">
        <v>9</v>
      </c>
      <c r="E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Kharisma Naidu</cp:lastModifiedBy>
  <dcterms:created xsi:type="dcterms:W3CDTF">2012-02-18T02:04:57Z</dcterms:created>
  <dcterms:modified xsi:type="dcterms:W3CDTF">2024-09-11T21:49:24Z</dcterms:modified>
</cp:coreProperties>
</file>