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B9E51218-7BBB-4CFD-8919-CA55528C31D9}" xr6:coauthVersionLast="47" xr6:coauthVersionMax="47" xr10:uidLastSave="{00000000-0000-0000-0000-000000000000}"/>
  <bookViews>
    <workbookView xWindow="-120" yWindow="-120" windowWidth="29040" windowHeight="15720" xr2:uid="{7EAEBDA7-18A7-4006-8BBF-D402A7E14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F10" i="1" l="1"/>
  <c r="F33" i="1"/>
  <c r="F32" i="1"/>
  <c r="F36" i="1"/>
  <c r="F37" i="1"/>
  <c r="F31" i="1"/>
  <c r="F30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43" i="1" s="1"/>
  <c r="F29" i="1"/>
  <c r="F27" i="1"/>
  <c r="F28" i="1"/>
  <c r="F34" i="1"/>
  <c r="F35" i="1"/>
  <c r="F2" i="1"/>
</calcChain>
</file>

<file path=xl/sharedStrings.xml><?xml version="1.0" encoding="utf-8"?>
<sst xmlns="http://schemas.openxmlformats.org/spreadsheetml/2006/main" count="82" uniqueCount="80">
  <si>
    <t xml:space="preserve">Part </t>
  </si>
  <si>
    <t>Price/Piece</t>
  </si>
  <si>
    <t>Link</t>
  </si>
  <si>
    <t>needed quantity</t>
  </si>
  <si>
    <t>order quantity</t>
  </si>
  <si>
    <t>N20 DC Gear Motor</t>
  </si>
  <si>
    <t>https://malina314.com/proizvod/n20-dc-gear-motor-magnetic-hall-encoder-all-metal-gearbox-high-precision-reduction-motor-with-l-shaped-6pin-connector/</t>
  </si>
  <si>
    <t>Baterija</t>
  </si>
  <si>
    <t>Mikrokontroler</t>
  </si>
  <si>
    <t>https://www.mikroprinc.com/sr/proizvod/atmega88-20au</t>
  </si>
  <si>
    <t>https://www.mikroprinc.com/sr/proizvod/ft232rl</t>
  </si>
  <si>
    <t>FT232RL</t>
  </si>
  <si>
    <t>LM1117DT-5.0</t>
  </si>
  <si>
    <t>https://www.kelco.rs/katalog/detalji.php?ID=16759</t>
  </si>
  <si>
    <t>https://www.kelco.rs/katalog/detalji.php?ID=15494</t>
  </si>
  <si>
    <t>USB mini</t>
  </si>
  <si>
    <t>https://www.mikroprinc.com/sr/proizvod/osigurac-brzi-05a-5x20-siba</t>
  </si>
  <si>
    <t>Osigurač</t>
  </si>
  <si>
    <t>https://www.mikroprinc.com/sr/proizvod/mikro-taster-6x6mm-h5mm</t>
  </si>
  <si>
    <t>Dugme</t>
  </si>
  <si>
    <t>Oscilator</t>
  </si>
  <si>
    <t>https://www.mikroprinc.com/sr/proizvod/kvarc-kristal-16000-mhz-mini</t>
  </si>
  <si>
    <t>22pf C1206</t>
  </si>
  <si>
    <t>https://www.mikroprinc.com/sr/proizvod/c1206-22pf-smd-kondenzator</t>
  </si>
  <si>
    <t>1uF C1206</t>
  </si>
  <si>
    <t>https://www.mikroprinc.com/sr/proizvod/c1206-1uf25v-smd-kondenzator</t>
  </si>
  <si>
    <t>100nF C1206</t>
  </si>
  <si>
    <t>https://www.mikroprinc.com/sr/proizvod/c1206-01uf-smd-kondenzator</t>
  </si>
  <si>
    <t>https://www.kelco.rs/katalog/detalji.php?ID=8457</t>
  </si>
  <si>
    <t>4.7uf C ELKO</t>
  </si>
  <si>
    <t>240Ω R1206</t>
  </si>
  <si>
    <t>https://www.mikroprinc.com/sr/proizvod/r1206-240-smd-otpornik</t>
  </si>
  <si>
    <t>1KΩ R1206</t>
  </si>
  <si>
    <t>https://www.mikroprinc.com/sr/proizvod/r1206-1k-smd-otpornik</t>
  </si>
  <si>
    <t>https://www.mikroprinc.com/sr/proizvod/r1206-150-smd-otpornik</t>
  </si>
  <si>
    <t>150Ω R1206</t>
  </si>
  <si>
    <t>LED1206 ZELENA</t>
  </si>
  <si>
    <t>https://www.mikroprinc.com/sr/proizvod/led1206-zelena-35mcd-130-c150kgkt</t>
  </si>
  <si>
    <t>https://www.kelco.rs/katalog/detalji.php?ID=15813</t>
  </si>
  <si>
    <t>LED1206 PLAVA</t>
  </si>
  <si>
    <t>https://www.mikroprinc.com/sr/proizvod/led1206-crvena-80mcd-130-c150krkt</t>
  </si>
  <si>
    <t>LED1206 CRVENA</t>
  </si>
  <si>
    <t>https://www.mikroprinc.com/sr/proizvod/ss14-1a-40v-schottky-sma</t>
  </si>
  <si>
    <t>SS1 DIODA</t>
  </si>
  <si>
    <t>1X40 female header</t>
  </si>
  <si>
    <t>https://www.mikroprinc.com/sr/proizvod/pin-letvica-40x1-prava-f</t>
  </si>
  <si>
    <t>https://www.mikroprinc.com/sr/proizvod/pin-letvica-40x2-prava-f</t>
  </si>
  <si>
    <t>2x40 female header</t>
  </si>
  <si>
    <t>2X40 male header</t>
  </si>
  <si>
    <t>https://www.mikr+A2:F24oprinc.com/sr/proizvod/pin-letvica-40x2-prava-m</t>
  </si>
  <si>
    <t>https://www.mikroprinc.com/sr/proizvod/sn754410ne</t>
  </si>
  <si>
    <t>SN754410NE motor driver</t>
  </si>
  <si>
    <t>JST B6B konektor</t>
  </si>
  <si>
    <t>https://www.kelco.rs/katalog/detalji.php?ID=20763</t>
  </si>
  <si>
    <t>DC/DC voltage boost konvertor</t>
  </si>
  <si>
    <t>https://www.kelco.rs/katalog/detalji.php?ID=18209</t>
  </si>
  <si>
    <t>Crveni Jumper</t>
  </si>
  <si>
    <t>https://www.kelco.rs/katalog/detalji.php?ID=6040</t>
  </si>
  <si>
    <t>https://www.kelco.rs/katalog/detalji.php?ID=16629</t>
  </si>
  <si>
    <t>Beli Jumper</t>
  </si>
  <si>
    <t>TOTAL =</t>
  </si>
  <si>
    <t>Punjač baterije</t>
  </si>
  <si>
    <t>https://www.kelco.rs/katalog/detalji.php?ID=21629</t>
  </si>
  <si>
    <t xml:space="preserve">IR sensor </t>
  </si>
  <si>
    <t>IR predajna dioda</t>
  </si>
  <si>
    <t>https://www.kelco.rs/katalog/detalji.php?ID=19772</t>
  </si>
  <si>
    <t>https://www.belielektronik.rs/artikal/ir-dioda-rpt34pb</t>
  </si>
  <si>
    <t>https://www.mikroprinc.com/sr/proizvod/r1206-330-smd-otpornik</t>
  </si>
  <si>
    <t>330Ω R1206</t>
  </si>
  <si>
    <t>https://www.mikroprinc.com/sr/proizvod/r1206-180-smd-otpornik</t>
  </si>
  <si>
    <t>180Ω R1206</t>
  </si>
  <si>
    <t>https://www.mikroprinc.com/sr/proizvod/kvarc-kristal-20000-mhz-mini</t>
  </si>
  <si>
    <t>DIP prekidač 8pol</t>
  </si>
  <si>
    <t>https://www.mikroprinc.com/sr/proizvod/prekidac-dip-8-pol</t>
  </si>
  <si>
    <t>Prekidač klizni</t>
  </si>
  <si>
    <t>https://www.kelco.rs/katalog/detalji.php?ID=14323</t>
  </si>
  <si>
    <t>price needed</t>
  </si>
  <si>
    <t>price order</t>
  </si>
  <si>
    <t>order price</t>
  </si>
  <si>
    <t>https://www.litico.rs/proizvod/baterija-li-ion-18650-samsung-15q-3-7v-1500mah-18a-inr18650-15q/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</si>
</sst>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дин.&quot;"/>
    <numFmt numFmtId="165" formatCode="#,##0\ &quot;RSD&quot;"/>
    <numFmt numFmtId="166" formatCode="#,##0.00\ &quot;RSD&quot;"/>
  </numFmts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65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18" fillId="4" borderId="0" applyNumberFormat="0" applyBorder="0" applyAlignment="0" applyProtection="0"/>
    <xf numFmtId="0" fontId="2" fillId="8" borderId="8" applyNumberFormat="0" applyFont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6" borderId="0" applyNumberFormat="0" applyBorder="0" applyAlignment="0" applyProtection="0"/>
  </cellStyleXfs>
  <cellXfs count="24">
    <xf numFmtId="0" fontId="0" fillId="0" borderId="0" xfId="0"/>
    <xf numFmtId="0" fontId="1" fillId="0" borderId="0" xfId="1" applyAlignment="1">
      <alignment horizontal="center"/>
    </xf>
    <xf numFmtId="49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2" fillId="10" borderId="0" xfId="18"/>
    <xf numFmtId="166" fontId="2" fillId="10" borderId="0" xfId="18" applyNumberFormat="1"/>
    <xf numFmtId="0" fontId="2" fillId="14" borderId="0" xfId="21"/>
    <xf numFmtId="166" fontId="2" fillId="14" borderId="0" xfId="21" applyNumberFormat="1"/>
    <xf numFmtId="0" fontId="2" fillId="18" borderId="0" xfId="24"/>
    <xf numFmtId="166" fontId="2" fillId="18" borderId="0" xfId="24" applyNumberFormat="1"/>
    <xf numFmtId="0" fontId="0" fillId="0" borderId="0" xfId="0" applyAlignment="1">
      <alignment horizontal="right"/>
    </xf>
    <xf numFmtId="0" fontId="2" fillId="26" borderId="0" xfId="30"/>
    <xf numFmtId="166" fontId="2" fillId="26" borderId="0" xfId="30" applyNumberFormat="1"/>
    <xf numFmtId="0" fontId="20" fillId="10" borderId="0" xfId="45" applyFill="1"/>
    <xf numFmtId="166" fontId="21" fillId="26" borderId="0" xfId="46" applyNumberFormat="1"/>
    <xf numFmtId="0" fontId="21" fillId="26" borderId="0" xfId="46"/>
    <xf numFmtId="0" fontId="20" fillId="0" borderId="0" xfId="45"/>
    <xf numFmtId="0" fontId="16" fillId="0" borderId="9" xfId="16" applyAlignment="1">
      <alignment horizontal="right"/>
    </xf>
    <xf numFmtId="166" fontId="16" fillId="0" borderId="9" xfId="16" applyNumberFormat="1" applyAlignment="1">
      <alignment horizontal="right"/>
    </xf>
    <xf numFmtId="165" fontId="16" fillId="0" borderId="9" xfId="16" applyNumberFormat="1"/>
    <xf numFmtId="0" fontId="20" fillId="18" borderId="0" xfId="45" applyFill="1"/>
  </cellXfs>
  <cellStyles count="47">
    <cellStyle name="20% - Accent1 2" xfId="18" xr:uid="{B653AEDE-6506-4CEB-8EAE-FA22864B36BF}"/>
    <cellStyle name="20% - Accent2 2" xfId="21" xr:uid="{ABF12A09-12E0-41B1-AFC8-80C07459A474}"/>
    <cellStyle name="20% - Accent3 2" xfId="24" xr:uid="{FBC02AC3-F582-4B5A-ADC3-CC01AFA66C77}"/>
    <cellStyle name="20% - Accent4 2" xfId="27" xr:uid="{8ECD8889-1660-4AB0-80E6-1F0C9CF052DE}"/>
    <cellStyle name="20% - Accent5" xfId="46" builtinId="46"/>
    <cellStyle name="20% - Accent5 2" xfId="30" xr:uid="{432E5B4B-6F0B-4EF3-BEAB-31D9FAD85872}"/>
    <cellStyle name="20% - Accent6 2" xfId="33" xr:uid="{F9520C8E-B5C6-44E0-B3EA-9BA0ACE1AB58}"/>
    <cellStyle name="40% - Accent1 2" xfId="19" xr:uid="{182E80A2-C764-4188-8DBF-F107A00B9B55}"/>
    <cellStyle name="40% - Accent2 2" xfId="22" xr:uid="{C73C5993-3F32-4402-8542-EBEDE36A48B5}"/>
    <cellStyle name="40% - Accent3 2" xfId="25" xr:uid="{7BC62C1E-006D-48BC-B0E7-EFF9957C246E}"/>
    <cellStyle name="40% - Accent4 2" xfId="28" xr:uid="{A1FAE70E-4CFF-4432-8B91-A3D283C1B93A}"/>
    <cellStyle name="40% - Accent5 2" xfId="31" xr:uid="{1C4C1885-74FB-49C3-A1E9-133915F25A39}"/>
    <cellStyle name="40% - Accent6 2" xfId="34" xr:uid="{2630C8AC-F1CE-45E7-BBC2-5906718C8392}"/>
    <cellStyle name="60% - Accent1 2" xfId="38" xr:uid="{25BDFD96-9584-4719-9A18-C5E33434B578}"/>
    <cellStyle name="60% - Accent2 2" xfId="39" xr:uid="{8D8B47F7-1089-45BD-BA23-91B1FFE9F964}"/>
    <cellStyle name="60% - Accent3 2" xfId="40" xr:uid="{4530F9F9-F281-4E10-BED5-409C93B625F8}"/>
    <cellStyle name="60% - Accent4 2" xfId="41" xr:uid="{A9E16D0D-A0F2-46F4-874A-EFB992CAC49E}"/>
    <cellStyle name="60% - Accent5 2" xfId="42" xr:uid="{C7C365EC-A481-4FFD-9B49-7FAEFD779B96}"/>
    <cellStyle name="60% - Accent6 2" xfId="43" xr:uid="{78E304BC-1EB2-40E4-B17B-A6CB5D1CBA5F}"/>
    <cellStyle name="Accent1 2" xfId="17" xr:uid="{15A3B560-8A78-4269-908C-1B29687D94AE}"/>
    <cellStyle name="Accent2 2" xfId="20" xr:uid="{EBF12E24-6C55-4BD7-A6E5-D4979B670F9F}"/>
    <cellStyle name="Accent3 2" xfId="23" xr:uid="{F1A096DA-2AAF-4074-9303-E9833470DB08}"/>
    <cellStyle name="Accent4 2" xfId="26" xr:uid="{9A6B0247-187D-4F2D-BE05-F81958E40ECE}"/>
    <cellStyle name="Accent5 2" xfId="29" xr:uid="{295916A1-58E7-47F8-98A7-C5493B5200AF}"/>
    <cellStyle name="Accent6 2" xfId="32" xr:uid="{6EA3C93D-6F3F-4B8B-BFA7-E4CB0C6B5716}"/>
    <cellStyle name="Bad 2" xfId="8" xr:uid="{D98C5DA3-727B-44E8-853A-F618EFF98519}"/>
    <cellStyle name="Calculation 2" xfId="11" xr:uid="{FC7F815D-B5FD-450D-A554-DD9B0C6DD255}"/>
    <cellStyle name="Check Cell 2" xfId="13" xr:uid="{34C0EF59-9007-4538-91E9-1E6AD81C336F}"/>
    <cellStyle name="Explanatory Text 2" xfId="15" xr:uid="{7E88B68B-D5B9-42A0-AFE6-D36D18CCE3EB}"/>
    <cellStyle name="Good 2" xfId="7" xr:uid="{4ACE4EE6-794A-4ABF-AB3C-F0ECDE0EAF65}"/>
    <cellStyle name="Heading 1 2" xfId="3" xr:uid="{B55A4B57-8563-4164-AEDC-17333D465DFB}"/>
    <cellStyle name="Heading 2 2" xfId="4" xr:uid="{AC5AA3DB-9BD5-48FF-AE95-460B64D1F5AD}"/>
    <cellStyle name="Heading 3 2" xfId="5" xr:uid="{A980DFCB-1983-4988-8863-4583483A3516}"/>
    <cellStyle name="Heading 4 2" xfId="6" xr:uid="{2C283A38-13CC-4C77-B2B2-68834C8E3A08}"/>
    <cellStyle name="Hyperlink" xfId="45" builtinId="8"/>
    <cellStyle name="Hyperlink 2" xfId="44" xr:uid="{E60B8B4A-2C15-420E-BCD7-2F3621CBCFF7}"/>
    <cellStyle name="Input 2" xfId="9" xr:uid="{994CDA93-C251-4837-AE7A-BEF42C0DD7A8}"/>
    <cellStyle name="Linked Cell 2" xfId="12" xr:uid="{5A0A9F84-8E9A-48E6-8187-A35B4C8AA3E4}"/>
    <cellStyle name="Neutral 2" xfId="36" xr:uid="{AC0842C3-9D0E-4176-BC0F-0B04499269C2}"/>
    <cellStyle name="Normal" xfId="0" builtinId="0"/>
    <cellStyle name="Normal 2" xfId="35" xr:uid="{9847BBC4-18C0-465A-8D59-CD60F438511B}"/>
    <cellStyle name="Normal 3" xfId="1" xr:uid="{D83D7511-2806-4EB8-A4DF-E7A2BF71F931}"/>
    <cellStyle name="Note 2" xfId="37" xr:uid="{DF72D547-1713-4693-86F7-0E270ABBD7EE}"/>
    <cellStyle name="Output 2" xfId="10" xr:uid="{7A219999-D4C1-42F2-B68A-54135F4F3A08}"/>
    <cellStyle name="Title 2" xfId="2" xr:uid="{C941E61F-D7B4-4C16-9117-488D09692BA8}"/>
    <cellStyle name="Total 2" xfId="16" xr:uid="{80145820-0B38-4B81-84F9-F7436C0A2E94}"/>
    <cellStyle name="Warning Text 2" xfId="14" xr:uid="{547CCC5C-A0BA-4923-9283-669FD6E1E9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elco.rs/katalog/detalji.php?ID=8457" TargetMode="External"/><Relationship Id="rId18" Type="http://schemas.openxmlformats.org/officeDocument/2006/relationships/hyperlink" Target="https://www.kelco.rs/katalog/detalji.php?ID=15813" TargetMode="External"/><Relationship Id="rId26" Type="http://schemas.openxmlformats.org/officeDocument/2006/relationships/hyperlink" Target="https://www.kelco.rs/katalog/detalji.php?ID=6040" TargetMode="External"/><Relationship Id="rId3" Type="http://schemas.openxmlformats.org/officeDocument/2006/relationships/hyperlink" Target="https://www.mikroprinc.com/sr/proizvod/atmega88-20au" TargetMode="External"/><Relationship Id="rId21" Type="http://schemas.openxmlformats.org/officeDocument/2006/relationships/hyperlink" Target="https://www.mikroprinc.com/sr/proizvod/pin-letvica-40x1-prava-f" TargetMode="External"/><Relationship Id="rId34" Type="http://schemas.openxmlformats.org/officeDocument/2006/relationships/hyperlink" Target="https://www.kelco.rs/katalog/detalji.php?ID=14323" TargetMode="External"/><Relationship Id="rId7" Type="http://schemas.openxmlformats.org/officeDocument/2006/relationships/hyperlink" Target="https://www.mikroprinc.com/sr/proizvod/osigurac-brzi-05a-5x20-siba" TargetMode="External"/><Relationship Id="rId12" Type="http://schemas.openxmlformats.org/officeDocument/2006/relationships/hyperlink" Target="https://www.mikroprinc.com/sr/proizvod/c1206-01uf-smd-kondenzator" TargetMode="External"/><Relationship Id="rId17" Type="http://schemas.openxmlformats.org/officeDocument/2006/relationships/hyperlink" Target="https://www.mikroprinc.com/sr/proizvod/led1206-zelena-35mcd-130-c150kgkt" TargetMode="External"/><Relationship Id="rId25" Type="http://schemas.openxmlformats.org/officeDocument/2006/relationships/hyperlink" Target="https://www.kelco.rs/katalog/detalji.php?ID=18209" TargetMode="External"/><Relationship Id="rId33" Type="http://schemas.openxmlformats.org/officeDocument/2006/relationships/hyperlink" Target="https://www.mikroprinc.com/sr/proizvod/prekidac-dip-8-pol" TargetMode="External"/><Relationship Id="rId2" Type="http://schemas.openxmlformats.org/officeDocument/2006/relationships/hyperlink" Target="https://www.litico.rs/proizvod/baterija-li-ion-18650-samsung-15q-3-7v-1500mah-18a-inr18650-15q/" TargetMode="External"/><Relationship Id="rId16" Type="http://schemas.openxmlformats.org/officeDocument/2006/relationships/hyperlink" Target="https://www.mikroprinc.com/sr/proizvod/r1206-150-smd-otpornik" TargetMode="External"/><Relationship Id="rId20" Type="http://schemas.openxmlformats.org/officeDocument/2006/relationships/hyperlink" Target="https://www.mikroprinc.com/sr/proizvod/ss14-1a-40v-schottky-sma" TargetMode="External"/><Relationship Id="rId29" Type="http://schemas.openxmlformats.org/officeDocument/2006/relationships/hyperlink" Target="https://www.belielektronik.rs/artikal/ir-dioda-rpt34pb" TargetMode="External"/><Relationship Id="rId1" Type="http://schemas.openxmlformats.org/officeDocument/2006/relationships/hyperlink" Target="https://malina314.com/proizvod/n20-dc-gear-motor-magnetic-hall-encoder-all-metal-gearbox-high-precision-reduction-motor-with-l-shaped-6pin-connector/" TargetMode="External"/><Relationship Id="rId6" Type="http://schemas.openxmlformats.org/officeDocument/2006/relationships/hyperlink" Target="https://www.kelco.rs/katalog/detalji.php?ID=15494" TargetMode="External"/><Relationship Id="rId11" Type="http://schemas.openxmlformats.org/officeDocument/2006/relationships/hyperlink" Target="https://www.mikroprinc.com/sr/proizvod/c1206-1uf25v-smd-kondenzator" TargetMode="External"/><Relationship Id="rId24" Type="http://schemas.openxmlformats.org/officeDocument/2006/relationships/hyperlink" Target="https://www.kelco.rs/katalog/detalji.php?ID=20763" TargetMode="External"/><Relationship Id="rId32" Type="http://schemas.openxmlformats.org/officeDocument/2006/relationships/hyperlink" Target="https://www.mikroprinc.com/sr/proizvod/kvarc-kristal-20000-mhz-mini" TargetMode="External"/><Relationship Id="rId5" Type="http://schemas.openxmlformats.org/officeDocument/2006/relationships/hyperlink" Target="https://www.kelco.rs/katalog/detalji.php?ID=16759" TargetMode="External"/><Relationship Id="rId15" Type="http://schemas.openxmlformats.org/officeDocument/2006/relationships/hyperlink" Target="https://www.mikroprinc.com/sr/proizvod/r1206-1k-smd-otpornik" TargetMode="External"/><Relationship Id="rId23" Type="http://schemas.openxmlformats.org/officeDocument/2006/relationships/hyperlink" Target="https://www.mikr+A2:F24oprinc.com/sr/proizvod/pin-letvica-40x2-prava-m" TargetMode="External"/><Relationship Id="rId28" Type="http://schemas.openxmlformats.org/officeDocument/2006/relationships/hyperlink" Target="https://www.kelco.rs/katalog/detalji.php?ID=19772" TargetMode="External"/><Relationship Id="rId10" Type="http://schemas.openxmlformats.org/officeDocument/2006/relationships/hyperlink" Target="https://www.mikroprinc.com/sr/proizvod/c1206-22pf-smd-kondenzator" TargetMode="External"/><Relationship Id="rId19" Type="http://schemas.openxmlformats.org/officeDocument/2006/relationships/hyperlink" Target="https://www.mikroprinc.com/sr/proizvod/led1206-crvena-80mcd-130-c150krkt" TargetMode="External"/><Relationship Id="rId31" Type="http://schemas.openxmlformats.org/officeDocument/2006/relationships/hyperlink" Target="https://www.mikroprinc.com/sr/proizvod/r1206-180-smd-otpornik" TargetMode="External"/><Relationship Id="rId4" Type="http://schemas.openxmlformats.org/officeDocument/2006/relationships/hyperlink" Target="https://www.mikroprinc.com/sr/proizvod/ft232rl" TargetMode="External"/><Relationship Id="rId9" Type="http://schemas.openxmlformats.org/officeDocument/2006/relationships/hyperlink" Target="https://www.mikroprinc.com/sr/proizvod/kvarc-kristal-16000-mhz-mini" TargetMode="External"/><Relationship Id="rId14" Type="http://schemas.openxmlformats.org/officeDocument/2006/relationships/hyperlink" Target="https://www.mikroprinc.com/sr/proizvod/r1206-240-smd-otpornik" TargetMode="External"/><Relationship Id="rId22" Type="http://schemas.openxmlformats.org/officeDocument/2006/relationships/hyperlink" Target="https://www.mikroprinc.com/sr/proizvod/pin-letvica-40x2-prava-f" TargetMode="External"/><Relationship Id="rId27" Type="http://schemas.openxmlformats.org/officeDocument/2006/relationships/hyperlink" Target="https://www.kelco.rs/katalog/detalji.php?ID=16629" TargetMode="External"/><Relationship Id="rId30" Type="http://schemas.openxmlformats.org/officeDocument/2006/relationships/hyperlink" Target="https://www.mikroprinc.com/sr/proizvod/r1206-330-smd-otpornik" TargetMode="External"/><Relationship Id="rId8" Type="http://schemas.openxmlformats.org/officeDocument/2006/relationships/hyperlink" Target="https://www.mikroprinc.com/sr/proizvod/mikro-taster-6x6mm-h5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7FE2-F66F-47C8-9BF3-1B501870FE4B}">
  <dimension ref="A1:H120"/>
  <sheetViews>
    <sheetView tabSelected="1" zoomScaleNormal="100" workbookViewId="0">
      <selection activeCell="A10" sqref="A10"/>
    </sheetView>
  </sheetViews>
  <sheetFormatPr defaultRowHeight="15" x14ac:dyDescent="0.25"/>
  <cols>
    <col min="1" max="1" width="31.140625" customWidth="1"/>
    <col min="2" max="2" width="19.42578125" customWidth="1"/>
    <col min="3" max="3" width="14.5703125" customWidth="1"/>
    <col min="4" max="5" width="16" customWidth="1"/>
    <col min="6" max="6" width="16.5703125" customWidth="1"/>
    <col min="7" max="7" width="142.42578125" customWidth="1"/>
    <col min="8" max="8" width="83" customWidth="1"/>
  </cols>
  <sheetData>
    <row r="1" spans="1:8" x14ac:dyDescent="0.25">
      <c r="A1" s="1" t="s">
        <v>0</v>
      </c>
      <c r="B1" s="4" t="s">
        <v>3</v>
      </c>
      <c r="C1" s="4" t="s">
        <v>4</v>
      </c>
      <c r="D1" s="3" t="s">
        <v>1</v>
      </c>
      <c r="E1" s="3" t="s">
        <v>76</v>
      </c>
      <c r="F1" s="2" t="s">
        <v>77</v>
      </c>
      <c r="G1" s="1" t="s">
        <v>2</v>
      </c>
    </row>
    <row r="2" spans="1:8" x14ac:dyDescent="0.25">
      <c r="A2" s="7" t="s">
        <v>5</v>
      </c>
      <c r="B2" s="7">
        <v>2</v>
      </c>
      <c r="C2" s="7">
        <v>3</v>
      </c>
      <c r="D2" s="8">
        <v>890</v>
      </c>
      <c r="E2" s="8">
        <f>B2*D2</f>
        <v>1780</v>
      </c>
      <c r="F2" s="8">
        <f>C2*D2</f>
        <v>2670</v>
      </c>
      <c r="G2" s="7" t="s">
        <v>6</v>
      </c>
      <c r="H2" s="19"/>
    </row>
    <row r="3" spans="1:8" x14ac:dyDescent="0.25">
      <c r="A3" s="7" t="s">
        <v>8</v>
      </c>
      <c r="B3" s="7">
        <v>1</v>
      </c>
      <c r="C3" s="7">
        <v>2</v>
      </c>
      <c r="D3" s="8">
        <v>720</v>
      </c>
      <c r="E3" s="8">
        <f t="shared" ref="E3:E37" si="0">B3*D3</f>
        <v>720</v>
      </c>
      <c r="F3" s="8">
        <f>C3*D3</f>
        <v>1440</v>
      </c>
      <c r="G3" s="7" t="s">
        <v>9</v>
      </c>
      <c r="H3" s="19"/>
    </row>
    <row r="4" spans="1:8" x14ac:dyDescent="0.25">
      <c r="A4" s="7" t="s">
        <v>11</v>
      </c>
      <c r="B4" s="7">
        <v>1</v>
      </c>
      <c r="C4" s="7">
        <v>2</v>
      </c>
      <c r="D4" s="8">
        <v>936</v>
      </c>
      <c r="E4" s="8">
        <f t="shared" si="0"/>
        <v>936</v>
      </c>
      <c r="F4" s="8">
        <f>C4*D4</f>
        <v>1872</v>
      </c>
      <c r="G4" s="7" t="s">
        <v>10</v>
      </c>
    </row>
    <row r="5" spans="1:8" x14ac:dyDescent="0.25">
      <c r="A5" s="7" t="s">
        <v>12</v>
      </c>
      <c r="B5" s="7">
        <v>1</v>
      </c>
      <c r="C5" s="7">
        <v>5</v>
      </c>
      <c r="D5" s="8">
        <v>72.58</v>
      </c>
      <c r="E5" s="8">
        <f t="shared" si="0"/>
        <v>72.58</v>
      </c>
      <c r="F5" s="8">
        <f>C5*D5</f>
        <v>362.9</v>
      </c>
      <c r="G5" s="7" t="s">
        <v>13</v>
      </c>
    </row>
    <row r="6" spans="1:8" x14ac:dyDescent="0.25">
      <c r="A6" s="7" t="s">
        <v>15</v>
      </c>
      <c r="B6" s="7">
        <v>1</v>
      </c>
      <c r="C6" s="7">
        <v>5</v>
      </c>
      <c r="D6" s="8">
        <v>39</v>
      </c>
      <c r="E6" s="8">
        <f t="shared" si="0"/>
        <v>39</v>
      </c>
      <c r="F6" s="8">
        <f>C6*D6</f>
        <v>195</v>
      </c>
      <c r="G6" s="7" t="s">
        <v>14</v>
      </c>
    </row>
    <row r="7" spans="1:8" x14ac:dyDescent="0.25">
      <c r="A7" s="7" t="s">
        <v>17</v>
      </c>
      <c r="B7" s="7">
        <v>1</v>
      </c>
      <c r="C7" s="7">
        <v>5</v>
      </c>
      <c r="D7" s="8">
        <v>24</v>
      </c>
      <c r="E7" s="8">
        <f t="shared" si="0"/>
        <v>24</v>
      </c>
      <c r="F7" s="8">
        <f>C7*D7</f>
        <v>120</v>
      </c>
      <c r="G7" s="7" t="s">
        <v>16</v>
      </c>
    </row>
    <row r="8" spans="1:8" x14ac:dyDescent="0.25">
      <c r="A8" s="7" t="s">
        <v>19</v>
      </c>
      <c r="B8" s="7">
        <v>1</v>
      </c>
      <c r="C8" s="7">
        <v>5</v>
      </c>
      <c r="D8" s="8">
        <v>19.18</v>
      </c>
      <c r="E8" s="8">
        <f t="shared" si="0"/>
        <v>19.18</v>
      </c>
      <c r="F8" s="8">
        <f>C8*D8</f>
        <v>95.9</v>
      </c>
      <c r="G8" s="7" t="s">
        <v>18</v>
      </c>
    </row>
    <row r="9" spans="1:8" x14ac:dyDescent="0.25">
      <c r="A9" s="7" t="s">
        <v>20</v>
      </c>
      <c r="B9" s="7">
        <v>1</v>
      </c>
      <c r="C9" s="7">
        <v>5</v>
      </c>
      <c r="D9" s="8">
        <v>43</v>
      </c>
      <c r="E9" s="8">
        <f t="shared" si="0"/>
        <v>43</v>
      </c>
      <c r="F9" s="8">
        <f>C9*D9</f>
        <v>215</v>
      </c>
      <c r="G9" s="7" t="s">
        <v>21</v>
      </c>
    </row>
    <row r="10" spans="1:8" x14ac:dyDescent="0.25">
      <c r="A10" s="7" t="s">
        <v>20</v>
      </c>
      <c r="B10" s="7">
        <v>1</v>
      </c>
      <c r="C10" s="7">
        <v>5</v>
      </c>
      <c r="D10" s="8">
        <v>43</v>
      </c>
      <c r="E10" s="8">
        <f t="shared" si="0"/>
        <v>43</v>
      </c>
      <c r="F10" s="8">
        <f>C10*D10</f>
        <v>215</v>
      </c>
      <c r="G10" s="7" t="s">
        <v>71</v>
      </c>
    </row>
    <row r="11" spans="1:8" x14ac:dyDescent="0.25">
      <c r="A11" s="7" t="s">
        <v>22</v>
      </c>
      <c r="B11" s="7">
        <v>2</v>
      </c>
      <c r="C11" s="7">
        <v>10</v>
      </c>
      <c r="D11" s="8">
        <v>4.08</v>
      </c>
      <c r="E11" s="8">
        <f t="shared" si="0"/>
        <v>8.16</v>
      </c>
      <c r="F11" s="8">
        <f>C11*D11</f>
        <v>40.799999999999997</v>
      </c>
      <c r="G11" s="7" t="s">
        <v>23</v>
      </c>
    </row>
    <row r="12" spans="1:8" x14ac:dyDescent="0.25">
      <c r="A12" s="7" t="s">
        <v>24</v>
      </c>
      <c r="B12" s="7">
        <v>3</v>
      </c>
      <c r="C12" s="7">
        <v>15</v>
      </c>
      <c r="D12" s="8">
        <v>8.4</v>
      </c>
      <c r="E12" s="8">
        <f t="shared" si="0"/>
        <v>25.200000000000003</v>
      </c>
      <c r="F12" s="8">
        <f>C12*D12</f>
        <v>126</v>
      </c>
      <c r="G12" s="7" t="s">
        <v>25</v>
      </c>
    </row>
    <row r="13" spans="1:8" x14ac:dyDescent="0.25">
      <c r="A13" s="7" t="s">
        <v>26</v>
      </c>
      <c r="B13" s="7">
        <v>4</v>
      </c>
      <c r="C13" s="7">
        <v>20</v>
      </c>
      <c r="D13" s="8">
        <v>4.8</v>
      </c>
      <c r="E13" s="8">
        <f t="shared" si="0"/>
        <v>19.2</v>
      </c>
      <c r="F13" s="8">
        <f>C13*D13</f>
        <v>96</v>
      </c>
      <c r="G13" s="7" t="s">
        <v>27</v>
      </c>
    </row>
    <row r="14" spans="1:8" x14ac:dyDescent="0.25">
      <c r="A14" s="7" t="s">
        <v>29</v>
      </c>
      <c r="B14" s="7">
        <v>2</v>
      </c>
      <c r="C14" s="7">
        <v>10</v>
      </c>
      <c r="D14" s="8">
        <v>33.340000000000003</v>
      </c>
      <c r="E14" s="8">
        <f t="shared" si="0"/>
        <v>66.680000000000007</v>
      </c>
      <c r="F14" s="8">
        <f>C14*D14</f>
        <v>333.40000000000003</v>
      </c>
      <c r="G14" s="7" t="s">
        <v>28</v>
      </c>
    </row>
    <row r="15" spans="1:8" x14ac:dyDescent="0.25">
      <c r="A15" s="7" t="s">
        <v>30</v>
      </c>
      <c r="B15" s="7">
        <v>1</v>
      </c>
      <c r="C15" s="7">
        <v>5</v>
      </c>
      <c r="D15" s="8">
        <v>1.68</v>
      </c>
      <c r="E15" s="8">
        <f t="shared" si="0"/>
        <v>1.68</v>
      </c>
      <c r="F15" s="8">
        <f>C15*D15</f>
        <v>8.4</v>
      </c>
      <c r="G15" s="7" t="s">
        <v>31</v>
      </c>
    </row>
    <row r="16" spans="1:8" x14ac:dyDescent="0.25">
      <c r="A16" s="7" t="s">
        <v>32</v>
      </c>
      <c r="B16" s="7">
        <v>3</v>
      </c>
      <c r="C16" s="7">
        <v>15</v>
      </c>
      <c r="D16" s="8">
        <v>1.68</v>
      </c>
      <c r="E16" s="8">
        <f t="shared" si="0"/>
        <v>5.04</v>
      </c>
      <c r="F16" s="8">
        <f>C16*D16</f>
        <v>25.2</v>
      </c>
      <c r="G16" s="7" t="s">
        <v>33</v>
      </c>
    </row>
    <row r="17" spans="1:7" x14ac:dyDescent="0.25">
      <c r="A17" s="7" t="s">
        <v>35</v>
      </c>
      <c r="B17" s="7">
        <v>3</v>
      </c>
      <c r="C17" s="7">
        <v>15</v>
      </c>
      <c r="D17" s="8">
        <v>1.68</v>
      </c>
      <c r="E17" s="8">
        <f t="shared" si="0"/>
        <v>5.04</v>
      </c>
      <c r="F17" s="8">
        <f>C17*D17</f>
        <v>25.2</v>
      </c>
      <c r="G17" s="7" t="s">
        <v>34</v>
      </c>
    </row>
    <row r="18" spans="1:7" x14ac:dyDescent="0.25">
      <c r="A18" s="7" t="s">
        <v>36</v>
      </c>
      <c r="B18" s="7">
        <v>2</v>
      </c>
      <c r="C18" s="7">
        <v>10</v>
      </c>
      <c r="D18" s="8">
        <v>9.24</v>
      </c>
      <c r="E18" s="8">
        <f t="shared" si="0"/>
        <v>18.48</v>
      </c>
      <c r="F18" s="8">
        <f>C18*D18</f>
        <v>92.4</v>
      </c>
      <c r="G18" s="7" t="s">
        <v>37</v>
      </c>
    </row>
    <row r="19" spans="1:7" x14ac:dyDescent="0.25">
      <c r="A19" s="7" t="s">
        <v>39</v>
      </c>
      <c r="B19" s="7">
        <v>1</v>
      </c>
      <c r="C19" s="7">
        <v>5</v>
      </c>
      <c r="D19" s="8">
        <v>24</v>
      </c>
      <c r="E19" s="8">
        <f t="shared" si="0"/>
        <v>24</v>
      </c>
      <c r="F19" s="8">
        <f>C19*D19</f>
        <v>120</v>
      </c>
      <c r="G19" s="7" t="s">
        <v>38</v>
      </c>
    </row>
    <row r="20" spans="1:7" x14ac:dyDescent="0.25">
      <c r="A20" s="7" t="s">
        <v>41</v>
      </c>
      <c r="B20" s="7">
        <v>1</v>
      </c>
      <c r="C20" s="7">
        <v>5</v>
      </c>
      <c r="D20" s="8">
        <v>9.24</v>
      </c>
      <c r="E20" s="8">
        <f t="shared" si="0"/>
        <v>9.24</v>
      </c>
      <c r="F20" s="8">
        <f>C20*D20</f>
        <v>46.2</v>
      </c>
      <c r="G20" s="7" t="s">
        <v>40</v>
      </c>
    </row>
    <row r="21" spans="1:7" x14ac:dyDescent="0.25">
      <c r="A21" s="7" t="s">
        <v>43</v>
      </c>
      <c r="B21" s="7">
        <v>1</v>
      </c>
      <c r="C21" s="7">
        <v>5</v>
      </c>
      <c r="D21" s="8">
        <v>8.8800000000000008</v>
      </c>
      <c r="E21" s="8">
        <f t="shared" si="0"/>
        <v>8.8800000000000008</v>
      </c>
      <c r="F21" s="8">
        <f>C21*D21</f>
        <v>44.400000000000006</v>
      </c>
      <c r="G21" s="7" t="s">
        <v>42</v>
      </c>
    </row>
    <row r="22" spans="1:7" x14ac:dyDescent="0.25">
      <c r="A22" s="7" t="s">
        <v>44</v>
      </c>
      <c r="B22" s="7">
        <v>1</v>
      </c>
      <c r="C22" s="7">
        <v>2</v>
      </c>
      <c r="D22" s="8">
        <v>42.24</v>
      </c>
      <c r="E22" s="8">
        <f t="shared" si="0"/>
        <v>42.24</v>
      </c>
      <c r="F22" s="8">
        <f>C22*D22</f>
        <v>84.48</v>
      </c>
      <c r="G22" s="16" t="s">
        <v>45</v>
      </c>
    </row>
    <row r="23" spans="1:7" x14ac:dyDescent="0.25">
      <c r="A23" s="7" t="s">
        <v>47</v>
      </c>
      <c r="B23" s="7">
        <v>1</v>
      </c>
      <c r="C23" s="7">
        <v>2</v>
      </c>
      <c r="D23" s="8">
        <v>69.959999999999994</v>
      </c>
      <c r="E23" s="8">
        <f t="shared" si="0"/>
        <v>69.959999999999994</v>
      </c>
      <c r="F23" s="8">
        <f>C23*D23</f>
        <v>139.91999999999999</v>
      </c>
      <c r="G23" s="7" t="s">
        <v>46</v>
      </c>
    </row>
    <row r="24" spans="1:7" x14ac:dyDescent="0.25">
      <c r="A24" s="7" t="s">
        <v>48</v>
      </c>
      <c r="B24" s="7">
        <v>1</v>
      </c>
      <c r="C24" s="7">
        <v>2</v>
      </c>
      <c r="D24" s="8">
        <v>35.64</v>
      </c>
      <c r="E24" s="8">
        <f t="shared" si="0"/>
        <v>35.64</v>
      </c>
      <c r="F24" s="8">
        <f>C24*D24</f>
        <v>71.28</v>
      </c>
      <c r="G24" s="7" t="s">
        <v>49</v>
      </c>
    </row>
    <row r="25" spans="1:7" x14ac:dyDescent="0.25">
      <c r="A25" s="9" t="s">
        <v>51</v>
      </c>
      <c r="B25" s="9">
        <v>1</v>
      </c>
      <c r="C25" s="9">
        <v>2</v>
      </c>
      <c r="D25" s="10">
        <v>324</v>
      </c>
      <c r="E25" s="10">
        <f t="shared" si="0"/>
        <v>324</v>
      </c>
      <c r="F25" s="10">
        <f>C25*D25</f>
        <v>648</v>
      </c>
      <c r="G25" s="9" t="s">
        <v>50</v>
      </c>
    </row>
    <row r="26" spans="1:7" x14ac:dyDescent="0.25">
      <c r="A26" s="9" t="s">
        <v>52</v>
      </c>
      <c r="B26" s="9">
        <v>2</v>
      </c>
      <c r="C26" s="9">
        <v>4</v>
      </c>
      <c r="D26" s="10">
        <v>18.14</v>
      </c>
      <c r="E26" s="10">
        <f t="shared" si="0"/>
        <v>36.28</v>
      </c>
      <c r="F26" s="10">
        <f>C26*D26</f>
        <v>72.56</v>
      </c>
      <c r="G26" s="9" t="s">
        <v>53</v>
      </c>
    </row>
    <row r="27" spans="1:7" x14ac:dyDescent="0.25">
      <c r="A27" s="9" t="s">
        <v>56</v>
      </c>
      <c r="B27" s="9">
        <v>1</v>
      </c>
      <c r="C27" s="9">
        <v>2</v>
      </c>
      <c r="D27" s="10">
        <v>5.2</v>
      </c>
      <c r="E27" s="10">
        <f t="shared" si="0"/>
        <v>5.2</v>
      </c>
      <c r="F27" s="10">
        <f>C27*D27</f>
        <v>10.4</v>
      </c>
      <c r="G27" s="9" t="s">
        <v>57</v>
      </c>
    </row>
    <row r="28" spans="1:7" x14ac:dyDescent="0.25">
      <c r="A28" s="9" t="s">
        <v>59</v>
      </c>
      <c r="B28" s="9">
        <v>1</v>
      </c>
      <c r="C28" s="9">
        <v>2</v>
      </c>
      <c r="D28" s="10">
        <v>5.2</v>
      </c>
      <c r="E28" s="10">
        <f t="shared" si="0"/>
        <v>5.2</v>
      </c>
      <c r="F28" s="10">
        <f>C28*D28</f>
        <v>10.4</v>
      </c>
      <c r="G28" s="9" t="s">
        <v>58</v>
      </c>
    </row>
    <row r="29" spans="1:7" x14ac:dyDescent="0.25">
      <c r="A29" s="11" t="s">
        <v>54</v>
      </c>
      <c r="B29" s="11">
        <v>1</v>
      </c>
      <c r="C29" s="11">
        <v>1</v>
      </c>
      <c r="D29" s="12">
        <v>154</v>
      </c>
      <c r="E29" s="12">
        <f t="shared" si="0"/>
        <v>154</v>
      </c>
      <c r="F29" s="12">
        <f>C29*D29</f>
        <v>154</v>
      </c>
      <c r="G29" s="11" t="s">
        <v>55</v>
      </c>
    </row>
    <row r="30" spans="1:7" x14ac:dyDescent="0.25">
      <c r="A30" s="11" t="s">
        <v>7</v>
      </c>
      <c r="B30" s="11">
        <v>1</v>
      </c>
      <c r="C30" s="11">
        <v>1</v>
      </c>
      <c r="D30" s="12">
        <v>600</v>
      </c>
      <c r="E30" s="12">
        <f t="shared" si="0"/>
        <v>600</v>
      </c>
      <c r="F30" s="12">
        <f>C30*D30</f>
        <v>600</v>
      </c>
      <c r="G30" s="23" t="s">
        <v>79</v>
      </c>
    </row>
    <row r="31" spans="1:7" x14ac:dyDescent="0.25">
      <c r="A31" s="11" t="s">
        <v>61</v>
      </c>
      <c r="B31" s="11">
        <v>1</v>
      </c>
      <c r="C31" s="11">
        <v>1</v>
      </c>
      <c r="D31" s="12">
        <v>375</v>
      </c>
      <c r="E31" s="12">
        <f t="shared" si="0"/>
        <v>375</v>
      </c>
      <c r="F31" s="12">
        <f>C31*D31</f>
        <v>375</v>
      </c>
      <c r="G31" s="11" t="s">
        <v>62</v>
      </c>
    </row>
    <row r="32" spans="1:7" x14ac:dyDescent="0.25">
      <c r="A32" s="14" t="s">
        <v>63</v>
      </c>
      <c r="B32" s="14">
        <v>8</v>
      </c>
      <c r="C32" s="14">
        <v>9</v>
      </c>
      <c r="D32" s="15">
        <v>50</v>
      </c>
      <c r="E32" s="15">
        <f t="shared" si="0"/>
        <v>400</v>
      </c>
      <c r="F32" s="15">
        <f>C32*D32</f>
        <v>450</v>
      </c>
      <c r="G32" s="14" t="s">
        <v>66</v>
      </c>
    </row>
    <row r="33" spans="1:7" x14ac:dyDescent="0.25">
      <c r="A33" s="14" t="s">
        <v>64</v>
      </c>
      <c r="B33" s="14">
        <v>7</v>
      </c>
      <c r="C33" s="14">
        <v>8</v>
      </c>
      <c r="D33" s="15">
        <v>17.04</v>
      </c>
      <c r="E33" s="15">
        <f t="shared" si="0"/>
        <v>119.28</v>
      </c>
      <c r="F33" s="15">
        <f>C33*D33</f>
        <v>136.32</v>
      </c>
      <c r="G33" s="14" t="s">
        <v>65</v>
      </c>
    </row>
    <row r="34" spans="1:7" x14ac:dyDescent="0.25">
      <c r="A34" s="14" t="s">
        <v>68</v>
      </c>
      <c r="B34" s="14">
        <v>8</v>
      </c>
      <c r="C34" s="14">
        <v>12</v>
      </c>
      <c r="D34" s="15">
        <v>1.68</v>
      </c>
      <c r="E34" s="15">
        <f t="shared" si="0"/>
        <v>13.44</v>
      </c>
      <c r="F34" s="15">
        <f>C34*D34</f>
        <v>20.16</v>
      </c>
      <c r="G34" s="14" t="s">
        <v>67</v>
      </c>
    </row>
    <row r="35" spans="1:7" x14ac:dyDescent="0.25">
      <c r="A35" s="14" t="s">
        <v>70</v>
      </c>
      <c r="B35" s="14">
        <v>7</v>
      </c>
      <c r="C35" s="14">
        <v>10</v>
      </c>
      <c r="D35" s="15">
        <v>1.68</v>
      </c>
      <c r="E35" s="15">
        <f t="shared" si="0"/>
        <v>11.76</v>
      </c>
      <c r="F35" s="15">
        <f>C35*D35</f>
        <v>16.8</v>
      </c>
      <c r="G35" s="14" t="s">
        <v>69</v>
      </c>
    </row>
    <row r="36" spans="1:7" x14ac:dyDescent="0.25">
      <c r="A36" s="14" t="s">
        <v>72</v>
      </c>
      <c r="B36" s="14">
        <v>1</v>
      </c>
      <c r="C36" s="14">
        <v>1</v>
      </c>
      <c r="D36" s="15">
        <v>156</v>
      </c>
      <c r="E36" s="15">
        <f t="shared" si="0"/>
        <v>156</v>
      </c>
      <c r="F36" s="15">
        <f>C36*D36</f>
        <v>156</v>
      </c>
      <c r="G36" s="14" t="s">
        <v>73</v>
      </c>
    </row>
    <row r="37" spans="1:7" x14ac:dyDescent="0.25">
      <c r="A37" s="14" t="s">
        <v>74</v>
      </c>
      <c r="B37" s="14">
        <v>1</v>
      </c>
      <c r="C37" s="14">
        <v>1</v>
      </c>
      <c r="D37" s="15">
        <v>113.46</v>
      </c>
      <c r="E37" s="15">
        <f t="shared" si="0"/>
        <v>113.46</v>
      </c>
      <c r="F37" s="17">
        <f>C37*D37</f>
        <v>113.46</v>
      </c>
      <c r="G37" s="18" t="s">
        <v>75</v>
      </c>
    </row>
    <row r="38" spans="1:7" x14ac:dyDescent="0.25">
      <c r="F38" s="6"/>
    </row>
    <row r="39" spans="1:7" x14ac:dyDescent="0.25">
      <c r="F39" s="6"/>
    </row>
    <row r="40" spans="1:7" x14ac:dyDescent="0.25">
      <c r="F40" s="6"/>
    </row>
    <row r="42" spans="1:7" x14ac:dyDescent="0.25">
      <c r="E42" t="s">
        <v>76</v>
      </c>
      <c r="F42" t="s">
        <v>78</v>
      </c>
    </row>
    <row r="43" spans="1:7" ht="15.75" thickBot="1" x14ac:dyDescent="0.3">
      <c r="D43" s="20" t="s">
        <v>60</v>
      </c>
      <c r="E43" s="21">
        <f>SUM(E2:E37)</f>
        <v>6329.8199999999979</v>
      </c>
      <c r="F43" s="22">
        <f>SUM(F2:F37)</f>
        <v>11202.579999999994</v>
      </c>
    </row>
    <row r="44" spans="1:7" ht="15.75" thickTop="1" x14ac:dyDescent="0.25"/>
    <row r="78" spans="1:7" x14ac:dyDescent="0.25">
      <c r="A78" s="1"/>
      <c r="B78" s="4"/>
      <c r="C78" s="4"/>
      <c r="D78" s="3"/>
      <c r="E78" s="3"/>
      <c r="F78" s="2"/>
      <c r="G78" s="1"/>
    </row>
    <row r="115" spans="4:6" x14ac:dyDescent="0.25">
      <c r="F115" s="6"/>
    </row>
    <row r="116" spans="4:6" x14ac:dyDescent="0.25">
      <c r="F116" s="6"/>
    </row>
    <row r="117" spans="4:6" x14ac:dyDescent="0.25">
      <c r="F117" s="6"/>
    </row>
    <row r="120" spans="4:6" x14ac:dyDescent="0.25">
      <c r="D120" s="13"/>
      <c r="E120" s="13"/>
      <c r="F120" s="5"/>
    </row>
  </sheetData>
  <hyperlinks>
    <hyperlink ref="G2" r:id="rId1" xr:uid="{0C9C3E47-10C4-4E8E-A2E6-ED16BABA41C2}"/>
    <hyperlink ref="G30" r:id="rId2" xr:uid="{036F00DF-3BD2-4BFF-B0D8-133288DCD2A1}"/>
    <hyperlink ref="G3" r:id="rId3" xr:uid="{CB79738E-863B-41E8-A926-00033787A7DA}"/>
    <hyperlink ref="G4" r:id="rId4" xr:uid="{D489B9A7-DDD9-4D00-8DBE-841D949F9D14}"/>
    <hyperlink ref="G5" r:id="rId5" xr:uid="{42B17955-55DF-42A4-ACB9-C931831414B2}"/>
    <hyperlink ref="G6" r:id="rId6" xr:uid="{A74648D5-C963-4E13-9BAA-3DF22BC6D454}"/>
    <hyperlink ref="G7" r:id="rId7" xr:uid="{A1C2828D-34A9-4D67-9216-BA5C2490B4F2}"/>
    <hyperlink ref="G8" r:id="rId8" xr:uid="{4DE66C99-D344-48F0-B93C-F9BD86761F9C}"/>
    <hyperlink ref="G9" r:id="rId9" xr:uid="{10C9A204-9976-4BEC-99F8-7E4BD70B6794}"/>
    <hyperlink ref="G11" r:id="rId10" xr:uid="{90FE0222-53EC-410F-99BE-F44D5245D15A}"/>
    <hyperlink ref="G12" r:id="rId11" xr:uid="{DD2446A1-0095-4D77-84ED-B947561D0EFF}"/>
    <hyperlink ref="G13" r:id="rId12" xr:uid="{6BF31ACA-CCD1-4D7A-9858-0CFCAD768024}"/>
    <hyperlink ref="G14" r:id="rId13" xr:uid="{AD021B5F-8B24-4694-9390-F684B173446C}"/>
    <hyperlink ref="G15" r:id="rId14" xr:uid="{9B9CDE90-7CD8-4B62-9DEF-06A88AD8A609}"/>
    <hyperlink ref="G16" r:id="rId15" xr:uid="{0FE8DFEE-7BD0-4A4D-8F4B-A9D19089FE88}"/>
    <hyperlink ref="G17" r:id="rId16" xr:uid="{05A44E64-C0AE-4F3B-B12E-35B4A527C75D}"/>
    <hyperlink ref="G18" r:id="rId17" xr:uid="{0754CA79-F2C5-45C2-8481-8E609C26CCEA}"/>
    <hyperlink ref="G19" r:id="rId18" xr:uid="{B4870BEA-E3AE-4480-BBAB-181F5896AD2C}"/>
    <hyperlink ref="G20" r:id="rId19" xr:uid="{E762A4D9-A300-4557-97BB-48228CA0CBAF}"/>
    <hyperlink ref="G21" r:id="rId20" xr:uid="{CAFF5BD7-20C7-41DE-86BC-A40D4C272C6F}"/>
    <hyperlink ref="G22" r:id="rId21" xr:uid="{00F9AFDB-91D5-4E75-A0E6-0B17996B848F}"/>
    <hyperlink ref="G23" r:id="rId22" xr:uid="{246642AC-FAD3-42B0-BD5F-51417C285BA7}"/>
    <hyperlink ref="G24" r:id="rId23" xr:uid="{CAAE83B0-0C18-43BA-9873-99B2192BF5A9}"/>
    <hyperlink ref="G26" r:id="rId24" xr:uid="{860C50DF-C272-4DEC-9ABB-3C83DB7465F5}"/>
    <hyperlink ref="G29" r:id="rId25" xr:uid="{56FFCD26-2FA0-4FB1-9D41-0688BE247CD3}"/>
    <hyperlink ref="G27" r:id="rId26" xr:uid="{65E74DED-8E0C-48C1-8E15-4E6CCE16CB15}"/>
    <hyperlink ref="G28" r:id="rId27" xr:uid="{0080208B-C46B-4176-8F1A-743AA9AE79AF}"/>
    <hyperlink ref="G33" r:id="rId28" xr:uid="{44A9B818-D355-4E1B-9AF4-5BBFE099F043}"/>
    <hyperlink ref="G32" r:id="rId29" xr:uid="{FEC70B9D-88EB-41DC-A3B4-2295207A9A3D}"/>
    <hyperlink ref="G34" r:id="rId30" xr:uid="{66C86CE9-AD31-4A28-9C51-A35ED3FD183F}"/>
    <hyperlink ref="G35" r:id="rId31" xr:uid="{102CA6DF-D10D-44CF-BC74-6BCD29258EAA}"/>
    <hyperlink ref="G10" r:id="rId32" xr:uid="{C2049F4D-3ACA-4104-AFA9-5D7E90298202}"/>
    <hyperlink ref="G36" r:id="rId33" xr:uid="{9920F915-9303-4B71-BADB-2EDF59C5AD31}"/>
    <hyperlink ref="G37" r:id="rId34" xr:uid="{6D208ACB-ADE7-4102-A07C-2C54FEAF48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Кнежевић</dc:creator>
  <cp:lastModifiedBy>Иван Кнежевић</cp:lastModifiedBy>
  <dcterms:created xsi:type="dcterms:W3CDTF">2024-05-20T13:25:53Z</dcterms:created>
  <dcterms:modified xsi:type="dcterms:W3CDTF">2024-06-16T23:41:12Z</dcterms:modified>
</cp:coreProperties>
</file>