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BCLVAKTPM\PhanNguyenKhoiNguyen_21068021\"/>
    </mc:Choice>
  </mc:AlternateContent>
  <xr:revisionPtr revIDLastSave="0" documentId="13_ncr:1_{A74C9E5C-6578-49E8-935B-15C35E6A05FD}" xr6:coauthVersionLast="47" xr6:coauthVersionMax="47" xr10:uidLastSave="{00000000-0000-0000-0000-000000000000}"/>
  <bookViews>
    <workbookView xWindow="-108" yWindow="-108" windowWidth="23256" windowHeight="12456" firstSheet="4" activeTab="10" xr2:uid="{00000000-000D-0000-FFFF-FFFF00000000}"/>
  </bookViews>
  <sheets>
    <sheet name="Bai01" sheetId="1" r:id="rId1"/>
    <sheet name="Bai02" sheetId="2" r:id="rId2"/>
    <sheet name="Bai03" sheetId="3" r:id="rId3"/>
    <sheet name="Bai04" sheetId="5" r:id="rId4"/>
    <sheet name="Bai05" sheetId="7" r:id="rId5"/>
    <sheet name="Bai06" sheetId="6" r:id="rId6"/>
    <sheet name="Bai07" sheetId="8" r:id="rId7"/>
    <sheet name="Bai08" sheetId="9" r:id="rId8"/>
    <sheet name="Bai09" sheetId="10" r:id="rId9"/>
    <sheet name="Bai10" sheetId="11" r:id="rId10"/>
    <sheet name="Bai11" sheetId="12" r:id="rId11"/>
    <sheet name="Bai12" sheetId="13" r:id="rId12"/>
    <sheet name="Bai13" sheetId="14" r:id="rId13"/>
    <sheet name="Bai14" sheetId="15" r:id="rId14"/>
    <sheet name="Bai15" sheetId="16" r:id="rId15"/>
    <sheet name="Bai16" sheetId="17" r:id="rId16"/>
    <sheet name="Bai17" sheetId="18" r:id="rId17"/>
    <sheet name="Bai18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9" l="1"/>
  <c r="C52" i="9"/>
  <c r="C50" i="9"/>
  <c r="F47" i="9"/>
  <c r="F40" i="9"/>
</calcChain>
</file>

<file path=xl/sharedStrings.xml><?xml version="1.0" encoding="utf-8"?>
<sst xmlns="http://schemas.openxmlformats.org/spreadsheetml/2006/main" count="1252" uniqueCount="379">
  <si>
    <t>Đề</t>
  </si>
  <si>
    <t>Table of analysis</t>
  </si>
  <si>
    <t>Condition</t>
  </si>
  <si>
    <t>Valid Partition</t>
  </si>
  <si>
    <t>Invalid Partition</t>
  </si>
  <si>
    <t>Day</t>
  </si>
  <si>
    <t>Visistor's status</t>
  </si>
  <si>
    <t>Entry hour</t>
  </si>
  <si>
    <t>Visitor's age</t>
  </si>
  <si>
    <t xml:space="preserve">Test case design </t>
  </si>
  <si>
    <t>Inputs</t>
  </si>
  <si>
    <t>Valid Condition</t>
  </si>
  <si>
    <t>Invalid Condition</t>
  </si>
  <si>
    <t>Username</t>
  </si>
  <si>
    <t>&lt;6 ký tự</t>
  </si>
  <si>
    <t>&gt; 12 ký tự</t>
  </si>
  <si>
    <t>Bắt đầu bằng số</t>
  </si>
  <si>
    <t>Age</t>
  </si>
  <si>
    <t>&lt; 18</t>
  </si>
  <si>
    <t>City</t>
  </si>
  <si>
    <t>Postal Code</t>
  </si>
  <si>
    <t>&lt; 6 ký tự</t>
  </si>
  <si>
    <t>&gt; 6 ký tự</t>
  </si>
  <si>
    <t>Chữ cái và số không luân phiên</t>
  </si>
  <si>
    <t>Ottawa</t>
  </si>
  <si>
    <t>&lt;0</t>
  </si>
  <si>
    <t>&gt;1000</t>
  </si>
  <si>
    <t>{Sat, Sun}</t>
  </si>
  <si>
    <t>{Mon, Tue, Web, Thurs, Fri}</t>
  </si>
  <si>
    <t>∉ {Mon, Tue, Web, Thurs, Fri, Sat, Sun}</t>
  </si>
  <si>
    <t>Trống</t>
  </si>
  <si>
    <t>OT</t>
  </si>
  <si>
    <t>&lt;6</t>
  </si>
  <si>
    <t>&gt;24</t>
  </si>
  <si>
    <t>Chuỗi</t>
  </si>
  <si>
    <t>[0,16]</t>
  </si>
  <si>
    <t>&gt;120</t>
  </si>
  <si>
    <t>Test case type</t>
  </si>
  <si>
    <t>Expected results</t>
  </si>
  <si>
    <t>Mon</t>
  </si>
  <si>
    <t>Sat</t>
  </si>
  <si>
    <t>M</t>
  </si>
  <si>
    <t>∉ {OT, M}</t>
  </si>
  <si>
    <t>For invalid partition</t>
  </si>
  <si>
    <t>For valid partition</t>
  </si>
  <si>
    <t>Hello</t>
  </si>
  <si>
    <t>Thông báo lỗi "Ngày phải thuộc {Mon, Tue, Web, Thurs, Fri}"</t>
  </si>
  <si>
    <t>SA</t>
  </si>
  <si>
    <t>Thông báo lỗi "Trạng thái khách phải thuộc {OT. M}"</t>
  </si>
  <si>
    <t>Thông báo lỗi "Ngày không được để trống"</t>
  </si>
  <si>
    <t>Thông báo lỗi "Trạng thái khách không được để trống"</t>
  </si>
  <si>
    <t>[6.00,19.00]</t>
  </si>
  <si>
    <t>[19.01,24.00]</t>
  </si>
  <si>
    <t>9.00</t>
  </si>
  <si>
    <t>20.00</t>
  </si>
  <si>
    <t>5.00</t>
  </si>
  <si>
    <t>25.00</t>
  </si>
  <si>
    <t>Hi</t>
  </si>
  <si>
    <t>Thông báo lỗi "Giờ vào phải thuộc vào khoảng thời gian 6.00 - 24.00"</t>
  </si>
  <si>
    <t>Thông báo lỗi "Giờ vào không được để trống"</t>
  </si>
  <si>
    <t>Thông báo lỗi "Độ tuổi khách phải thuộc 0 - 120 tuổi"</t>
  </si>
  <si>
    <t>ahd</t>
  </si>
  <si>
    <t>Thông báo lỗi "Độ tuổi khách không được để trống"</t>
  </si>
  <si>
    <t>8.00</t>
  </si>
  <si>
    <t>5.50</t>
  </si>
  <si>
    <t>Test case no.</t>
  </si>
  <si>
    <t>chuỗi có 6 đến 12 ký tự, bắt đầu bằng chữ cái và chỉ chứa chữ cái hoặc số</t>
  </si>
  <si>
    <t>Chứa kí tự khác chữ cái và số</t>
  </si>
  <si>
    <t>[18,64]</t>
  </si>
  <si>
    <t>&gt;64</t>
  </si>
  <si>
    <t>Số thực</t>
  </si>
  <si>
    <t>{Ottawa, Toronto, Montreal, Halifax}</t>
  </si>
  <si>
    <t>∉ { Ottawa, Toronto, Montreal, Halifax }</t>
  </si>
  <si>
    <t>chuỗi có 6 ký tự, bắt đầu bằng chữ cái và luân phiên giữa chữ cái và số</t>
  </si>
  <si>
    <t>K5n6r4</t>
  </si>
  <si>
    <t>Xem đặc tả</t>
  </si>
  <si>
    <t>Khoi</t>
  </si>
  <si>
    <t>Thông báo lỗi "chuỗi có 6 đến 12 ký tự, bắt đầu bằng chữ cái và chỉ chứa chữ cái hoặc số"</t>
  </si>
  <si>
    <t>Khoinguyen11</t>
  </si>
  <si>
    <t>Khoinguyen112fdgb</t>
  </si>
  <si>
    <t>9hoinguyen11</t>
  </si>
  <si>
    <t>Khoinguyen#%</t>
  </si>
  <si>
    <t>Thông báo lỗi "Tuổi phải là số nguyên từ 18 -64 tuổi"</t>
  </si>
  <si>
    <t>abd</t>
  </si>
  <si>
    <t>Thông báo lỗi "Tuổi không được để trống"</t>
  </si>
  <si>
    <t>HCM</t>
  </si>
  <si>
    <t>Thông báo lỗi "Thành phố không được để trống"</t>
  </si>
  <si>
    <t>Thông báo lỗi "Thành phố phải thuộc {Ottawa, Toronto, Montreal, Halifax}"</t>
  </si>
  <si>
    <t>K5n6</t>
  </si>
  <si>
    <t>Thông báo lỗi "Postal code là chuỗi có 6 ký tự, bắt đầu bằng chữ cái và luân phiên giữa chữ cái và số"</t>
  </si>
  <si>
    <t>K5n6r4p9</t>
  </si>
  <si>
    <t>8k9t9h</t>
  </si>
  <si>
    <t>12kh9y</t>
  </si>
  <si>
    <t>K5n6r#</t>
  </si>
  <si>
    <t>num</t>
  </si>
  <si>
    <t>Phải là số nguyên tố trong [0,1000]</t>
  </si>
  <si>
    <t>Không phải là số nguyên tố trong [0,1000]</t>
  </si>
  <si>
    <t>Num</t>
  </si>
  <si>
    <t>n</t>
  </si>
  <si>
    <t>&lt;1582</t>
  </si>
  <si>
    <t>Valid Boundaries</t>
  </si>
  <si>
    <t>Invalid Boundaries</t>
  </si>
  <si>
    <t>Năm &gt;=1582 và chia hết cho 400</t>
  </si>
  <si>
    <t>Năm &gt;=1582 và chia hết cho 4 mà không chia hết cho 100</t>
  </si>
  <si>
    <t>Năm không nhuần &gt;=1582</t>
  </si>
  <si>
    <t>a</t>
  </si>
  <si>
    <t>b</t>
  </si>
  <si>
    <t>c</t>
  </si>
  <si>
    <t>""</t>
  </si>
  <si>
    <t>"Equilateral"</t>
  </si>
  <si>
    <t>"Isosceles"</t>
  </si>
  <si>
    <t>"Scalene"</t>
  </si>
  <si>
    <t xml:space="preserve">a+b &gt;c &amp;&amp; a+c &gt;b &amp;&amp; b+c &gt;a </t>
  </si>
  <si>
    <t>a =b= c</t>
  </si>
  <si>
    <t>sbin</t>
  </si>
  <si>
    <t>Chuỗi chỉ gồm các giá trị 0 và 1</t>
  </si>
  <si>
    <t>Khác 0 và 1</t>
  </si>
  <si>
    <t>FormatException</t>
  </si>
  <si>
    <t>Không bắt đầu bằng chữ cái</t>
  </si>
  <si>
    <t>"Vô số nghiệm"</t>
  </si>
  <si>
    <t>a=0 &amp;&amp; b=0 &amp;&amp; c=0</t>
  </si>
  <si>
    <t>"Vô nghiệm"</t>
  </si>
  <si>
    <t>"Có 1 nghiệm"</t>
  </si>
  <si>
    <t>"Có 2 nghiệm phân biệt"</t>
  </si>
  <si>
    <t>a≠0 &amp;&amp; b*b - 4ac &lt; 0</t>
  </si>
  <si>
    <t>a=0 &amp;&amp; b=0 &amp;&amp; c≠0</t>
  </si>
  <si>
    <t>a=0 &amp;&amp; b≠0 &amp;&amp; c tùy ý</t>
  </si>
  <si>
    <t>For Valid Partition</t>
  </si>
  <si>
    <t>For Invalid Partition</t>
  </si>
  <si>
    <t>chiSoCu</t>
  </si>
  <si>
    <t>&lt; 0</t>
  </si>
  <si>
    <t>&gt; chiSoMoi</t>
  </si>
  <si>
    <t>chiSoMoi</t>
  </si>
  <si>
    <t>s0</t>
  </si>
  <si>
    <t>s=15 ; k =5</t>
  </si>
  <si>
    <t>s</t>
  </si>
  <si>
    <t>p</t>
  </si>
  <si>
    <t>"123456789"</t>
  </si>
  <si>
    <t>s1</t>
  </si>
  <si>
    <t>s2</t>
  </si>
  <si>
    <t>s3</t>
  </si>
  <si>
    <t>Mảng số nguyên</t>
  </si>
  <si>
    <t>Mảng rỗng</t>
  </si>
  <si>
    <t>For valid partion</t>
  </si>
  <si>
    <t>[1,2,6,9,7,8]</t>
  </si>
  <si>
    <t>[]</t>
  </si>
  <si>
    <t>Mảng số nguyên đối xứng</t>
  </si>
  <si>
    <t>Mảng số nguyên không đối xứng</t>
  </si>
  <si>
    <t>[1,2,3,4,5,6,1]</t>
  </si>
  <si>
    <t>Conditions</t>
  </si>
  <si>
    <t>R1</t>
  </si>
  <si>
    <t>R2</t>
  </si>
  <si>
    <t>R3</t>
  </si>
  <si>
    <t>R4</t>
  </si>
  <si>
    <t>Cuộc gọi từ 18h00 đến trước 8h00 (giảm 50%)</t>
  </si>
  <si>
    <t>T</t>
  </si>
  <si>
    <t>F</t>
  </si>
  <si>
    <t>Action</t>
  </si>
  <si>
    <t>Discount</t>
  </si>
  <si>
    <t>Thời gian gọi hơn 60 phút (15%)</t>
  </si>
  <si>
    <t>#</t>
  </si>
  <si>
    <t>INPUT</t>
  </si>
  <si>
    <t>EXCEPTION OUTPUT</t>
  </si>
  <si>
    <t>Thời điểm bắt đầu cuộc gọi</t>
  </si>
  <si>
    <t>Thời gian cuộc gọi</t>
  </si>
  <si>
    <t>Chi phí trước giảm giá</t>
  </si>
  <si>
    <t>Tiền phải trả</t>
  </si>
  <si>
    <t>Giảm giá</t>
  </si>
  <si>
    <t>21h00</t>
  </si>
  <si>
    <t>$36.00</t>
  </si>
  <si>
    <t>$15.91</t>
  </si>
  <si>
    <t>21h01</t>
  </si>
  <si>
    <t>$36.03</t>
  </si>
  <si>
    <t>$12.00</t>
  </si>
  <si>
    <t>9h00</t>
  </si>
  <si>
    <t>$6.24</t>
  </si>
  <si>
    <t>$31.82</t>
  </si>
  <si>
    <t>$12.48</t>
  </si>
  <si>
    <t>Độ tuổi [21,27]</t>
  </si>
  <si>
    <t>Giới tính nam</t>
  </si>
  <si>
    <t>Giới tính nữ</t>
  </si>
  <si>
    <t>Hồ sơ không có yêu cầu trong 2 năm</t>
  </si>
  <si>
    <t>Hồ sơ có 1,2 hoặc 3 yêu cầu trong 2 năm</t>
  </si>
  <si>
    <t>Hồ sơ có 4,5 hoặc 6 yêu cầu trong 2 năm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</si>
  <si>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</si>
  <si>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</si>
  <si>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</si>
  <si>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</si>
  <si>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</si>
  <si>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</si>
  <si>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</si>
  <si>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</si>
  <si>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</si>
  <si>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</si>
  <si>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</si>
  <si>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</si>
  <si>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</si>
  <si>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</si>
  <si>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</si>
  <si>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</si>
  <si>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</si>
  <si>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</si>
  <si>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</si>
  <si>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</si>
  <si>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 xml:space="preserve">Hồ sơ có hơn 6 yêu cầu trong 2 năm </t>
  </si>
  <si>
    <t>Đặc tả:</t>
  </si>
  <si>
    <r>
      <t>Số hexa:</t>
    </r>
    <r>
      <rPr>
        <sz val="14"/>
        <color theme="1"/>
        <rFont val="Times New Roman"/>
        <family val="1"/>
        <scheme val="major"/>
      </rPr>
      <t xml:space="preserve"> Một chuỗi ký tự bao gồm các chữ số từ 0 đến 9 và các ký tự từ A đến F (hoặc a đến f), không chứa khoảng trắng hoặc ký tự không hợp lệ.</t>
    </r>
  </si>
  <si>
    <t>Nếu không thỏa ràng buộc hệ thống sẽ báo lỗi "Vui lòng nhập lại số hexa" .Nếu đúng sau khi bấm button "Chuyển" kết quả sẽ được hiển thị ở ô textfield Số thập phân</t>
  </si>
  <si>
    <t>&gt; độ dài s -p</t>
  </si>
  <si>
    <t>&gt;= độ dài s</t>
  </si>
  <si>
    <t>X</t>
  </si>
  <si>
    <t>t</t>
  </si>
  <si>
    <t>x</t>
  </si>
  <si>
    <t>Độ tuổi [28,80]</t>
  </si>
  <si>
    <t>Chú thích</t>
  </si>
  <si>
    <t>không được tham gia</t>
  </si>
  <si>
    <t>Tiền bảo hiểm</t>
  </si>
  <si>
    <t>Cộng tiền</t>
  </si>
  <si>
    <t>$900,00</t>
  </si>
  <si>
    <t>$1.100,00</t>
  </si>
  <si>
    <t>$700,00</t>
  </si>
  <si>
    <t>$400,00</t>
  </si>
  <si>
    <t>Tuổi</t>
  </si>
  <si>
    <t>Giới tính</t>
  </si>
  <si>
    <t>Số yêu cầu trong 2 năm</t>
  </si>
  <si>
    <t>Nam</t>
  </si>
  <si>
    <t>Không được tham gia</t>
  </si>
  <si>
    <t>Đóng 2% giá trị xe cộng với $900,00</t>
  </si>
  <si>
    <t>Đóng 2% giá trị xe cộng với $$1.100,00</t>
  </si>
  <si>
    <t>Nữ</t>
  </si>
  <si>
    <t>Đóng 2% giá trị xe cộng với $$700,00</t>
  </si>
  <si>
    <t>Đóng 2% giá trị xe cộng với $1.100,00</t>
  </si>
  <si>
    <t>Đóng 2% giá trị xe cộng với $400,00</t>
  </si>
  <si>
    <t>Đóng 2% giá trị xe cộng với $$900,00</t>
  </si>
  <si>
    <t>Đóng 2% giá trị xe cộng với $700,00</t>
  </si>
  <si>
    <t>list</t>
  </si>
  <si>
    <t>Mảng số nguyên 1 chiều</t>
  </si>
  <si>
    <t>Rỗng</t>
  </si>
  <si>
    <t>left</t>
  </si>
  <si>
    <t>Chuỗi có trong s1</t>
  </si>
  <si>
    <t>Chuỗi không có trong s1</t>
  </si>
  <si>
    <t>s1, s2 và s3 tất cả rỗng</t>
  </si>
  <si>
    <t>"truong dai hoc cong nghiep"</t>
  </si>
  <si>
    <t>"dh"</t>
  </si>
  <si>
    <t>"dai hoc"</t>
  </si>
  <si>
    <t>"truong dh cong nghiep"</t>
  </si>
  <si>
    <t>"sfd"</t>
  </si>
  <si>
    <t xml:space="preserve">Rỗng </t>
  </si>
  <si>
    <t xml:space="preserve">left </t>
  </si>
  <si>
    <t>right</t>
  </si>
  <si>
    <t>[7, 2, 1, 6, 8, 5, 3, 4]</t>
  </si>
  <si>
    <t>6.00</t>
  </si>
  <si>
    <t>19.00</t>
  </si>
  <si>
    <t>19.01</t>
  </si>
  <si>
    <t>24.00</t>
  </si>
  <si>
    <t>16.01</t>
  </si>
  <si>
    <t>60.01</t>
  </si>
  <si>
    <t>Valid boundary</t>
  </si>
  <si>
    <t>[60.01,120]</t>
  </si>
  <si>
    <t>[16.01,60]</t>
  </si>
  <si>
    <t>$5.50</t>
  </si>
  <si>
    <t>$8.00</t>
  </si>
  <si>
    <t>$3.50</t>
  </si>
  <si>
    <t>Khoinguyen12</t>
  </si>
  <si>
    <t>K5n6r5</t>
  </si>
  <si>
    <t>Khoinguyen13</t>
  </si>
  <si>
    <t>K5n6r6</t>
  </si>
  <si>
    <t>Invalid boundary</t>
  </si>
  <si>
    <t>Xuất hiện đầu s1</t>
  </si>
  <si>
    <t>Xuất hiện cuối s1</t>
  </si>
  <si>
    <t>"dh cong nghiep"</t>
  </si>
  <si>
    <t>"truong dh cn"</t>
  </si>
  <si>
    <t>"dai hoc cong nghiep"</t>
  </si>
  <si>
    <t>"cn"</t>
  </si>
  <si>
    <t>"cong nghiep"</t>
  </si>
  <si>
    <t>5.59</t>
  </si>
  <si>
    <t>24.01</t>
  </si>
  <si>
    <t>throw Expection</t>
  </si>
  <si>
    <t>throw an Exception</t>
  </si>
  <si>
    <t>Nhập mã PIN</t>
  </si>
  <si>
    <t>không đúng</t>
  </si>
  <si>
    <t>đúng</t>
  </si>
  <si>
    <t xml:space="preserve">      đúng</t>
  </si>
  <si>
    <t xml:space="preserve">     chọn rút tiền</t>
  </si>
  <si>
    <t xml:space="preserve">      nhập tiền</t>
  </si>
  <si>
    <t>đủ</t>
  </si>
  <si>
    <t xml:space="preserve">       Trả tiền , trả thẻ</t>
  </si>
  <si>
    <t>[0,chiSoMoi]</t>
  </si>
  <si>
    <t>chiSoMoi +1</t>
  </si>
  <si>
    <t>Số kWh tiêu thụ (chiSoMoi-chiSoCu)</t>
  </si>
  <si>
    <t>[0,50]</t>
  </si>
  <si>
    <t>[51,100]</t>
  </si>
  <si>
    <t>[101,200]</t>
  </si>
  <si>
    <t>[201,300]</t>
  </si>
  <si>
    <t>[301,400]</t>
  </si>
  <si>
    <t>kWh</t>
  </si>
  <si>
    <t>For valid boundary</t>
  </si>
  <si>
    <t>For invalid boundary</t>
  </si>
  <si>
    <t>&lt;1</t>
  </si>
  <si>
    <t>a+b&lt;= c</t>
  </si>
  <si>
    <t>a+c &lt;= b</t>
  </si>
  <si>
    <t>b+c &lt;= a</t>
  </si>
  <si>
    <t>a+b &gt;c &amp;&amp; a+c &gt;b &amp;&amp; b+c &gt;a &amp;&amp; a = b != c</t>
  </si>
  <si>
    <t>a+b &gt;c &amp;&amp; a+c &gt;b &amp;&amp; b+c &gt;a &amp;&amp; a = c != b</t>
  </si>
  <si>
    <t>a+b &gt;c &amp;&amp; a+c &gt;b &amp;&amp; b+c &gt;a &amp;&amp; b = c != a</t>
  </si>
  <si>
    <t>a+b =c</t>
  </si>
  <si>
    <t>a+c =b</t>
  </si>
  <si>
    <t>b+c =a</t>
  </si>
  <si>
    <t>Status</t>
  </si>
  <si>
    <t>Actual Result</t>
  </si>
  <si>
    <t>P</t>
  </si>
  <si>
    <t xml:space="preserve">Assert.IsNotNull failed. </t>
  </si>
  <si>
    <t>[1,2,2147483647,4, 9]</t>
  </si>
  <si>
    <t>Có phần tử trong mảng a =  2,147,483,647</t>
  </si>
  <si>
    <t>Có phần tử trong mảng a =  - 2,147,483,648</t>
  </si>
  <si>
    <t>[1,2, -2147483648,4,9 ]</t>
  </si>
  <si>
    <t xml:space="preserve">Valid boundary </t>
  </si>
  <si>
    <t>&gt; độ dài mảng a</t>
  </si>
  <si>
    <t xml:space="preserve">&lt;0 </t>
  </si>
  <si>
    <t>độ dài mảng a</t>
  </si>
  <si>
    <t>độ dài mảng a +1</t>
  </si>
  <si>
    <t>[1,2,3,2,1,5,9]</t>
  </si>
  <si>
    <t>[1,2,3,5,3,2,1]</t>
  </si>
  <si>
    <t>[1, độ dài mảng a]</t>
  </si>
  <si>
    <t>IndexOutOfRangeException</t>
  </si>
  <si>
    <t>Thông báo lỗi "Chuỗi s1 không được rỗng"</t>
  </si>
  <si>
    <t>a+b = c-1</t>
  </si>
  <si>
    <t>a+c = b-1</t>
  </si>
  <si>
    <t>b+c = a-1</t>
  </si>
  <si>
    <t>[1,+∞)</t>
  </si>
  <si>
    <t>"Có nghiệm kép"</t>
  </si>
  <si>
    <t>a,b,c≠0 &amp;&amp; b*b - 4ac &gt; 0</t>
  </si>
  <si>
    <t>a,b,c≠0 &amp;&amp; b*b - 4ac = 0</t>
  </si>
  <si>
    <t>x1</t>
  </si>
  <si>
    <t>x2</t>
  </si>
  <si>
    <t>NaN</t>
  </si>
  <si>
    <t xml:space="preserve">"Vô số nghiệm" </t>
  </si>
  <si>
    <t>"Có 1 nghiệm</t>
  </si>
  <si>
    <t>x1=x2 =-2</t>
  </si>
  <si>
    <t>x1=1, x2= 2</t>
  </si>
  <si>
    <t>[chiSoCu, + ∞)</t>
  </si>
  <si>
    <t>[401, +∞)</t>
  </si>
  <si>
    <t>For Invalid Boundary</t>
  </si>
  <si>
    <t>Valid Boundary</t>
  </si>
  <si>
    <t>Invalid Boundary</t>
  </si>
  <si>
    <t>Số nguyên &gt;= 0</t>
  </si>
  <si>
    <t>Số nguyên &lt; 0</t>
  </si>
  <si>
    <t>s=1 ; k=1</t>
  </si>
  <si>
    <t>[0 , right -1]</t>
  </si>
  <si>
    <t>&lt; chiSoCu (trùng E22)</t>
  </si>
  <si>
    <t>&lt; 0 (trùng E22)</t>
  </si>
  <si>
    <t>chiSoMoi (trùng F23)</t>
  </si>
  <si>
    <t>chiSoCu -1  (trùng G22)</t>
  </si>
  <si>
    <t>-1 (trùng E22)</t>
  </si>
  <si>
    <t>[right, + ∞)</t>
  </si>
  <si>
    <t>right -1</t>
  </si>
  <si>
    <t xml:space="preserve">right </t>
  </si>
  <si>
    <t>&gt;= độ dài mảng</t>
  </si>
  <si>
    <t>[0 , độ dài mảng  -1]</t>
  </si>
  <si>
    <t>độ dài mảng -1</t>
  </si>
  <si>
    <t>độ dài mảng</t>
  </si>
  <si>
    <t>[7, 2, 1,5, 6, 8, 3, 4]</t>
  </si>
  <si>
    <t>[1,2,7, 6, 8, 5, 3, 4]</t>
  </si>
  <si>
    <t>[1,2,3,4,5,6,7,8]</t>
  </si>
  <si>
    <t xml:space="preserve"> [0, độ dài s -p]</t>
  </si>
  <si>
    <t xml:space="preserve"> [0, độ dài s -1]</t>
  </si>
  <si>
    <t>độ dài s - p</t>
  </si>
  <si>
    <t>độ dài s - p +1</t>
  </si>
  <si>
    <t>độ dài s -1</t>
  </si>
  <si>
    <t>độ dài s</t>
  </si>
  <si>
    <t>"12345678"</t>
  </si>
  <si>
    <t>"1234789"</t>
  </si>
  <si>
    <t>ArgumentOutOfRangeException</t>
  </si>
  <si>
    <t>"12345679"</t>
  </si>
  <si>
    <t>"1234"</t>
  </si>
  <si>
    <t>ArgumentOutOfRangeException : Length cannot be less than zero.</t>
  </si>
  <si>
    <t>ArgumentOutOfRangeException: StartIndex cannot be less than zero.</t>
  </si>
  <si>
    <t>ArgumentOutOfRangeException: Length cannot be less than zero.</t>
  </si>
  <si>
    <t>"truong  cong nghiep"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</si>
</sst>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26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14"/>
      <color theme="1"/>
      <name val="Times New Roman"/>
      <charset val="134"/>
    </font>
    <font>
      <u/>
      <sz val="11"/>
      <color theme="10"/>
      <name val="Arial"/>
      <charset val="134"/>
      <scheme val="minor"/>
    </font>
    <font>
      <sz val="14"/>
      <color theme="1"/>
      <name val="Times New Roman"/>
      <family val="1"/>
    </font>
    <font>
      <sz val="8"/>
      <name val="Arial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u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8"/>
      <name val="Arial"/>
      <charset val="134"/>
      <scheme val="minor"/>
    </font>
    <font>
      <b/>
      <sz val="14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b/>
      <sz val="14"/>
      <color rgb="FFFF0000"/>
      <name val="Times New Roman"/>
      <family val="1"/>
      <scheme val="major"/>
    </font>
    <font>
      <b/>
      <sz val="14"/>
      <color indexed="8"/>
      <name val="Times New Roman"/>
      <family val="1"/>
      <scheme val="major"/>
    </font>
    <font>
      <sz val="14"/>
      <color indexed="8"/>
      <name val="Times New Roman"/>
      <family val="1"/>
      <scheme val="major"/>
    </font>
    <font>
      <sz val="14"/>
      <color theme="1"/>
      <name val="Arial"/>
      <family val="2"/>
      <scheme val="minor"/>
    </font>
    <font>
      <sz val="14"/>
      <color rgb="FFFF0000"/>
      <name val="Times New Roman"/>
      <family val="1"/>
      <scheme val="major"/>
    </font>
    <font>
      <sz val="14"/>
      <name val="Times New Roman"/>
      <family val="1"/>
      <scheme val="major"/>
    </font>
    <font>
      <sz val="11"/>
      <name val="ＭＳ Ｐゴシック"/>
      <family val="3"/>
      <charset val="128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2" fillId="0" borderId="0"/>
  </cellStyleXfs>
  <cellXfs count="340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6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20" fontId="4" fillId="0" borderId="4" xfId="0" applyNumberFormat="1" applyFont="1" applyBorder="1" applyAlignment="1">
      <alignment horizontal="right"/>
    </xf>
    <xf numFmtId="0" fontId="8" fillId="0" borderId="0" xfId="0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4" fillId="0" borderId="0" xfId="0" applyFont="1"/>
    <xf numFmtId="0" fontId="7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7" fillId="3" borderId="4" xfId="0" applyFont="1" applyFill="1" applyBorder="1"/>
    <xf numFmtId="0" fontId="4" fillId="3" borderId="4" xfId="0" applyFont="1" applyFill="1" applyBorder="1"/>
    <xf numFmtId="20" fontId="7" fillId="3" borderId="4" xfId="0" applyNumberFormat="1" applyFont="1" applyFill="1" applyBorder="1" applyAlignment="1">
      <alignment horizontal="right"/>
    </xf>
    <xf numFmtId="20" fontId="7" fillId="3" borderId="4" xfId="0" applyNumberFormat="1" applyFont="1" applyFill="1" applyBorder="1" applyAlignment="1">
      <alignment horizontal="left"/>
    </xf>
    <xf numFmtId="20" fontId="4" fillId="3" borderId="4" xfId="0" applyNumberFormat="1" applyFont="1" applyFill="1" applyBorder="1" applyAlignment="1">
      <alignment horizontal="right"/>
    </xf>
    <xf numFmtId="0" fontId="1" fillId="0" borderId="0" xfId="0" applyFont="1"/>
    <xf numFmtId="0" fontId="6" fillId="2" borderId="7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6" fillId="0" borderId="0" xfId="0" applyFont="1"/>
    <xf numFmtId="0" fontId="4" fillId="4" borderId="4" xfId="0" applyFont="1" applyFill="1" applyBorder="1"/>
    <xf numFmtId="0" fontId="6" fillId="2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20" fontId="4" fillId="4" borderId="4" xfId="0" applyNumberFormat="1" applyFont="1" applyFill="1" applyBorder="1" applyAlignment="1">
      <alignment horizontal="right"/>
    </xf>
    <xf numFmtId="0" fontId="6" fillId="0" borderId="0" xfId="0" applyFont="1" applyBorder="1" applyAlignment="1"/>
    <xf numFmtId="0" fontId="11" fillId="3" borderId="4" xfId="1" applyFont="1" applyFill="1" applyBorder="1"/>
    <xf numFmtId="0" fontId="12" fillId="3" borderId="4" xfId="0" applyFont="1" applyFill="1" applyBorder="1"/>
    <xf numFmtId="0" fontId="4" fillId="0" borderId="0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/>
    <xf numFmtId="0" fontId="15" fillId="0" borderId="0" xfId="0" applyFont="1"/>
    <xf numFmtId="0" fontId="15" fillId="0" borderId="4" xfId="0" applyFont="1" applyBorder="1"/>
    <xf numFmtId="0" fontId="17" fillId="6" borderId="15" xfId="0" applyNumberFormat="1" applyFont="1" applyFill="1" applyBorder="1" applyAlignment="1" applyProtection="1">
      <alignment horizontal="center" vertical="center"/>
    </xf>
    <xf numFmtId="0" fontId="18" fillId="0" borderId="15" xfId="0" applyNumberFormat="1" applyFont="1" applyFill="1" applyBorder="1" applyAlignment="1" applyProtection="1">
      <alignment horizontal="center" vertical="center"/>
    </xf>
    <xf numFmtId="0" fontId="18" fillId="6" borderId="15" xfId="0" applyNumberFormat="1" applyFont="1" applyFill="1" applyBorder="1" applyAlignment="1" applyProtection="1">
      <alignment horizontal="center" vertical="center"/>
    </xf>
    <xf numFmtId="9" fontId="18" fillId="0" borderId="15" xfId="0" applyNumberFormat="1" applyFont="1" applyFill="1" applyBorder="1" applyAlignment="1" applyProtection="1">
      <alignment horizontal="center" vertical="center"/>
    </xf>
    <xf numFmtId="0" fontId="17" fillId="6" borderId="15" xfId="0" applyNumberFormat="1" applyFont="1" applyFill="1" applyBorder="1" applyAlignment="1" applyProtection="1"/>
    <xf numFmtId="0" fontId="17" fillId="6" borderId="4" xfId="0" applyNumberFormat="1" applyFont="1" applyFill="1" applyBorder="1" applyAlignment="1" applyProtection="1"/>
    <xf numFmtId="9" fontId="18" fillId="0" borderId="15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15" xfId="0" applyFont="1" applyBorder="1"/>
    <xf numFmtId="0" fontId="4" fillId="4" borderId="4" xfId="0" applyFont="1" applyFill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16" fillId="3" borderId="15" xfId="0" applyFont="1" applyFill="1" applyBorder="1"/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9" fontId="0" fillId="0" borderId="15" xfId="0" applyNumberFormat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7" fillId="6" borderId="16" xfId="0" applyNumberFormat="1" applyFont="1" applyFill="1" applyBorder="1" applyAlignment="1" applyProtection="1"/>
    <xf numFmtId="20" fontId="18" fillId="0" borderId="15" xfId="0" applyNumberFormat="1" applyFont="1" applyFill="1" applyBorder="1" applyAlignment="1" applyProtection="1"/>
    <xf numFmtId="0" fontId="17" fillId="6" borderId="15" xfId="0" applyNumberFormat="1" applyFont="1" applyFill="1" applyBorder="1" applyAlignment="1" applyProtection="1">
      <alignment horizontal="center"/>
    </xf>
    <xf numFmtId="0" fontId="0" fillId="0" borderId="15" xfId="0" applyFill="1" applyBorder="1"/>
    <xf numFmtId="0" fontId="14" fillId="0" borderId="15" xfId="0" applyFont="1" applyBorder="1"/>
    <xf numFmtId="0" fontId="15" fillId="4" borderId="15" xfId="0" applyFont="1" applyFill="1" applyBorder="1"/>
    <xf numFmtId="0" fontId="15" fillId="0" borderId="15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46" fontId="0" fillId="0" borderId="0" xfId="0" applyNumberFormat="1"/>
    <xf numFmtId="49" fontId="4" fillId="0" borderId="4" xfId="0" applyNumberFormat="1" applyFont="1" applyBorder="1" applyAlignment="1">
      <alignment horizontal="right"/>
    </xf>
    <xf numFmtId="0" fontId="4" fillId="0" borderId="23" xfId="0" applyFont="1" applyBorder="1"/>
    <xf numFmtId="0" fontId="4" fillId="0" borderId="15" xfId="0" applyFont="1" applyBorder="1"/>
    <xf numFmtId="20" fontId="4" fillId="4" borderId="15" xfId="0" applyNumberFormat="1" applyFont="1" applyFill="1" applyBorder="1" applyAlignment="1">
      <alignment horizontal="right"/>
    </xf>
    <xf numFmtId="0" fontId="4" fillId="4" borderId="15" xfId="0" applyFont="1" applyFill="1" applyBorder="1" applyAlignment="1">
      <alignment horizontal="right"/>
    </xf>
    <xf numFmtId="49" fontId="4" fillId="0" borderId="23" xfId="0" applyNumberFormat="1" applyFont="1" applyBorder="1" applyAlignment="1">
      <alignment horizontal="right"/>
    </xf>
    <xf numFmtId="49" fontId="4" fillId="4" borderId="4" xfId="0" applyNumberFormat="1" applyFont="1" applyFill="1" applyBorder="1" applyAlignment="1">
      <alignment horizontal="right"/>
    </xf>
    <xf numFmtId="0" fontId="4" fillId="4" borderId="15" xfId="0" applyFont="1" applyFill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4" fillId="0" borderId="23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19" fillId="0" borderId="4" xfId="0" applyFont="1" applyBorder="1"/>
    <xf numFmtId="0" fontId="4" fillId="0" borderId="16" xfId="0" applyFont="1" applyBorder="1" applyAlignment="1">
      <alignment vertical="center"/>
    </xf>
    <xf numFmtId="0" fontId="4" fillId="0" borderId="16" xfId="0" applyFont="1" applyBorder="1"/>
    <xf numFmtId="0" fontId="4" fillId="0" borderId="16" xfId="0" applyFont="1" applyBorder="1" applyAlignment="1">
      <alignment horizontal="left" vertical="center"/>
    </xf>
    <xf numFmtId="0" fontId="4" fillId="0" borderId="16" xfId="0" applyFont="1" applyFill="1" applyBorder="1"/>
    <xf numFmtId="0" fontId="6" fillId="2" borderId="23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9" fillId="0" borderId="15" xfId="0" applyFont="1" applyBorder="1"/>
    <xf numFmtId="49" fontId="4" fillId="0" borderId="15" xfId="0" applyNumberFormat="1" applyFont="1" applyBorder="1" applyAlignment="1">
      <alignment horizontal="right"/>
    </xf>
    <xf numFmtId="20" fontId="4" fillId="0" borderId="15" xfId="0" applyNumberFormat="1" applyFont="1" applyBorder="1" applyAlignment="1">
      <alignment horizontal="right"/>
    </xf>
    <xf numFmtId="0" fontId="4" fillId="0" borderId="15" xfId="0" applyNumberFormat="1" applyFont="1" applyBorder="1" applyAlignment="1">
      <alignment horizontal="right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/>
    <xf numFmtId="0" fontId="4" fillId="0" borderId="4" xfId="0" applyFont="1" applyFill="1" applyBorder="1" applyAlignment="1">
      <alignment horizontal="center" vertical="center"/>
    </xf>
    <xf numFmtId="0" fontId="7" fillId="3" borderId="15" xfId="0" applyFont="1" applyFill="1" applyBorder="1"/>
    <xf numFmtId="0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20" fontId="4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19" fillId="0" borderId="0" xfId="0" applyFont="1" applyFill="1" applyBorder="1"/>
    <xf numFmtId="0" fontId="6" fillId="2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/>
    </xf>
    <xf numFmtId="0" fontId="4" fillId="0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5" xfId="0" applyNumberFormat="1" applyFont="1" applyBorder="1" applyAlignment="1">
      <alignment horizontal="right" vertical="center"/>
    </xf>
    <xf numFmtId="0" fontId="6" fillId="2" borderId="24" xfId="0" applyFont="1" applyFill="1" applyBorder="1" applyAlignment="1">
      <alignment horizontal="center" vertical="center"/>
    </xf>
    <xf numFmtId="0" fontId="4" fillId="5" borderId="15" xfId="0" applyFont="1" applyFill="1" applyBorder="1"/>
    <xf numFmtId="0" fontId="6" fillId="0" borderId="15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 vertical="center"/>
    </xf>
    <xf numFmtId="0" fontId="6" fillId="0" borderId="15" xfId="0" applyFont="1" applyBorder="1" applyAlignment="1">
      <alignment horizontal="left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2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left" vertical="center"/>
    </xf>
    <xf numFmtId="0" fontId="4" fillId="0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0" fillId="0" borderId="0" xfId="0" applyBorder="1"/>
    <xf numFmtId="0" fontId="14" fillId="2" borderId="15" xfId="0" applyFont="1" applyFill="1" applyBorder="1" applyAlignment="1">
      <alignment horizontal="center"/>
    </xf>
    <xf numFmtId="0" fontId="15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/>
    </xf>
    <xf numFmtId="0" fontId="6" fillId="2" borderId="1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/>
    </xf>
    <xf numFmtId="0" fontId="15" fillId="4" borderId="15" xfId="0" applyFont="1" applyFill="1" applyBorder="1" applyAlignment="1">
      <alignment vertical="center"/>
    </xf>
    <xf numFmtId="0" fontId="21" fillId="0" borderId="15" xfId="0" applyFont="1" applyFill="1" applyBorder="1"/>
    <xf numFmtId="0" fontId="15" fillId="0" borderId="15" xfId="0" applyFont="1" applyFill="1" applyBorder="1" applyAlignment="1">
      <alignment vertical="center"/>
    </xf>
    <xf numFmtId="3" fontId="15" fillId="0" borderId="15" xfId="0" applyNumberFormat="1" applyFont="1" applyFill="1" applyBorder="1" applyAlignment="1">
      <alignment vertical="center"/>
    </xf>
    <xf numFmtId="0" fontId="15" fillId="0" borderId="0" xfId="0" applyFont="1" applyFill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Border="1"/>
    <xf numFmtId="0" fontId="15" fillId="5" borderId="15" xfId="0" applyFont="1" applyFill="1" applyBorder="1"/>
    <xf numFmtId="0" fontId="15" fillId="0" borderId="15" xfId="0" applyFont="1" applyFill="1" applyBorder="1" applyAlignment="1">
      <alignment horizontal="right"/>
    </xf>
    <xf numFmtId="0" fontId="15" fillId="0" borderId="0" xfId="0" applyFont="1" applyAlignment="1"/>
    <xf numFmtId="0" fontId="14" fillId="0" borderId="15" xfId="0" applyFont="1" applyBorder="1" applyAlignment="1">
      <alignment vertical="center"/>
    </xf>
    <xf numFmtId="0" fontId="15" fillId="5" borderId="4" xfId="0" applyFont="1" applyFill="1" applyBorder="1"/>
    <xf numFmtId="0" fontId="15" fillId="5" borderId="15" xfId="0" applyFont="1" applyFill="1" applyBorder="1" applyAlignment="1"/>
    <xf numFmtId="0" fontId="15" fillId="5" borderId="4" xfId="0" applyFont="1" applyFill="1" applyBorder="1" applyAlignment="1">
      <alignment vertical="center"/>
    </xf>
    <xf numFmtId="0" fontId="15" fillId="5" borderId="15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/>
    </xf>
    <xf numFmtId="0" fontId="14" fillId="4" borderId="15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4" fillId="0" borderId="15" xfId="0" applyFont="1" applyBorder="1"/>
    <xf numFmtId="0" fontId="12" fillId="3" borderId="15" xfId="0" applyFont="1" applyFill="1" applyBorder="1"/>
    <xf numFmtId="0" fontId="23" fillId="0" borderId="23" xfId="0" applyFont="1" applyBorder="1" applyAlignment="1">
      <alignment horizontal="left" vertical="center"/>
    </xf>
    <xf numFmtId="0" fontId="12" fillId="3" borderId="15" xfId="2" applyFont="1" applyFill="1" applyBorder="1"/>
    <xf numFmtId="49" fontId="12" fillId="3" borderId="15" xfId="0" applyNumberFormat="1" applyFont="1" applyFill="1" applyBorder="1"/>
    <xf numFmtId="0" fontId="24" fillId="8" borderId="15" xfId="0" applyFont="1" applyFill="1" applyBorder="1"/>
    <xf numFmtId="0" fontId="25" fillId="3" borderId="15" xfId="0" applyFont="1" applyFill="1" applyBorder="1"/>
    <xf numFmtId="0" fontId="24" fillId="0" borderId="16" xfId="0" applyFont="1" applyBorder="1"/>
    <xf numFmtId="0" fontId="24" fillId="5" borderId="15" xfId="0" applyFont="1" applyFill="1" applyBorder="1"/>
    <xf numFmtId="0" fontId="18" fillId="0" borderId="15" xfId="0" applyNumberFormat="1" applyFont="1" applyFill="1" applyBorder="1" applyAlignment="1" applyProtection="1">
      <alignment horizontal="left" vertical="center"/>
    </xf>
    <xf numFmtId="0" fontId="15" fillId="5" borderId="15" xfId="0" applyFont="1" applyFill="1" applyBorder="1" applyAlignment="1">
      <alignment horizontal="center" vertical="center"/>
    </xf>
    <xf numFmtId="0" fontId="20" fillId="3" borderId="15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4" borderId="2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4" borderId="23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6" fillId="2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5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5" fillId="5" borderId="15" xfId="0" applyFont="1" applyFill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5" borderId="15" xfId="0" applyFont="1" applyFill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left"/>
    </xf>
    <xf numFmtId="0" fontId="14" fillId="0" borderId="15" xfId="0" applyFont="1" applyFill="1" applyBorder="1" applyAlignment="1">
      <alignment vertic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4" fillId="5" borderId="4" xfId="0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23" fillId="5" borderId="15" xfId="0" applyFont="1" applyFill="1" applyBorder="1" applyAlignment="1">
      <alignment horizontal="left" vertical="center"/>
    </xf>
    <xf numFmtId="0" fontId="24" fillId="0" borderId="15" xfId="0" applyFont="1" applyBorder="1" applyAlignment="1">
      <alignment horizontal="center" vertical="center"/>
    </xf>
    <xf numFmtId="0" fontId="23" fillId="0" borderId="23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 vertical="center" wrapText="1"/>
    </xf>
    <xf numFmtId="0" fontId="23" fillId="0" borderId="2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3" fillId="7" borderId="24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horizontal="center" vertical="center"/>
    </xf>
    <xf numFmtId="0" fontId="23" fillId="7" borderId="21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3" fillId="7" borderId="22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24" fillId="0" borderId="16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15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right"/>
    </xf>
    <xf numFmtId="0" fontId="14" fillId="4" borderId="15" xfId="0" applyFont="1" applyFill="1" applyBorder="1" applyAlignment="1">
      <alignment horizontal="left" vertical="center"/>
    </xf>
    <xf numFmtId="0" fontId="15" fillId="4" borderId="15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/>
    <xf numFmtId="0" fontId="14" fillId="2" borderId="5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15" fillId="0" borderId="15" xfId="0" applyFont="1" applyFill="1" applyBorder="1" applyAlignment="1">
      <alignment horizont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1" fillId="0" borderId="15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left" vertical="center"/>
    </xf>
    <xf numFmtId="0" fontId="14" fillId="4" borderId="24" xfId="0" applyFont="1" applyFill="1" applyBorder="1" applyAlignment="1">
      <alignment horizontal="left" vertical="center"/>
    </xf>
    <xf numFmtId="0" fontId="15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right"/>
    </xf>
    <xf numFmtId="0" fontId="14" fillId="2" borderId="15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5" fillId="0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left" vertical="center"/>
    </xf>
    <xf numFmtId="0" fontId="15" fillId="5" borderId="15" xfId="0" applyFont="1" applyFill="1" applyBorder="1" applyAlignment="1">
      <alignment horizontal="center"/>
    </xf>
    <xf numFmtId="0" fontId="18" fillId="0" borderId="15" xfId="0" applyNumberFormat="1" applyFont="1" applyFill="1" applyBorder="1" applyAlignment="1" applyProtection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right"/>
    </xf>
    <xf numFmtId="0" fontId="18" fillId="0" borderId="21" xfId="0" applyNumberFormat="1" applyFont="1" applyFill="1" applyBorder="1" applyAlignment="1" applyProtection="1">
      <alignment horizontal="right"/>
    </xf>
    <xf numFmtId="165" fontId="18" fillId="0" borderId="16" xfId="0" applyNumberFormat="1" applyFont="1" applyFill="1" applyBorder="1" applyAlignment="1" applyProtection="1">
      <alignment horizontal="right"/>
    </xf>
    <xf numFmtId="165" fontId="18" fillId="0" borderId="17" xfId="0" applyNumberFormat="1" applyFont="1" applyFill="1" applyBorder="1" applyAlignment="1" applyProtection="1">
      <alignment horizontal="right"/>
    </xf>
    <xf numFmtId="0" fontId="17" fillId="6" borderId="21" xfId="0" applyNumberFormat="1" applyFont="1" applyFill="1" applyBorder="1" applyAlignment="1" applyProtection="1">
      <alignment horizontal="center"/>
    </xf>
    <xf numFmtId="0" fontId="17" fillId="6" borderId="17" xfId="0" applyNumberFormat="1" applyFont="1" applyFill="1" applyBorder="1" applyAlignment="1" applyProtection="1">
      <alignment horizontal="center"/>
    </xf>
    <xf numFmtId="164" fontId="18" fillId="0" borderId="21" xfId="0" applyNumberFormat="1" applyFont="1" applyFill="1" applyBorder="1" applyAlignment="1" applyProtection="1">
      <alignment horizontal="right"/>
    </xf>
    <xf numFmtId="164" fontId="18" fillId="0" borderId="17" xfId="0" applyNumberFormat="1" applyFont="1" applyFill="1" applyBorder="1" applyAlignment="1" applyProtection="1">
      <alignment horizontal="right"/>
    </xf>
    <xf numFmtId="20" fontId="18" fillId="0" borderId="16" xfId="0" applyNumberFormat="1" applyFont="1" applyFill="1" applyBorder="1" applyAlignment="1" applyProtection="1">
      <alignment horizontal="center"/>
    </xf>
    <xf numFmtId="20" fontId="18" fillId="0" borderId="17" xfId="0" applyNumberFormat="1" applyFont="1" applyFill="1" applyBorder="1" applyAlignment="1" applyProtection="1">
      <alignment horizontal="center"/>
    </xf>
    <xf numFmtId="0" fontId="17" fillId="6" borderId="18" xfId="0" applyNumberFormat="1" applyFont="1" applyFill="1" applyBorder="1" applyAlignment="1" applyProtection="1">
      <alignment horizontal="center"/>
    </xf>
    <xf numFmtId="0" fontId="17" fillId="6" borderId="16" xfId="0" applyNumberFormat="1" applyFont="1" applyFill="1" applyBorder="1" applyAlignment="1" applyProtection="1">
      <alignment horizontal="center"/>
    </xf>
    <xf numFmtId="0" fontId="17" fillId="6" borderId="19" xfId="0" applyNumberFormat="1" applyFont="1" applyFill="1" applyBorder="1" applyAlignment="1" applyProtection="1">
      <alignment horizontal="center" vertical="center"/>
    </xf>
    <xf numFmtId="0" fontId="17" fillId="6" borderId="20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17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left"/>
    </xf>
    <xf numFmtId="0" fontId="17" fillId="6" borderId="17" xfId="0" applyNumberFormat="1" applyFont="1" applyFill="1" applyBorder="1" applyAlignment="1" applyProtection="1">
      <alignment horizontal="left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7" fillId="6" borderId="16" xfId="0" applyNumberFormat="1" applyFont="1" applyFill="1" applyBorder="1" applyAlignment="1" applyProtection="1">
      <alignment horizontal="left" vertical="center"/>
    </xf>
    <xf numFmtId="0" fontId="17" fillId="6" borderId="17" xfId="0" applyNumberFormat="1" applyFont="1" applyFill="1" applyBorder="1" applyAlignment="1" applyProtection="1">
      <alignment horizontal="left" vertical="center"/>
    </xf>
    <xf numFmtId="0" fontId="17" fillId="6" borderId="15" xfId="0" applyNumberFormat="1" applyFont="1" applyFill="1" applyBorder="1" applyAlignment="1" applyProtection="1">
      <alignment horizontal="center" vertical="center"/>
    </xf>
    <xf numFmtId="0" fontId="17" fillId="6" borderId="21" xfId="0" applyNumberFormat="1" applyFont="1" applyFill="1" applyBorder="1" applyAlignment="1" applyProtection="1">
      <alignment horizontal="left" vertical="center"/>
    </xf>
    <xf numFmtId="0" fontId="17" fillId="6" borderId="15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right"/>
    </xf>
    <xf numFmtId="164" fontId="18" fillId="0" borderId="15" xfId="0" applyNumberFormat="1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_Template_UnitTest Case_v0.9" xfId="2" xr:uid="{D76E0F95-C3F4-4107-9725-CF4945CB9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48072</xdr:colOff>
      <xdr:row>0</xdr:row>
      <xdr:rowOff>71719</xdr:rowOff>
    </xdr:from>
    <xdr:to>
      <xdr:col>2</xdr:col>
      <xdr:colOff>1990165</xdr:colOff>
      <xdr:row>21</xdr:row>
      <xdr:rowOff>150023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72" y="71719"/>
          <a:ext cx="6657528" cy="38883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843623</xdr:colOff>
      <xdr:row>4</xdr:row>
      <xdr:rowOff>17566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1F521-25E3-45E1-A49A-8D683901A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2633" cy="967824"/>
        </a:xfrm>
        <a:prstGeom prst="rect">
          <a:avLst/>
        </a:prstGeom>
      </xdr:spPr>
    </xdr:pic>
    <xdr:clientData/>
  </xdr:twoCellAnchor>
  <xdr:twoCellAnchor editAs="oneCell">
    <xdr:from>
      <xdr:col>0</xdr:col>
      <xdr:colOff>197223</xdr:colOff>
      <xdr:row>4</xdr:row>
      <xdr:rowOff>68582</xdr:rowOff>
    </xdr:from>
    <xdr:to>
      <xdr:col>4</xdr:col>
      <xdr:colOff>453613</xdr:colOff>
      <xdr:row>15</xdr:row>
      <xdr:rowOff>59239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1B17A9-5E64-4549-8F45-69F15A882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223" y="1000911"/>
          <a:ext cx="5662108" cy="25545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358612</xdr:colOff>
      <xdr:row>18</xdr:row>
      <xdr:rowOff>168011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57589-EC44-44FE-BD78-BBB08213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8772" cy="428281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662940</xdr:colOff>
      <xdr:row>6</xdr:row>
      <xdr:rowOff>100313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6F9711-D17D-4729-BE7D-D016B510B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63540" cy="147191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8</xdr:row>
      <xdr:rowOff>160020</xdr:rowOff>
    </xdr:from>
    <xdr:to>
      <xdr:col>4</xdr:col>
      <xdr:colOff>1120140</xdr:colOff>
      <xdr:row>12</xdr:row>
      <xdr:rowOff>68647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919BA-6440-473C-97A5-A1D103542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" y="1562100"/>
          <a:ext cx="4152900" cy="8230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501625</xdr:colOff>
      <xdr:row>11</xdr:row>
      <xdr:rowOff>162910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A72FC-6B99-4129-B1FC-0F0549F7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68501" cy="27586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421660</xdr:colOff>
      <xdr:row>15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3DE12-0790-4021-8AB9-4AB0E6536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71200" cy="3566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610060</xdr:colOff>
      <xdr:row>5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E011F-3DD6-4C01-8882-3C0E2957E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03980" cy="12269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129540</xdr:rowOff>
    </xdr:from>
    <xdr:to>
      <xdr:col>7</xdr:col>
      <xdr:colOff>251461</xdr:colOff>
      <xdr:row>14</xdr:row>
      <xdr:rowOff>91141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A6239A-050B-4454-9359-E441669E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55320"/>
          <a:ext cx="4945380" cy="247620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716843</xdr:colOff>
      <xdr:row>13</xdr:row>
      <xdr:rowOff>129809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E1E340-118E-46C3-B0DA-270543A80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00423" cy="31016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305866</xdr:colOff>
      <xdr:row>17</xdr:row>
      <xdr:rowOff>11651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D2DBA8-0ED1-4EF7-A05C-0EEACAFB7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74080" cy="299107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17</xdr:row>
      <xdr:rowOff>68579</xdr:rowOff>
    </xdr:from>
    <xdr:to>
      <xdr:col>5</xdr:col>
      <xdr:colOff>321106</xdr:colOff>
      <xdr:row>30</xdr:row>
      <xdr:rowOff>71006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F2238-74A8-454F-9575-62627AB4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3047999"/>
          <a:ext cx="5966460" cy="22808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167640</xdr:colOff>
      <xdr:row>8</xdr:row>
      <xdr:rowOff>103126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79ADA0-5B2E-46F8-8A78-C2D009A1D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2120" cy="1505206"/>
        </a:xfrm>
        <a:prstGeom prst="rect">
          <a:avLst/>
        </a:prstGeom>
      </xdr:spPr>
    </xdr:pic>
    <xdr:clientData/>
  </xdr:twoCellAnchor>
  <xdr:twoCellAnchor>
    <xdr:from>
      <xdr:col>0</xdr:col>
      <xdr:colOff>388620</xdr:colOff>
      <xdr:row>12</xdr:row>
      <xdr:rowOff>30480</xdr:rowOff>
    </xdr:from>
    <xdr:to>
      <xdr:col>1</xdr:col>
      <xdr:colOff>571500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1C85D11-FE87-4817-8C5B-A1B07967C238}"/>
            </a:ext>
          </a:extLst>
        </xdr:cNvPr>
        <xdr:cNvSpPr/>
      </xdr:nvSpPr>
      <xdr:spPr>
        <a:xfrm>
          <a:off x="388620" y="2133600"/>
          <a:ext cx="853440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571500</xdr:colOff>
      <xdr:row>14</xdr:row>
      <xdr:rowOff>3810</xdr:rowOff>
    </xdr:from>
    <xdr:to>
      <xdr:col>3</xdr:col>
      <xdr:colOff>152400</xdr:colOff>
      <xdr:row>14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4EE3006-0ED8-4E50-AF87-6B573860338B}"/>
            </a:ext>
          </a:extLst>
        </xdr:cNvPr>
        <xdr:cNvCxnSpPr>
          <a:stCxn id="3" idx="6"/>
        </xdr:cNvCxnSpPr>
      </xdr:nvCxnSpPr>
      <xdr:spPr>
        <a:xfrm>
          <a:off x="1242060" y="2457450"/>
          <a:ext cx="92202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12</xdr:row>
      <xdr:rowOff>38100</xdr:rowOff>
    </xdr:from>
    <xdr:to>
      <xdr:col>4</xdr:col>
      <xdr:colOff>342900</xdr:colOff>
      <xdr:row>15</xdr:row>
      <xdr:rowOff>160020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F5AED3-C86D-4F1E-8FA5-69C5D3BC35FB}"/>
            </a:ext>
          </a:extLst>
        </xdr:cNvPr>
        <xdr:cNvSpPr/>
      </xdr:nvSpPr>
      <xdr:spPr>
        <a:xfrm>
          <a:off x="2171700" y="2141220"/>
          <a:ext cx="853440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Đợi</a:t>
          </a:r>
          <a:r>
            <a:rPr lang="en-US" sz="1100" baseline="0"/>
            <a:t> mã PIN 1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342900</xdr:colOff>
      <xdr:row>14</xdr:row>
      <xdr:rowOff>3810</xdr:rowOff>
    </xdr:from>
    <xdr:to>
      <xdr:col>6</xdr:col>
      <xdr:colOff>464820</xdr:colOff>
      <xdr:row>14</xdr:row>
      <xdr:rowOff>11430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F89392D-F19E-4534-A683-A7D785F033E9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025140" y="2457450"/>
          <a:ext cx="14630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12</xdr:row>
      <xdr:rowOff>38100</xdr:rowOff>
    </xdr:from>
    <xdr:to>
      <xdr:col>7</xdr:col>
      <xdr:colOff>632460</xdr:colOff>
      <xdr:row>15</xdr:row>
      <xdr:rowOff>144780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BBCA04F-61BC-497B-B9E6-8B4ACD7C9F51}"/>
            </a:ext>
          </a:extLst>
        </xdr:cNvPr>
        <xdr:cNvSpPr/>
      </xdr:nvSpPr>
      <xdr:spPr>
        <a:xfrm>
          <a:off x="4488180" y="2141220"/>
          <a:ext cx="838200" cy="632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Kiểm tra</a:t>
          </a:r>
        </a:p>
      </xdr:txBody>
    </xdr:sp>
    <xdr:clientData/>
  </xdr:twoCellAnchor>
  <xdr:twoCellAnchor>
    <xdr:from>
      <xdr:col>7</xdr:col>
      <xdr:colOff>624840</xdr:colOff>
      <xdr:row>13</xdr:row>
      <xdr:rowOff>163830</xdr:rowOff>
    </xdr:from>
    <xdr:to>
      <xdr:col>9</xdr:col>
      <xdr:colOff>312420</xdr:colOff>
      <xdr:row>14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260091C-3A3F-4556-93C8-0CC285E297FE}"/>
            </a:ext>
          </a:extLst>
        </xdr:cNvPr>
        <xdr:cNvCxnSpPr/>
      </xdr:nvCxnSpPr>
      <xdr:spPr>
        <a:xfrm>
          <a:off x="5318760" y="2442210"/>
          <a:ext cx="102870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15</xdr:row>
      <xdr:rowOff>125730</xdr:rowOff>
    </xdr:from>
    <xdr:to>
      <xdr:col>7</xdr:col>
      <xdr:colOff>198120</xdr:colOff>
      <xdr:row>18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515249B-DDAC-41A6-89B5-5EA2FE36150D}"/>
            </a:ext>
          </a:extLst>
        </xdr:cNvPr>
        <xdr:cNvCxnSpPr/>
      </xdr:nvCxnSpPr>
      <xdr:spPr>
        <a:xfrm flipH="1">
          <a:off x="4884420" y="2754630"/>
          <a:ext cx="762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411480</xdr:colOff>
      <xdr:row>18</xdr:row>
      <xdr:rowOff>167640</xdr:rowOff>
    </xdr:from>
    <xdr:to>
      <xdr:col>8</xdr:col>
      <xdr:colOff>7620</xdr:colOff>
      <xdr:row>22</xdr:row>
      <xdr:rowOff>167640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B83F6E8-6175-4DC9-8A58-C55F63F64968}"/>
            </a:ext>
          </a:extLst>
        </xdr:cNvPr>
        <xdr:cNvSpPr/>
      </xdr:nvSpPr>
      <xdr:spPr>
        <a:xfrm>
          <a:off x="4434840" y="3322320"/>
          <a:ext cx="937260" cy="701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Chờ giao dịch</a:t>
          </a:r>
        </a:p>
      </xdr:txBody>
    </xdr:sp>
    <xdr:clientData/>
  </xdr:twoCellAnchor>
  <xdr:twoCellAnchor>
    <xdr:from>
      <xdr:col>1</xdr:col>
      <xdr:colOff>121920</xdr:colOff>
      <xdr:row>20</xdr:row>
      <xdr:rowOff>148590</xdr:rowOff>
    </xdr:from>
    <xdr:to>
      <xdr:col>6</xdr:col>
      <xdr:colOff>419100</xdr:colOff>
      <xdr:row>25</xdr:row>
      <xdr:rowOff>167640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E5EB4A1-478A-49B2-893C-E73B121603A7}"/>
            </a:ext>
          </a:extLst>
        </xdr:cNvPr>
        <xdr:cNvCxnSpPr>
          <a:endCxn id="20" idx="0"/>
        </xdr:cNvCxnSpPr>
      </xdr:nvCxnSpPr>
      <xdr:spPr>
        <a:xfrm flipH="1">
          <a:off x="792480" y="3653790"/>
          <a:ext cx="364998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213360</xdr:colOff>
      <xdr:row>25</xdr:row>
      <xdr:rowOff>167640</xdr:rowOff>
    </xdr:from>
    <xdr:to>
      <xdr:col>2</xdr:col>
      <xdr:colOff>30480</xdr:colOff>
      <xdr:row>29</xdr:row>
      <xdr:rowOff>129540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A6F9AC7-5709-4B44-9A1B-EFD2D0800B75}"/>
            </a:ext>
          </a:extLst>
        </xdr:cNvPr>
        <xdr:cNvSpPr/>
      </xdr:nvSpPr>
      <xdr:spPr>
        <a:xfrm>
          <a:off x="213360" y="4549140"/>
          <a:ext cx="115824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Chờ nhập tiền</a:t>
          </a:r>
        </a:p>
      </xdr:txBody>
    </xdr:sp>
    <xdr:clientData/>
  </xdr:twoCellAnchor>
  <xdr:twoCellAnchor>
    <xdr:from>
      <xdr:col>2</xdr:col>
      <xdr:colOff>30480</xdr:colOff>
      <xdr:row>27</xdr:row>
      <xdr:rowOff>163830</xdr:rowOff>
    </xdr:from>
    <xdr:to>
      <xdr:col>4</xdr:col>
      <xdr:colOff>152400</xdr:colOff>
      <xdr:row>27</xdr:row>
      <xdr:rowOff>171450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E9F55C3-D666-4412-AAA3-C8E39EA3EE4D}"/>
            </a:ext>
          </a:extLst>
        </xdr:cNvPr>
        <xdr:cNvCxnSpPr/>
      </xdr:nvCxnSpPr>
      <xdr:spPr>
        <a:xfrm flipV="1">
          <a:off x="1371600" y="4895850"/>
          <a:ext cx="14630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26</xdr:row>
      <xdr:rowOff>7620</xdr:rowOff>
    </xdr:from>
    <xdr:to>
      <xdr:col>5</xdr:col>
      <xdr:colOff>335280</xdr:colOff>
      <xdr:row>29</xdr:row>
      <xdr:rowOff>114300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2851D56E-F566-40D9-B3D7-E6379E30D93B}"/>
            </a:ext>
          </a:extLst>
        </xdr:cNvPr>
        <xdr:cNvSpPr/>
      </xdr:nvSpPr>
      <xdr:spPr>
        <a:xfrm>
          <a:off x="2849880" y="4564380"/>
          <a:ext cx="838200" cy="632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Kiểm tra</a:t>
          </a:r>
        </a:p>
      </xdr:txBody>
    </xdr:sp>
    <xdr:clientData/>
  </xdr:twoCellAnchor>
  <xdr:twoCellAnchor>
    <xdr:from>
      <xdr:col>5</xdr:col>
      <xdr:colOff>312420</xdr:colOff>
      <xdr:row>27</xdr:row>
      <xdr:rowOff>163830</xdr:rowOff>
    </xdr:from>
    <xdr:to>
      <xdr:col>7</xdr:col>
      <xdr:colOff>434340</xdr:colOff>
      <xdr:row>27</xdr:row>
      <xdr:rowOff>171450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3C0000F-0B4A-4AC1-8693-8D5DECD6146A}"/>
            </a:ext>
          </a:extLst>
        </xdr:cNvPr>
        <xdr:cNvCxnSpPr/>
      </xdr:nvCxnSpPr>
      <xdr:spPr>
        <a:xfrm flipV="1">
          <a:off x="3665220" y="4895850"/>
          <a:ext cx="14630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441960</xdr:colOff>
      <xdr:row>26</xdr:row>
      <xdr:rowOff>22860</xdr:rowOff>
    </xdr:from>
    <xdr:to>
      <xdr:col>9</xdr:col>
      <xdr:colOff>167640</xdr:colOff>
      <xdr:row>30</xdr:row>
      <xdr:rowOff>45720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2ADFA91-FF20-4EE1-85E1-6C71B12A6B78}"/>
            </a:ext>
          </a:extLst>
        </xdr:cNvPr>
        <xdr:cNvSpPr/>
      </xdr:nvSpPr>
      <xdr:spPr>
        <a:xfrm>
          <a:off x="5135880" y="4579620"/>
          <a:ext cx="10668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Xử lý giao dịch</a:t>
          </a:r>
        </a:p>
      </xdr:txBody>
    </xdr:sp>
    <xdr:clientData/>
  </xdr:twoCellAnchor>
  <xdr:twoCellAnchor>
    <xdr:from>
      <xdr:col>9</xdr:col>
      <xdr:colOff>175260</xdr:colOff>
      <xdr:row>27</xdr:row>
      <xdr:rowOff>163830</xdr:rowOff>
    </xdr:from>
    <xdr:to>
      <xdr:col>11</xdr:col>
      <xdr:colOff>297180</xdr:colOff>
      <xdr:row>27</xdr:row>
      <xdr:rowOff>171450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7EE4A74-C829-49E6-AA2A-BA70CA7FFC8A}"/>
            </a:ext>
          </a:extLst>
        </xdr:cNvPr>
        <xdr:cNvCxnSpPr/>
      </xdr:nvCxnSpPr>
      <xdr:spPr>
        <a:xfrm flipV="1">
          <a:off x="6210300" y="4895850"/>
          <a:ext cx="14630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281940</xdr:colOff>
      <xdr:row>25</xdr:row>
      <xdr:rowOff>144780</xdr:rowOff>
    </xdr:from>
    <xdr:to>
      <xdr:col>13</xdr:col>
      <xdr:colOff>7620</xdr:colOff>
      <xdr:row>29</xdr:row>
      <xdr:rowOff>167640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6157F2B-AE93-4BD6-AF3D-4B9936630B45}"/>
            </a:ext>
          </a:extLst>
        </xdr:cNvPr>
        <xdr:cNvSpPr/>
      </xdr:nvSpPr>
      <xdr:spPr>
        <a:xfrm>
          <a:off x="7658100" y="4526280"/>
          <a:ext cx="10668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Kết thúc </a:t>
          </a:r>
        </a:p>
      </xdr:txBody>
    </xdr:sp>
    <xdr:clientData/>
  </xdr:twoCellAnchor>
  <xdr:twoCellAnchor>
    <xdr:from>
      <xdr:col>4</xdr:col>
      <xdr:colOff>586740</xdr:colOff>
      <xdr:row>29</xdr:row>
      <xdr:rowOff>114300</xdr:rowOff>
    </xdr:from>
    <xdr:to>
      <xdr:col>8</xdr:col>
      <xdr:colOff>190500</xdr:colOff>
      <xdr:row>33</xdr:row>
      <xdr:rowOff>22860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15B0F9C-919F-44FA-87DA-EC285A123680}"/>
            </a:ext>
          </a:extLst>
        </xdr:cNvPr>
        <xdr:cNvCxnSpPr>
          <a:stCxn id="27" idx="4"/>
        </xdr:cNvCxnSpPr>
      </xdr:nvCxnSpPr>
      <xdr:spPr>
        <a:xfrm>
          <a:off x="3268980" y="5196840"/>
          <a:ext cx="228600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29</xdr:row>
      <xdr:rowOff>125730</xdr:rowOff>
    </xdr:from>
    <xdr:to>
      <xdr:col>11</xdr:col>
      <xdr:colOff>563880</xdr:colOff>
      <xdr:row>33</xdr:row>
      <xdr:rowOff>22860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C5803D-DD77-4891-B773-3DD6F6F5AF1C}"/>
            </a:ext>
          </a:extLst>
        </xdr:cNvPr>
        <xdr:cNvCxnSpPr/>
      </xdr:nvCxnSpPr>
      <xdr:spPr>
        <a:xfrm flipV="1">
          <a:off x="5547360" y="5208270"/>
          <a:ext cx="2392680" cy="5981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12</xdr:row>
      <xdr:rowOff>15240</xdr:rowOff>
    </xdr:from>
    <xdr:to>
      <xdr:col>10</xdr:col>
      <xdr:colOff>487680</xdr:colOff>
      <xdr:row>15</xdr:row>
      <xdr:rowOff>137160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D83A45C8-6EBF-41F8-BC61-2111CC72CB5E}"/>
            </a:ext>
          </a:extLst>
        </xdr:cNvPr>
        <xdr:cNvSpPr/>
      </xdr:nvSpPr>
      <xdr:spPr>
        <a:xfrm>
          <a:off x="6339840" y="2118360"/>
          <a:ext cx="853440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Đợi</a:t>
          </a:r>
          <a:r>
            <a:rPr lang="en-US" sz="1100" baseline="0"/>
            <a:t> mã PIN 2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502920</xdr:colOff>
      <xdr:row>13</xdr:row>
      <xdr:rowOff>163830</xdr:rowOff>
    </xdr:from>
    <xdr:to>
      <xdr:col>12</xdr:col>
      <xdr:colOff>190500</xdr:colOff>
      <xdr:row>14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BEBDAB1-FF16-4C99-8809-7D820A906AE0}"/>
            </a:ext>
          </a:extLst>
        </xdr:cNvPr>
        <xdr:cNvCxnSpPr/>
      </xdr:nvCxnSpPr>
      <xdr:spPr>
        <a:xfrm>
          <a:off x="7208520" y="2442210"/>
          <a:ext cx="102870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205740</xdr:colOff>
      <xdr:row>12</xdr:row>
      <xdr:rowOff>38100</xdr:rowOff>
    </xdr:from>
    <xdr:to>
      <xdr:col>13</xdr:col>
      <xdr:colOff>388620</xdr:colOff>
      <xdr:row>15</xdr:row>
      <xdr:rowOff>160020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E4731013-74CE-4B9A-8EFE-CA9BE4F5717A}"/>
            </a:ext>
          </a:extLst>
        </xdr:cNvPr>
        <xdr:cNvSpPr/>
      </xdr:nvSpPr>
      <xdr:spPr>
        <a:xfrm>
          <a:off x="8252460" y="2141220"/>
          <a:ext cx="853440" cy="64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Đợi</a:t>
          </a:r>
          <a:r>
            <a:rPr lang="en-US" sz="1100" baseline="0"/>
            <a:t> mã PIN 3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12</xdr:col>
      <xdr:colOff>144780</xdr:colOff>
      <xdr:row>15</xdr:row>
      <xdr:rowOff>160020</xdr:rowOff>
    </xdr:from>
    <xdr:to>
      <xdr:col>12</xdr:col>
      <xdr:colOff>632460</xdr:colOff>
      <xdr:row>25</xdr:row>
      <xdr:rowOff>144780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3F2EE0C-C7A0-432B-8976-35D6304C0400}"/>
            </a:ext>
          </a:extLst>
        </xdr:cNvPr>
        <xdr:cNvCxnSpPr>
          <a:stCxn id="44" idx="4"/>
          <a:endCxn id="31" idx="0"/>
        </xdr:cNvCxnSpPr>
      </xdr:nvCxnSpPr>
      <xdr:spPr>
        <a:xfrm flipH="1">
          <a:off x="8191500" y="2788920"/>
          <a:ext cx="487680" cy="1737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540921</xdr:colOff>
      <xdr:row>15</xdr:row>
      <xdr:rowOff>110490</xdr:rowOff>
    </xdr:from>
    <xdr:to>
      <xdr:col>9</xdr:col>
      <xdr:colOff>632460</xdr:colOff>
      <xdr:row>19</xdr:row>
      <xdr:rowOff>95045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58AE667-AA5B-46DA-BBE3-679F5FB81B39}"/>
            </a:ext>
          </a:extLst>
        </xdr:cNvPr>
        <xdr:cNvCxnSpPr>
          <a:endCxn id="18" idx="7"/>
        </xdr:cNvCxnSpPr>
      </xdr:nvCxnSpPr>
      <xdr:spPr>
        <a:xfrm flipH="1">
          <a:off x="5234841" y="2739390"/>
          <a:ext cx="1432659" cy="6855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15</xdr:row>
      <xdr:rowOff>57150</xdr:rowOff>
    </xdr:from>
    <xdr:to>
      <xdr:col>12</xdr:col>
      <xdr:colOff>350521</xdr:colOff>
      <xdr:row>20</xdr:row>
      <xdr:rowOff>167640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8B4DA3F-0FF0-43E9-9258-6006A3A5F702}"/>
            </a:ext>
          </a:extLst>
        </xdr:cNvPr>
        <xdr:cNvCxnSpPr>
          <a:endCxn id="18" idx="6"/>
        </xdr:cNvCxnSpPr>
      </xdr:nvCxnSpPr>
      <xdr:spPr>
        <a:xfrm flipH="1">
          <a:off x="5372100" y="2686050"/>
          <a:ext cx="3025141" cy="9867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435427</xdr:colOff>
      <xdr:row>21</xdr:row>
      <xdr:rowOff>37106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9256" cy="48377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1255784</xdr:colOff>
      <xdr:row>15</xdr:row>
      <xdr:rowOff>26894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81337" cy="3523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2813271</xdr:colOff>
      <xdr:row>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491FB7-9480-46E8-9125-62C879861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01748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6</xdr:row>
      <xdr:rowOff>213360</xdr:rowOff>
    </xdr:from>
    <xdr:to>
      <xdr:col>2</xdr:col>
      <xdr:colOff>2937510</xdr:colOff>
      <xdr:row>13</xdr:row>
      <xdr:rowOff>75507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375F41-CFF2-4B1E-9673-0FA76FEDB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1584960"/>
          <a:ext cx="6092190" cy="14623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790575</xdr:colOff>
      <xdr:row>14</xdr:row>
      <xdr:rowOff>71765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5"/>
          <a:ext cx="6362700" cy="25482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4</xdr:col>
      <xdr:colOff>1646186</xdr:colOff>
      <xdr:row>10</xdr:row>
      <xdr:rowOff>138249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68580"/>
          <a:ext cx="7010666" cy="24688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</xdr:colOff>
      <xdr:row>0</xdr:row>
      <xdr:rowOff>137160</xdr:rowOff>
    </xdr:from>
    <xdr:to>
      <xdr:col>5</xdr:col>
      <xdr:colOff>281272</xdr:colOff>
      <xdr:row>11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8841D-130C-41B9-B542-A64D3F81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" y="137160"/>
          <a:ext cx="7024973" cy="23926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854257</xdr:colOff>
      <xdr:row>16</xdr:row>
      <xdr:rowOff>137791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5D88C-8194-4EFD-99CC-82D180B8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16780" cy="37953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444086</xdr:colOff>
      <xdr:row>14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C487E-9288-47B2-9C20-1E35BCC83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59386" cy="329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hoinguyen@%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opLeftCell="A13" zoomScaleNormal="100" workbookViewId="0">
      <selection activeCell="D24" sqref="D24:E24"/>
    </sheetView>
  </sheetViews>
  <sheetFormatPr defaultColWidth="9" defaultRowHeight="13.8"/>
  <cols>
    <col min="1" max="1" width="30.3984375" customWidth="1"/>
    <col min="2" max="2" width="38.296875" customWidth="1"/>
    <col min="3" max="3" width="47.59765625" customWidth="1"/>
    <col min="4" max="4" width="23.3984375" customWidth="1"/>
    <col min="5" max="5" width="24.59765625" customWidth="1"/>
    <col min="6" max="6" width="18.3984375" customWidth="1"/>
    <col min="7" max="7" width="73.59765625" customWidth="1"/>
  </cols>
  <sheetData>
    <row r="1" spans="1:2" ht="17.399999999999999">
      <c r="A1" s="1"/>
      <c r="B1" s="1"/>
    </row>
    <row r="17" spans="1:7">
      <c r="C17" s="11"/>
    </row>
    <row r="22" spans="1:7" ht="14.4" thickBot="1"/>
    <row r="23" spans="1:7" ht="31.95" customHeight="1" thickBot="1">
      <c r="A23" s="185" t="s">
        <v>1</v>
      </c>
      <c r="B23" s="185"/>
      <c r="C23" s="185"/>
      <c r="D23" s="185"/>
      <c r="E23" s="185"/>
    </row>
    <row r="24" spans="1:7" ht="18" thickBot="1">
      <c r="A24" s="23" t="s">
        <v>2</v>
      </c>
      <c r="B24" s="23" t="s">
        <v>3</v>
      </c>
      <c r="C24" s="23" t="s">
        <v>4</v>
      </c>
      <c r="D24" s="8" t="s">
        <v>100</v>
      </c>
      <c r="E24" s="8" t="s">
        <v>101</v>
      </c>
    </row>
    <row r="25" spans="1:7" ht="18.600000000000001" thickBot="1">
      <c r="A25" s="193" t="s">
        <v>5</v>
      </c>
      <c r="B25" s="28" t="s">
        <v>28</v>
      </c>
      <c r="C25" s="4" t="s">
        <v>29</v>
      </c>
      <c r="D25" s="4"/>
      <c r="E25" s="87"/>
    </row>
    <row r="26" spans="1:7" ht="16.5" customHeight="1" thickBot="1">
      <c r="A26" s="193"/>
      <c r="B26" s="28" t="s">
        <v>27</v>
      </c>
      <c r="C26" s="4" t="s">
        <v>30</v>
      </c>
      <c r="D26" s="4"/>
      <c r="E26" s="87"/>
    </row>
    <row r="27" spans="1:7" ht="16.5" customHeight="1" thickBot="1">
      <c r="A27" s="193" t="s">
        <v>6</v>
      </c>
      <c r="B27" s="28" t="s">
        <v>31</v>
      </c>
      <c r="C27" s="4" t="s">
        <v>42</v>
      </c>
      <c r="D27" s="4"/>
      <c r="E27" s="87"/>
    </row>
    <row r="28" spans="1:7" ht="15" customHeight="1" thickBot="1">
      <c r="A28" s="193"/>
      <c r="B28" s="28" t="s">
        <v>41</v>
      </c>
      <c r="C28" s="54" t="s">
        <v>30</v>
      </c>
      <c r="D28" s="54"/>
      <c r="E28" s="87"/>
    </row>
    <row r="29" spans="1:7" ht="15" customHeight="1" thickBot="1">
      <c r="A29" s="193" t="s">
        <v>7</v>
      </c>
      <c r="B29" s="187" t="s">
        <v>51</v>
      </c>
      <c r="C29" s="54" t="s">
        <v>32</v>
      </c>
      <c r="D29" s="76" t="s">
        <v>251</v>
      </c>
      <c r="E29" s="55" t="s">
        <v>275</v>
      </c>
    </row>
    <row r="30" spans="1:7" ht="15" customHeight="1" thickBot="1">
      <c r="A30" s="193"/>
      <c r="B30" s="188"/>
      <c r="C30" s="54" t="s">
        <v>33</v>
      </c>
      <c r="D30" s="10" t="s">
        <v>252</v>
      </c>
      <c r="E30" s="55"/>
    </row>
    <row r="31" spans="1:7" ht="15" customHeight="1" thickBot="1">
      <c r="A31" s="193"/>
      <c r="B31" s="187" t="s">
        <v>52</v>
      </c>
      <c r="C31" s="54" t="s">
        <v>34</v>
      </c>
      <c r="D31" s="10" t="s">
        <v>253</v>
      </c>
      <c r="E31" s="73" t="s">
        <v>276</v>
      </c>
      <c r="G31" s="75"/>
    </row>
    <row r="32" spans="1:7" ht="15.75" customHeight="1" thickBot="1">
      <c r="A32" s="194"/>
      <c r="B32" s="188"/>
      <c r="C32" s="77" t="s">
        <v>30</v>
      </c>
      <c r="D32" s="81" t="s">
        <v>254</v>
      </c>
      <c r="E32" s="85"/>
    </row>
    <row r="33" spans="1:7" ht="18.600000000000001" thickBot="1">
      <c r="A33" s="186" t="s">
        <v>8</v>
      </c>
      <c r="B33" s="187" t="s">
        <v>35</v>
      </c>
      <c r="C33" s="78" t="s">
        <v>25</v>
      </c>
      <c r="D33" s="84">
        <v>0</v>
      </c>
      <c r="E33" s="86">
        <v>-1</v>
      </c>
    </row>
    <row r="34" spans="1:7" ht="18.600000000000001" thickBot="1">
      <c r="A34" s="186"/>
      <c r="B34" s="188"/>
      <c r="C34" s="78" t="s">
        <v>36</v>
      </c>
      <c r="D34" s="84">
        <v>16</v>
      </c>
      <c r="E34" s="84"/>
    </row>
    <row r="35" spans="1:7" ht="18.600000000000001" thickBot="1">
      <c r="A35" s="186"/>
      <c r="B35" s="187" t="s">
        <v>259</v>
      </c>
      <c r="C35" s="78" t="s">
        <v>34</v>
      </c>
      <c r="D35" s="115">
        <v>16.010000000000002</v>
      </c>
      <c r="E35" s="86"/>
    </row>
    <row r="36" spans="1:7" ht="18.600000000000001" thickBot="1">
      <c r="A36" s="186"/>
      <c r="B36" s="188"/>
      <c r="C36" s="78" t="s">
        <v>30</v>
      </c>
      <c r="D36" s="84">
        <v>60</v>
      </c>
      <c r="E36" s="86"/>
    </row>
    <row r="37" spans="1:7" ht="18.600000000000001" thickBot="1">
      <c r="A37" s="186"/>
      <c r="B37" s="187" t="s">
        <v>258</v>
      </c>
      <c r="C37" s="78"/>
      <c r="D37" s="115">
        <v>60.01</v>
      </c>
      <c r="E37" s="86">
        <v>121</v>
      </c>
    </row>
    <row r="38" spans="1:7" ht="18.600000000000001" thickBot="1">
      <c r="A38" s="186"/>
      <c r="B38" s="188"/>
      <c r="C38" s="78"/>
      <c r="D38" s="84">
        <v>120</v>
      </c>
      <c r="E38" s="86"/>
    </row>
    <row r="39" spans="1:7">
      <c r="A39" s="2"/>
      <c r="B39" s="2"/>
    </row>
    <row r="40" spans="1:7" ht="14.4" thickBot="1"/>
    <row r="41" spans="1:7" ht="33.6" customHeight="1" thickBot="1">
      <c r="A41" s="180" t="s">
        <v>9</v>
      </c>
      <c r="B41" s="181"/>
      <c r="C41" s="181"/>
      <c r="D41" s="181"/>
      <c r="E41" s="181"/>
      <c r="F41" s="181"/>
      <c r="G41" s="182"/>
    </row>
    <row r="42" spans="1:7" ht="18" thickBot="1">
      <c r="A42" s="183" t="s">
        <v>37</v>
      </c>
      <c r="B42" s="183" t="s">
        <v>65</v>
      </c>
      <c r="C42" s="179" t="s">
        <v>10</v>
      </c>
      <c r="D42" s="179"/>
      <c r="E42" s="179"/>
      <c r="F42" s="179"/>
      <c r="G42" s="183" t="s">
        <v>38</v>
      </c>
    </row>
    <row r="43" spans="1:7" ht="24.6" customHeight="1" thickBot="1">
      <c r="A43" s="184"/>
      <c r="B43" s="184"/>
      <c r="C43" s="8" t="s">
        <v>5</v>
      </c>
      <c r="D43" s="8" t="s">
        <v>6</v>
      </c>
      <c r="E43" s="8" t="s">
        <v>7</v>
      </c>
      <c r="F43" s="8" t="s">
        <v>8</v>
      </c>
      <c r="G43" s="184"/>
    </row>
    <row r="44" spans="1:7" ht="18.600000000000001" thickBot="1">
      <c r="A44" s="189" t="s">
        <v>44</v>
      </c>
      <c r="B44" s="31">
        <v>1</v>
      </c>
      <c r="C44" s="32" t="s">
        <v>39</v>
      </c>
      <c r="D44" s="26" t="s">
        <v>31</v>
      </c>
      <c r="E44" s="33" t="s">
        <v>53</v>
      </c>
      <c r="F44" s="26">
        <v>15</v>
      </c>
      <c r="G44" s="30" t="s">
        <v>55</v>
      </c>
    </row>
    <row r="45" spans="1:7" ht="18.600000000000001" thickBot="1">
      <c r="A45" s="189"/>
      <c r="B45" s="31">
        <v>2</v>
      </c>
      <c r="C45" s="32" t="s">
        <v>40</v>
      </c>
      <c r="D45" s="26" t="s">
        <v>41</v>
      </c>
      <c r="E45" s="33" t="s">
        <v>54</v>
      </c>
      <c r="F45" s="26">
        <v>20</v>
      </c>
      <c r="G45" s="30" t="s">
        <v>63</v>
      </c>
    </row>
    <row r="46" spans="1:7" ht="18.600000000000001" thickBot="1">
      <c r="A46" s="189"/>
      <c r="B46" s="31">
        <v>3</v>
      </c>
      <c r="C46" s="32" t="s">
        <v>40</v>
      </c>
      <c r="D46" s="26" t="s">
        <v>41</v>
      </c>
      <c r="E46" s="33" t="s">
        <v>54</v>
      </c>
      <c r="F46" s="26">
        <v>70</v>
      </c>
      <c r="G46" s="53" t="s">
        <v>64</v>
      </c>
    </row>
    <row r="47" spans="1:7" ht="18.600000000000001" thickBot="1">
      <c r="A47" s="195" t="s">
        <v>257</v>
      </c>
      <c r="B47" s="31">
        <v>4</v>
      </c>
      <c r="C47" s="32" t="s">
        <v>40</v>
      </c>
      <c r="D47" s="26" t="s">
        <v>41</v>
      </c>
      <c r="E47" s="82" t="s">
        <v>251</v>
      </c>
      <c r="F47" s="26">
        <v>0</v>
      </c>
      <c r="G47" s="80" t="s">
        <v>262</v>
      </c>
    </row>
    <row r="48" spans="1:7" ht="18.600000000000001" thickBot="1">
      <c r="A48" s="195"/>
      <c r="B48" s="31">
        <v>5</v>
      </c>
      <c r="C48" s="32" t="s">
        <v>40</v>
      </c>
      <c r="D48" s="26" t="s">
        <v>41</v>
      </c>
      <c r="E48" s="33" t="s">
        <v>252</v>
      </c>
      <c r="F48" s="26">
        <v>16</v>
      </c>
      <c r="G48" s="80" t="s">
        <v>262</v>
      </c>
    </row>
    <row r="49" spans="1:7" ht="18.600000000000001" thickBot="1">
      <c r="A49" s="195"/>
      <c r="B49" s="31">
        <v>6</v>
      </c>
      <c r="C49" s="32" t="s">
        <v>40</v>
      </c>
      <c r="D49" s="26" t="s">
        <v>41</v>
      </c>
      <c r="E49" s="33" t="s">
        <v>253</v>
      </c>
      <c r="F49" s="53" t="s">
        <v>255</v>
      </c>
      <c r="G49" s="80" t="s">
        <v>261</v>
      </c>
    </row>
    <row r="50" spans="1:7" ht="18.600000000000001" thickBot="1">
      <c r="A50" s="195"/>
      <c r="B50" s="31">
        <v>7</v>
      </c>
      <c r="C50" s="32" t="s">
        <v>40</v>
      </c>
      <c r="D50" s="26" t="s">
        <v>41</v>
      </c>
      <c r="E50" s="33" t="s">
        <v>253</v>
      </c>
      <c r="F50" s="26">
        <v>60</v>
      </c>
      <c r="G50" s="80" t="s">
        <v>261</v>
      </c>
    </row>
    <row r="51" spans="1:7" ht="18.600000000000001" thickBot="1">
      <c r="A51" s="195"/>
      <c r="B51" s="31">
        <v>8</v>
      </c>
      <c r="C51" s="32" t="s">
        <v>40</v>
      </c>
      <c r="D51" s="26" t="s">
        <v>41</v>
      </c>
      <c r="E51" s="79" t="s">
        <v>254</v>
      </c>
      <c r="F51" s="83" t="s">
        <v>256</v>
      </c>
      <c r="G51" s="80" t="s">
        <v>260</v>
      </c>
    </row>
    <row r="52" spans="1:7" ht="18.600000000000001" thickBot="1">
      <c r="A52" s="195"/>
      <c r="B52" s="31">
        <v>9</v>
      </c>
      <c r="C52" s="32" t="s">
        <v>40</v>
      </c>
      <c r="D52" s="26" t="s">
        <v>41</v>
      </c>
      <c r="E52" s="79" t="s">
        <v>254</v>
      </c>
      <c r="F52" s="83">
        <v>120</v>
      </c>
      <c r="G52" s="80" t="s">
        <v>260</v>
      </c>
    </row>
    <row r="53" spans="1:7" ht="18.600000000000001" thickBot="1">
      <c r="A53" s="190" t="s">
        <v>43</v>
      </c>
      <c r="B53" s="5">
        <v>1</v>
      </c>
      <c r="C53" s="15" t="s">
        <v>45</v>
      </c>
      <c r="D53" s="3" t="s">
        <v>41</v>
      </c>
      <c r="E53" s="10" t="s">
        <v>54</v>
      </c>
      <c r="F53" s="3">
        <v>70</v>
      </c>
      <c r="G53" s="3" t="s">
        <v>46</v>
      </c>
    </row>
    <row r="54" spans="1:7" ht="18.600000000000001" thickBot="1">
      <c r="A54" s="191"/>
      <c r="B54" s="5">
        <v>2</v>
      </c>
      <c r="C54" s="16"/>
      <c r="D54" s="3" t="s">
        <v>41</v>
      </c>
      <c r="E54" s="10" t="s">
        <v>54</v>
      </c>
      <c r="F54" s="3">
        <v>70</v>
      </c>
      <c r="G54" s="3" t="s">
        <v>49</v>
      </c>
    </row>
    <row r="55" spans="1:7" ht="18.600000000000001" thickBot="1">
      <c r="A55" s="191"/>
      <c r="B55" s="5">
        <v>3</v>
      </c>
      <c r="C55" s="9" t="s">
        <v>40</v>
      </c>
      <c r="D55" s="17" t="s">
        <v>47</v>
      </c>
      <c r="E55" s="10" t="s">
        <v>54</v>
      </c>
      <c r="F55" s="3">
        <v>70</v>
      </c>
      <c r="G55" s="3" t="s">
        <v>48</v>
      </c>
    </row>
    <row r="56" spans="1:7" ht="18.600000000000001" thickBot="1">
      <c r="A56" s="191"/>
      <c r="B56" s="5">
        <v>4</v>
      </c>
      <c r="C56" s="9" t="s">
        <v>40</v>
      </c>
      <c r="D56" s="18"/>
      <c r="E56" s="10" t="s">
        <v>54</v>
      </c>
      <c r="F56" s="3">
        <v>70</v>
      </c>
      <c r="G56" s="3" t="s">
        <v>50</v>
      </c>
    </row>
    <row r="57" spans="1:7" ht="18.600000000000001" thickBot="1">
      <c r="A57" s="191"/>
      <c r="B57" s="5">
        <v>5</v>
      </c>
      <c r="C57" s="9" t="s">
        <v>40</v>
      </c>
      <c r="D57" s="3" t="s">
        <v>41</v>
      </c>
      <c r="E57" s="19" t="s">
        <v>55</v>
      </c>
      <c r="F57" s="3">
        <v>70</v>
      </c>
      <c r="G57" s="3" t="s">
        <v>58</v>
      </c>
    </row>
    <row r="58" spans="1:7" ht="18.600000000000001" thickBot="1">
      <c r="A58" s="191"/>
      <c r="B58" s="5">
        <v>6</v>
      </c>
      <c r="C58" s="9" t="s">
        <v>40</v>
      </c>
      <c r="D58" s="3" t="s">
        <v>41</v>
      </c>
      <c r="E58" s="19" t="s">
        <v>56</v>
      </c>
      <c r="F58" s="3">
        <v>70</v>
      </c>
      <c r="G58" s="3" t="s">
        <v>58</v>
      </c>
    </row>
    <row r="59" spans="1:7" ht="18.600000000000001" thickBot="1">
      <c r="A59" s="191"/>
      <c r="B59" s="5">
        <v>7</v>
      </c>
      <c r="C59" s="9" t="s">
        <v>40</v>
      </c>
      <c r="D59" s="3" t="s">
        <v>41</v>
      </c>
      <c r="E59" s="20" t="s">
        <v>57</v>
      </c>
      <c r="F59" s="3">
        <v>70</v>
      </c>
      <c r="G59" s="3" t="s">
        <v>58</v>
      </c>
    </row>
    <row r="60" spans="1:7" ht="18.600000000000001" thickBot="1">
      <c r="A60" s="191"/>
      <c r="B60" s="5">
        <v>8</v>
      </c>
      <c r="C60" s="9" t="s">
        <v>40</v>
      </c>
      <c r="D60" s="3" t="s">
        <v>41</v>
      </c>
      <c r="E60" s="21"/>
      <c r="F60" s="3">
        <v>70</v>
      </c>
      <c r="G60" s="3" t="s">
        <v>59</v>
      </c>
    </row>
    <row r="61" spans="1:7" ht="18.600000000000001" thickBot="1">
      <c r="A61" s="191"/>
      <c r="B61" s="5">
        <v>9</v>
      </c>
      <c r="C61" s="9" t="s">
        <v>40</v>
      </c>
      <c r="D61" s="3" t="s">
        <v>41</v>
      </c>
      <c r="E61" s="10" t="s">
        <v>54</v>
      </c>
      <c r="F61" s="17">
        <v>-2</v>
      </c>
      <c r="G61" s="3" t="s">
        <v>60</v>
      </c>
    </row>
    <row r="62" spans="1:7" ht="18.600000000000001" thickBot="1">
      <c r="A62" s="191"/>
      <c r="B62" s="5">
        <v>10</v>
      </c>
      <c r="C62" s="9" t="s">
        <v>40</v>
      </c>
      <c r="D62" s="3" t="s">
        <v>41</v>
      </c>
      <c r="E62" s="10" t="s">
        <v>54</v>
      </c>
      <c r="F62" s="17">
        <v>150</v>
      </c>
      <c r="G62" s="3" t="s">
        <v>60</v>
      </c>
    </row>
    <row r="63" spans="1:7" ht="18.600000000000001" thickBot="1">
      <c r="A63" s="191"/>
      <c r="B63" s="5">
        <v>11</v>
      </c>
      <c r="C63" s="9" t="s">
        <v>40</v>
      </c>
      <c r="D63" s="3" t="s">
        <v>41</v>
      </c>
      <c r="E63" s="10" t="s">
        <v>54</v>
      </c>
      <c r="F63" s="17" t="s">
        <v>61</v>
      </c>
      <c r="G63" s="3" t="s">
        <v>60</v>
      </c>
    </row>
    <row r="64" spans="1:7" ht="18.600000000000001" thickBot="1">
      <c r="A64" s="192"/>
      <c r="B64" s="5">
        <v>12</v>
      </c>
      <c r="C64" s="9" t="s">
        <v>40</v>
      </c>
      <c r="D64" s="3" t="s">
        <v>41</v>
      </c>
      <c r="E64" s="10" t="s">
        <v>54</v>
      </c>
      <c r="F64" s="18"/>
      <c r="G64" s="3" t="s">
        <v>62</v>
      </c>
    </row>
    <row r="65" spans="1:7" ht="18.600000000000001" thickBot="1">
      <c r="A65" s="186" t="s">
        <v>267</v>
      </c>
      <c r="B65" s="110">
        <v>13</v>
      </c>
      <c r="C65" s="72" t="s">
        <v>40</v>
      </c>
      <c r="D65" s="74" t="s">
        <v>41</v>
      </c>
      <c r="E65" s="111" t="s">
        <v>275</v>
      </c>
      <c r="F65" s="78">
        <v>70</v>
      </c>
      <c r="G65" s="78" t="s">
        <v>58</v>
      </c>
    </row>
    <row r="66" spans="1:7" ht="18.600000000000001" thickBot="1">
      <c r="A66" s="186"/>
      <c r="B66" s="110">
        <v>14</v>
      </c>
      <c r="C66" s="72" t="s">
        <v>40</v>
      </c>
      <c r="D66" s="74" t="s">
        <v>41</v>
      </c>
      <c r="E66" s="111" t="s">
        <v>276</v>
      </c>
      <c r="F66" s="78">
        <v>70</v>
      </c>
      <c r="G66" s="78" t="s">
        <v>58</v>
      </c>
    </row>
    <row r="67" spans="1:7" ht="18.600000000000001" thickBot="1">
      <c r="A67" s="186"/>
      <c r="B67" s="110">
        <v>15</v>
      </c>
      <c r="C67" s="72" t="s">
        <v>40</v>
      </c>
      <c r="D67" s="74" t="s">
        <v>41</v>
      </c>
      <c r="E67" s="86" t="s">
        <v>54</v>
      </c>
      <c r="F67" s="101">
        <v>-1</v>
      </c>
      <c r="G67" s="78" t="s">
        <v>60</v>
      </c>
    </row>
    <row r="68" spans="1:7" ht="18.600000000000001" thickBot="1">
      <c r="A68" s="186"/>
      <c r="B68" s="110">
        <v>16</v>
      </c>
      <c r="C68" s="72" t="s">
        <v>40</v>
      </c>
      <c r="D68" s="74" t="s">
        <v>41</v>
      </c>
      <c r="E68" s="86" t="s">
        <v>54</v>
      </c>
      <c r="F68" s="101">
        <v>121</v>
      </c>
      <c r="G68" s="78" t="s">
        <v>60</v>
      </c>
    </row>
    <row r="69" spans="1:7" ht="18">
      <c r="A69" s="6"/>
      <c r="B69" s="6"/>
      <c r="C69" s="7"/>
      <c r="D69" s="6"/>
      <c r="E69" s="14"/>
      <c r="F69" s="14"/>
      <c r="G69" s="14"/>
    </row>
    <row r="70" spans="1:7" ht="18">
      <c r="A70" s="6"/>
      <c r="B70" s="6"/>
      <c r="C70" s="7"/>
      <c r="D70" s="6"/>
      <c r="E70" s="14"/>
      <c r="F70" s="14"/>
      <c r="G70" s="14"/>
    </row>
    <row r="71" spans="1:7" ht="18">
      <c r="A71" s="6"/>
      <c r="B71" s="6"/>
      <c r="C71" s="6"/>
      <c r="D71" s="7"/>
      <c r="E71" s="14"/>
      <c r="F71" s="14"/>
      <c r="G71" s="14"/>
    </row>
    <row r="72" spans="1:7" ht="15.6">
      <c r="A72" s="12"/>
      <c r="B72" s="12"/>
      <c r="C72" s="12"/>
      <c r="D72" s="13"/>
      <c r="E72" s="11"/>
      <c r="F72" s="11"/>
      <c r="G72" s="11"/>
    </row>
    <row r="73" spans="1:7" ht="15.6">
      <c r="A73" s="12"/>
      <c r="B73" s="12"/>
      <c r="C73" s="12"/>
      <c r="D73" s="13"/>
      <c r="E73" s="11"/>
      <c r="F73" s="11"/>
      <c r="G73" s="11"/>
    </row>
    <row r="74" spans="1:7" ht="15.6">
      <c r="A74" s="12"/>
      <c r="B74" s="12"/>
      <c r="C74" s="12"/>
      <c r="D74" s="13"/>
      <c r="E74" s="11"/>
      <c r="F74" s="11"/>
      <c r="G74" s="11"/>
    </row>
    <row r="75" spans="1:7">
      <c r="A75" s="11"/>
      <c r="B75" s="11"/>
      <c r="C75" s="11"/>
      <c r="D75" s="11"/>
      <c r="E75" s="11"/>
      <c r="F75" s="11"/>
      <c r="G75" s="11"/>
    </row>
  </sheetData>
  <mergeCells count="19">
    <mergeCell ref="A65:A68"/>
    <mergeCell ref="A44:A46"/>
    <mergeCell ref="A53:A64"/>
    <mergeCell ref="A25:A26"/>
    <mergeCell ref="A27:A28"/>
    <mergeCell ref="A29:A32"/>
    <mergeCell ref="A47:A52"/>
    <mergeCell ref="C42:F42"/>
    <mergeCell ref="A41:G41"/>
    <mergeCell ref="A42:A43"/>
    <mergeCell ref="G42:G43"/>
    <mergeCell ref="A23:E23"/>
    <mergeCell ref="B42:B43"/>
    <mergeCell ref="A33:A38"/>
    <mergeCell ref="B29:B30"/>
    <mergeCell ref="B31:B32"/>
    <mergeCell ref="B37:B38"/>
    <mergeCell ref="B35:B36"/>
    <mergeCell ref="B33:B3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8:I42"/>
  <sheetViews>
    <sheetView topLeftCell="A25" zoomScale="85" zoomScaleNormal="85" workbookViewId="0">
      <selection activeCell="B37" sqref="B37"/>
    </sheetView>
  </sheetViews>
  <sheetFormatPr defaultColWidth="8.8984375" defaultRowHeight="18"/>
  <cols>
    <col min="1" max="1" width="21.3984375" style="40" customWidth="1"/>
    <col min="2" max="2" width="16.09765625" style="40" customWidth="1"/>
    <col min="3" max="3" width="14" style="40" customWidth="1"/>
    <col min="4" max="5" width="19.296875" style="40" customWidth="1"/>
    <col min="6" max="6" width="18.3984375" style="40" customWidth="1"/>
    <col min="7" max="7" width="25.296875" style="40" customWidth="1"/>
    <col min="8" max="8" width="31.796875" style="40" customWidth="1"/>
    <col min="9" max="9" width="16.59765625" style="40" customWidth="1"/>
    <col min="10" max="10" width="12.8984375" style="40" customWidth="1"/>
    <col min="11" max="11" width="29.296875" style="40" customWidth="1"/>
    <col min="12" max="12" width="8.8984375" style="40"/>
    <col min="13" max="13" width="15" style="40" customWidth="1"/>
    <col min="14" max="16384" width="8.8984375" style="40"/>
  </cols>
  <sheetData>
    <row r="18" spans="1:9" ht="18.600000000000001" thickBot="1"/>
    <row r="19" spans="1:9" ht="18.600000000000001" thickBot="1">
      <c r="A19" s="226" t="s">
        <v>1</v>
      </c>
      <c r="B19" s="226"/>
      <c r="C19" s="226"/>
      <c r="D19" s="226"/>
      <c r="E19" s="226"/>
      <c r="F19" s="226"/>
      <c r="G19" s="226"/>
    </row>
    <row r="20" spans="1:9" ht="18.600000000000001" thickBot="1">
      <c r="A20" s="160" t="s">
        <v>2</v>
      </c>
      <c r="B20" s="226" t="s">
        <v>11</v>
      </c>
      <c r="C20" s="226"/>
      <c r="D20" s="226"/>
      <c r="E20" s="160" t="s">
        <v>12</v>
      </c>
      <c r="F20" s="160" t="s">
        <v>257</v>
      </c>
      <c r="G20" s="160" t="s">
        <v>267</v>
      </c>
    </row>
    <row r="21" spans="1:9" ht="18.600000000000001" thickBot="1">
      <c r="A21" s="154" t="s">
        <v>135</v>
      </c>
      <c r="B21" s="227" t="s">
        <v>34</v>
      </c>
      <c r="C21" s="227"/>
      <c r="D21" s="227"/>
      <c r="E21" s="52" t="s">
        <v>30</v>
      </c>
      <c r="F21" s="52"/>
      <c r="G21" s="52"/>
    </row>
    <row r="22" spans="1:9" ht="18.600000000000001" thickBot="1">
      <c r="A22" s="231" t="s">
        <v>98</v>
      </c>
      <c r="B22" s="272" t="s">
        <v>364</v>
      </c>
      <c r="C22" s="272"/>
      <c r="D22" s="272"/>
      <c r="E22" s="52" t="s">
        <v>25</v>
      </c>
      <c r="F22" s="52">
        <v>0</v>
      </c>
      <c r="G22" s="52">
        <v>-1</v>
      </c>
    </row>
    <row r="23" spans="1:9" ht="18.600000000000001" thickBot="1">
      <c r="A23" s="231"/>
      <c r="B23" s="272"/>
      <c r="C23" s="272"/>
      <c r="D23" s="272"/>
      <c r="E23" s="52" t="s">
        <v>208</v>
      </c>
      <c r="F23" s="52" t="s">
        <v>366</v>
      </c>
      <c r="G23" s="52" t="s">
        <v>367</v>
      </c>
    </row>
    <row r="24" spans="1:9" ht="18.600000000000001" thickBot="1">
      <c r="A24" s="231" t="s">
        <v>136</v>
      </c>
      <c r="B24" s="272" t="s">
        <v>365</v>
      </c>
      <c r="C24" s="272"/>
      <c r="D24" s="272"/>
      <c r="E24" s="52" t="s">
        <v>25</v>
      </c>
      <c r="F24" s="52">
        <v>0</v>
      </c>
      <c r="G24" s="52">
        <v>-1</v>
      </c>
    </row>
    <row r="25" spans="1:9" ht="18.600000000000001" thickBot="1">
      <c r="A25" s="231"/>
      <c r="B25" s="272"/>
      <c r="C25" s="272"/>
      <c r="D25" s="272"/>
      <c r="E25" s="52" t="s">
        <v>209</v>
      </c>
      <c r="F25" s="52" t="s">
        <v>368</v>
      </c>
      <c r="G25" s="52" t="s">
        <v>369</v>
      </c>
    </row>
    <row r="27" spans="1:9" ht="18.600000000000001" thickBot="1"/>
    <row r="28" spans="1:9" ht="18.600000000000001" thickBot="1">
      <c r="A28" s="185" t="s">
        <v>9</v>
      </c>
      <c r="B28" s="185"/>
      <c r="C28" s="185"/>
      <c r="D28" s="185"/>
      <c r="E28" s="185"/>
      <c r="F28" s="185"/>
      <c r="G28" s="185"/>
      <c r="H28" s="185"/>
      <c r="I28" s="185"/>
    </row>
    <row r="29" spans="1:9" ht="18.600000000000001" thickBot="1">
      <c r="A29" s="185" t="s">
        <v>37</v>
      </c>
      <c r="B29" s="185" t="s">
        <v>65</v>
      </c>
      <c r="C29" s="185" t="s">
        <v>10</v>
      </c>
      <c r="D29" s="185"/>
      <c r="E29" s="185"/>
      <c r="F29" s="185" t="s">
        <v>38</v>
      </c>
      <c r="G29" s="185"/>
      <c r="H29" s="185" t="s">
        <v>309</v>
      </c>
      <c r="I29" s="185" t="s">
        <v>308</v>
      </c>
    </row>
    <row r="30" spans="1:9" ht="18.600000000000001" thickBot="1">
      <c r="A30" s="185"/>
      <c r="B30" s="185"/>
      <c r="C30" s="159" t="s">
        <v>135</v>
      </c>
      <c r="D30" s="159" t="s">
        <v>98</v>
      </c>
      <c r="E30" s="159" t="s">
        <v>136</v>
      </c>
      <c r="F30" s="185"/>
      <c r="G30" s="185"/>
      <c r="H30" s="185"/>
      <c r="I30" s="185"/>
    </row>
    <row r="31" spans="1:9" ht="18.600000000000001" thickBot="1">
      <c r="A31" s="162" t="s">
        <v>44</v>
      </c>
      <c r="B31" s="68">
        <v>1</v>
      </c>
      <c r="C31" s="68" t="s">
        <v>137</v>
      </c>
      <c r="D31" s="68">
        <v>2</v>
      </c>
      <c r="E31" s="68">
        <v>5</v>
      </c>
      <c r="F31" s="271" t="s">
        <v>371</v>
      </c>
      <c r="G31" s="271"/>
      <c r="H31" s="52"/>
      <c r="I31" s="52" t="s">
        <v>310</v>
      </c>
    </row>
    <row r="32" spans="1:9" ht="18.600000000000001" thickBot="1">
      <c r="A32" s="270" t="s">
        <v>296</v>
      </c>
      <c r="B32" s="68">
        <v>2</v>
      </c>
      <c r="C32" s="68" t="s">
        <v>137</v>
      </c>
      <c r="D32" s="68">
        <v>0</v>
      </c>
      <c r="E32" s="68">
        <v>0</v>
      </c>
      <c r="F32" s="271" t="s">
        <v>137</v>
      </c>
      <c r="G32" s="271"/>
      <c r="H32" s="52" t="s">
        <v>372</v>
      </c>
      <c r="I32" s="52" t="s">
        <v>156</v>
      </c>
    </row>
    <row r="33" spans="1:9" ht="18.600000000000001" thickBot="1">
      <c r="A33" s="270"/>
      <c r="B33" s="68">
        <v>3</v>
      </c>
      <c r="C33" s="68" t="s">
        <v>137</v>
      </c>
      <c r="D33" s="68">
        <v>1</v>
      </c>
      <c r="E33" s="68">
        <v>8</v>
      </c>
      <c r="F33" s="271" t="s">
        <v>373</v>
      </c>
      <c r="G33" s="271"/>
      <c r="H33" s="52"/>
      <c r="I33" s="52" t="s">
        <v>310</v>
      </c>
    </row>
    <row r="34" spans="1:9" ht="18.600000000000001" thickBot="1">
      <c r="A34" s="231" t="s">
        <v>43</v>
      </c>
      <c r="B34" s="69">
        <v>4</v>
      </c>
      <c r="C34" s="178" t="s">
        <v>108</v>
      </c>
      <c r="D34" s="52">
        <v>2</v>
      </c>
      <c r="E34" s="69">
        <v>5</v>
      </c>
      <c r="F34" s="229" t="s">
        <v>108</v>
      </c>
      <c r="G34" s="229"/>
      <c r="H34" s="52"/>
      <c r="I34" s="52" t="s">
        <v>310</v>
      </c>
    </row>
    <row r="35" spans="1:9" ht="18.600000000000001" thickBot="1">
      <c r="A35" s="231"/>
      <c r="B35" s="69">
        <v>5</v>
      </c>
      <c r="C35" s="52" t="s">
        <v>137</v>
      </c>
      <c r="D35" s="56">
        <v>-6</v>
      </c>
      <c r="E35" s="69">
        <v>5</v>
      </c>
      <c r="F35" s="229" t="s">
        <v>137</v>
      </c>
      <c r="G35" s="229"/>
      <c r="H35" s="52" t="s">
        <v>375</v>
      </c>
      <c r="I35" s="52" t="s">
        <v>156</v>
      </c>
    </row>
    <row r="36" spans="1:9" ht="18.600000000000001" thickBot="1">
      <c r="A36" s="231"/>
      <c r="B36" s="69">
        <v>6</v>
      </c>
      <c r="C36" s="52" t="s">
        <v>137</v>
      </c>
      <c r="D36" s="56">
        <v>7</v>
      </c>
      <c r="E36" s="69">
        <v>5</v>
      </c>
      <c r="F36" s="229" t="s">
        <v>374</v>
      </c>
      <c r="G36" s="229"/>
      <c r="H36" s="52">
        <v>123456789</v>
      </c>
      <c r="I36" s="52" t="s">
        <v>156</v>
      </c>
    </row>
    <row r="37" spans="1:9" ht="18.600000000000001" thickBot="1">
      <c r="A37" s="231"/>
      <c r="B37" s="69">
        <v>7</v>
      </c>
      <c r="C37" s="52" t="s">
        <v>137</v>
      </c>
      <c r="D37" s="52">
        <v>2</v>
      </c>
      <c r="E37" s="56">
        <v>-3</v>
      </c>
      <c r="F37" s="229" t="s">
        <v>137</v>
      </c>
      <c r="G37" s="229"/>
      <c r="H37" s="52" t="s">
        <v>376</v>
      </c>
      <c r="I37" s="52" t="s">
        <v>156</v>
      </c>
    </row>
    <row r="38" spans="1:9" ht="18.600000000000001" thickBot="1">
      <c r="A38" s="231"/>
      <c r="B38" s="69">
        <v>8</v>
      </c>
      <c r="C38" s="52" t="s">
        <v>137</v>
      </c>
      <c r="D38" s="52">
        <v>2</v>
      </c>
      <c r="E38" s="56">
        <v>10</v>
      </c>
      <c r="F38" s="229" t="s">
        <v>137</v>
      </c>
      <c r="G38" s="229"/>
      <c r="H38" s="52"/>
      <c r="I38" s="52" t="s">
        <v>310</v>
      </c>
    </row>
    <row r="39" spans="1:9" ht="18.600000000000001" thickBot="1">
      <c r="A39" s="231" t="s">
        <v>297</v>
      </c>
      <c r="B39" s="69">
        <v>9</v>
      </c>
      <c r="C39" s="52" t="s">
        <v>137</v>
      </c>
      <c r="D39" s="56">
        <v>-1</v>
      </c>
      <c r="E39" s="52">
        <v>5</v>
      </c>
      <c r="F39" s="229" t="s">
        <v>137</v>
      </c>
      <c r="G39" s="229"/>
      <c r="H39" s="52" t="s">
        <v>377</v>
      </c>
      <c r="I39" s="52" t="s">
        <v>156</v>
      </c>
    </row>
    <row r="40" spans="1:9" ht="18.600000000000001" thickBot="1">
      <c r="A40" s="231"/>
      <c r="B40" s="69">
        <v>10</v>
      </c>
      <c r="C40" s="52" t="s">
        <v>137</v>
      </c>
      <c r="D40" s="56">
        <v>5</v>
      </c>
      <c r="E40" s="52">
        <v>5</v>
      </c>
      <c r="F40" s="229" t="s">
        <v>374</v>
      </c>
      <c r="G40" s="229"/>
      <c r="H40" s="52"/>
      <c r="I40" s="52" t="s">
        <v>310</v>
      </c>
    </row>
    <row r="41" spans="1:9" ht="18.600000000000001" thickBot="1">
      <c r="A41" s="231"/>
      <c r="B41" s="69">
        <v>11</v>
      </c>
      <c r="C41" s="52" t="s">
        <v>137</v>
      </c>
      <c r="D41" s="52">
        <v>2</v>
      </c>
      <c r="E41" s="56">
        <v>-1</v>
      </c>
      <c r="F41" s="229" t="s">
        <v>137</v>
      </c>
      <c r="G41" s="229"/>
      <c r="H41" s="52" t="s">
        <v>376</v>
      </c>
      <c r="I41" s="52" t="s">
        <v>156</v>
      </c>
    </row>
    <row r="42" spans="1:9" ht="18.600000000000001" thickBot="1">
      <c r="A42" s="231"/>
      <c r="B42" s="69">
        <v>12</v>
      </c>
      <c r="C42" s="52" t="s">
        <v>137</v>
      </c>
      <c r="D42" s="52">
        <v>2</v>
      </c>
      <c r="E42" s="56">
        <v>9</v>
      </c>
      <c r="F42" s="229" t="s">
        <v>370</v>
      </c>
      <c r="G42" s="229"/>
      <c r="H42" s="52">
        <v>123456789</v>
      </c>
      <c r="I42" s="52" t="s">
        <v>156</v>
      </c>
    </row>
  </sheetData>
  <mergeCells count="31">
    <mergeCell ref="A34:A38"/>
    <mergeCell ref="F36:G36"/>
    <mergeCell ref="F37:G37"/>
    <mergeCell ref="F38:G38"/>
    <mergeCell ref="F31:G31"/>
    <mergeCell ref="F34:G34"/>
    <mergeCell ref="F35:G35"/>
    <mergeCell ref="B20:D20"/>
    <mergeCell ref="B25:D25"/>
    <mergeCell ref="B23:D23"/>
    <mergeCell ref="B24:D24"/>
    <mergeCell ref="A19:G19"/>
    <mergeCell ref="B21:D21"/>
    <mergeCell ref="A22:A23"/>
    <mergeCell ref="A24:A25"/>
    <mergeCell ref="B22:D22"/>
    <mergeCell ref="A39:A42"/>
    <mergeCell ref="F39:G39"/>
    <mergeCell ref="F40:G40"/>
    <mergeCell ref="F41:G41"/>
    <mergeCell ref="F42:G42"/>
    <mergeCell ref="H29:H30"/>
    <mergeCell ref="I29:I30"/>
    <mergeCell ref="A28:I28"/>
    <mergeCell ref="A32:A33"/>
    <mergeCell ref="F32:G32"/>
    <mergeCell ref="F33:G33"/>
    <mergeCell ref="F29:G30"/>
    <mergeCell ref="A29:A30"/>
    <mergeCell ref="B29:B30"/>
    <mergeCell ref="C29:E29"/>
  </mergeCells>
  <phoneticPr fontId="13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1:M41"/>
  <sheetViews>
    <sheetView tabSelected="1" topLeftCell="A31" zoomScale="115" zoomScaleNormal="115" workbookViewId="0">
      <selection activeCell="F41" sqref="F41:J41"/>
    </sheetView>
  </sheetViews>
  <sheetFormatPr defaultColWidth="8.8984375" defaultRowHeight="18"/>
  <cols>
    <col min="1" max="1" width="22.69921875" style="40" customWidth="1"/>
    <col min="2" max="2" width="15.3984375" style="40" customWidth="1"/>
    <col min="3" max="3" width="28.59765625" style="40" customWidth="1"/>
    <col min="4" max="4" width="18.09765625" style="40" customWidth="1"/>
    <col min="5" max="5" width="23.09765625" style="40" customWidth="1"/>
    <col min="6" max="6" width="19.3984375" style="40" customWidth="1"/>
    <col min="7" max="7" width="19.69921875" style="40" customWidth="1"/>
    <col min="8" max="8" width="3.69921875" style="40" customWidth="1"/>
    <col min="9" max="9" width="4.59765625" style="40" hidden="1" customWidth="1"/>
    <col min="10" max="10" width="5.3984375" style="40" hidden="1" customWidth="1"/>
    <col min="11" max="11" width="25.8984375" style="40" customWidth="1"/>
    <col min="12" max="16384" width="8.8984375" style="40"/>
  </cols>
  <sheetData>
    <row r="21" spans="1:13" ht="18.600000000000001" thickBot="1"/>
    <row r="22" spans="1:13" ht="18.600000000000001" thickBot="1">
      <c r="A22" s="226" t="s">
        <v>1</v>
      </c>
      <c r="B22" s="226"/>
      <c r="C22" s="226"/>
      <c r="D22" s="226"/>
      <c r="E22" s="226"/>
      <c r="F22" s="226"/>
      <c r="G22" s="226"/>
    </row>
    <row r="23" spans="1:13" ht="18.600000000000001" thickBot="1">
      <c r="A23" s="124" t="s">
        <v>2</v>
      </c>
      <c r="B23" s="274" t="s">
        <v>11</v>
      </c>
      <c r="C23" s="274"/>
      <c r="D23" s="274"/>
      <c r="E23" s="124" t="s">
        <v>12</v>
      </c>
      <c r="F23" s="127" t="s">
        <v>100</v>
      </c>
      <c r="G23" s="127" t="s">
        <v>101</v>
      </c>
    </row>
    <row r="24" spans="1:13" ht="18.600000000000001" thickBot="1">
      <c r="A24" s="67" t="s">
        <v>138</v>
      </c>
      <c r="B24" s="273" t="s">
        <v>34</v>
      </c>
      <c r="C24" s="273"/>
      <c r="D24" s="273"/>
      <c r="E24" s="52" t="s">
        <v>237</v>
      </c>
      <c r="F24" s="52"/>
      <c r="G24" s="52"/>
    </row>
    <row r="25" spans="1:13" ht="18.600000000000001" thickBot="1">
      <c r="A25" s="231" t="s">
        <v>139</v>
      </c>
      <c r="B25" s="273" t="s">
        <v>239</v>
      </c>
      <c r="C25" s="273"/>
      <c r="D25" s="273"/>
      <c r="E25" s="52" t="s">
        <v>237</v>
      </c>
      <c r="F25" s="52" t="s">
        <v>268</v>
      </c>
      <c r="G25" s="52"/>
    </row>
    <row r="26" spans="1:13" ht="18.600000000000001" thickBot="1">
      <c r="A26" s="231"/>
      <c r="B26" s="273" t="s">
        <v>240</v>
      </c>
      <c r="C26" s="273"/>
      <c r="D26" s="273"/>
      <c r="E26" s="52"/>
      <c r="F26" s="52" t="s">
        <v>269</v>
      </c>
      <c r="G26" s="113"/>
    </row>
    <row r="27" spans="1:13" ht="18" customHeight="1" thickBot="1">
      <c r="A27" s="126" t="s">
        <v>140</v>
      </c>
      <c r="B27" s="273" t="s">
        <v>34</v>
      </c>
      <c r="C27" s="273"/>
      <c r="D27" s="273"/>
      <c r="E27" s="52" t="s">
        <v>247</v>
      </c>
      <c r="F27" s="52"/>
      <c r="G27" s="52"/>
    </row>
    <row r="28" spans="1:13" ht="18.600000000000001" thickBot="1">
      <c r="A28" s="67" t="s">
        <v>108</v>
      </c>
      <c r="B28" s="229" t="s">
        <v>241</v>
      </c>
      <c r="C28" s="229"/>
      <c r="D28" s="229"/>
      <c r="E28" s="52"/>
      <c r="F28" s="52"/>
      <c r="G28" s="52"/>
    </row>
    <row r="30" spans="1:13" ht="18.600000000000001" thickBot="1"/>
    <row r="31" spans="1:13" ht="18.600000000000001" thickBot="1">
      <c r="A31" s="226" t="s">
        <v>9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2" spans="1:13" ht="18.600000000000001" thickBot="1">
      <c r="A32" s="226" t="s">
        <v>37</v>
      </c>
      <c r="B32" s="226" t="s">
        <v>65</v>
      </c>
      <c r="C32" s="226" t="s">
        <v>10</v>
      </c>
      <c r="D32" s="226"/>
      <c r="E32" s="226"/>
      <c r="F32" s="226" t="s">
        <v>38</v>
      </c>
      <c r="G32" s="226"/>
      <c r="H32" s="226"/>
      <c r="I32" s="226"/>
      <c r="J32" s="226"/>
      <c r="K32" s="226" t="s">
        <v>309</v>
      </c>
      <c r="L32" s="226" t="s">
        <v>308</v>
      </c>
      <c r="M32" s="226"/>
    </row>
    <row r="33" spans="1:13" ht="18.600000000000001" thickBot="1">
      <c r="A33" s="226"/>
      <c r="B33" s="226"/>
      <c r="C33" s="127" t="s">
        <v>138</v>
      </c>
      <c r="D33" s="127" t="s">
        <v>139</v>
      </c>
      <c r="E33" s="127" t="s">
        <v>140</v>
      </c>
      <c r="F33" s="226"/>
      <c r="G33" s="226"/>
      <c r="H33" s="226"/>
      <c r="I33" s="226"/>
      <c r="J33" s="226"/>
      <c r="K33" s="226"/>
      <c r="L33" s="226"/>
      <c r="M33" s="226"/>
    </row>
    <row r="34" spans="1:13" ht="18.600000000000001" thickBot="1">
      <c r="A34" s="270" t="s">
        <v>44</v>
      </c>
      <c r="B34" s="68">
        <v>1</v>
      </c>
      <c r="C34" s="68" t="s">
        <v>245</v>
      </c>
      <c r="D34" s="68" t="s">
        <v>243</v>
      </c>
      <c r="E34" s="68" t="s">
        <v>244</v>
      </c>
      <c r="F34" s="271" t="s">
        <v>242</v>
      </c>
      <c r="G34" s="271"/>
      <c r="H34" s="271"/>
      <c r="I34" s="271"/>
      <c r="J34" s="271"/>
      <c r="K34" s="52"/>
      <c r="L34" s="235" t="s">
        <v>310</v>
      </c>
      <c r="M34" s="236"/>
    </row>
    <row r="35" spans="1:13" ht="18.600000000000001" thickBot="1">
      <c r="A35" s="270"/>
      <c r="B35" s="68">
        <v>2</v>
      </c>
      <c r="C35" s="68" t="s">
        <v>245</v>
      </c>
      <c r="D35" s="68" t="s">
        <v>246</v>
      </c>
      <c r="E35" s="68" t="s">
        <v>244</v>
      </c>
      <c r="F35" s="271" t="s">
        <v>245</v>
      </c>
      <c r="G35" s="271"/>
      <c r="H35" s="271"/>
      <c r="I35" s="271"/>
      <c r="J35" s="271"/>
      <c r="K35" s="52" t="s">
        <v>108</v>
      </c>
      <c r="L35" s="235" t="s">
        <v>156</v>
      </c>
      <c r="M35" s="236"/>
    </row>
    <row r="36" spans="1:13" ht="18.600000000000001" thickBot="1">
      <c r="A36" s="270"/>
      <c r="B36" s="68">
        <v>3</v>
      </c>
      <c r="C36" s="68" t="s">
        <v>108</v>
      </c>
      <c r="D36" s="68" t="s">
        <v>108</v>
      </c>
      <c r="E36" s="68" t="s">
        <v>108</v>
      </c>
      <c r="F36" s="271" t="s">
        <v>108</v>
      </c>
      <c r="G36" s="271"/>
      <c r="H36" s="271"/>
      <c r="I36" s="271"/>
      <c r="J36" s="271"/>
      <c r="K36" s="52"/>
      <c r="L36" s="235" t="s">
        <v>310</v>
      </c>
      <c r="M36" s="236"/>
    </row>
    <row r="37" spans="1:13" ht="18.600000000000001" thickBot="1">
      <c r="A37" s="270" t="s">
        <v>257</v>
      </c>
      <c r="B37" s="68">
        <v>4</v>
      </c>
      <c r="C37" s="68" t="s">
        <v>270</v>
      </c>
      <c r="D37" s="68" t="s">
        <v>243</v>
      </c>
      <c r="E37" s="68" t="s">
        <v>244</v>
      </c>
      <c r="F37" s="271" t="s">
        <v>272</v>
      </c>
      <c r="G37" s="271"/>
      <c r="H37" s="271"/>
      <c r="I37" s="271"/>
      <c r="J37" s="271"/>
      <c r="K37" s="52" t="s">
        <v>108</v>
      </c>
      <c r="L37" s="235" t="s">
        <v>156</v>
      </c>
      <c r="M37" s="236"/>
    </row>
    <row r="38" spans="1:13" ht="18.600000000000001" thickBot="1">
      <c r="A38" s="270"/>
      <c r="B38" s="68">
        <v>5</v>
      </c>
      <c r="C38" s="68" t="s">
        <v>271</v>
      </c>
      <c r="D38" s="68" t="s">
        <v>273</v>
      </c>
      <c r="E38" s="68" t="s">
        <v>274</v>
      </c>
      <c r="F38" s="271" t="s">
        <v>245</v>
      </c>
      <c r="G38" s="271"/>
      <c r="H38" s="271"/>
      <c r="I38" s="271"/>
      <c r="J38" s="271"/>
      <c r="K38" s="52"/>
      <c r="L38" s="235" t="s">
        <v>310</v>
      </c>
      <c r="M38" s="236"/>
    </row>
    <row r="39" spans="1:13" ht="18.600000000000001" thickBot="1">
      <c r="A39" s="231" t="s">
        <v>43</v>
      </c>
      <c r="B39" s="69">
        <v>6</v>
      </c>
      <c r="C39" s="56" t="s">
        <v>108</v>
      </c>
      <c r="D39" s="52" t="s">
        <v>243</v>
      </c>
      <c r="E39" s="52" t="s">
        <v>244</v>
      </c>
      <c r="F39" s="229" t="s">
        <v>325</v>
      </c>
      <c r="G39" s="229"/>
      <c r="H39" s="229"/>
      <c r="I39" s="229"/>
      <c r="J39" s="229"/>
      <c r="K39" s="52" t="s">
        <v>108</v>
      </c>
      <c r="L39" s="235" t="s">
        <v>156</v>
      </c>
      <c r="M39" s="236"/>
    </row>
    <row r="40" spans="1:13" ht="18.600000000000001" thickBot="1">
      <c r="A40" s="231"/>
      <c r="B40" s="69">
        <v>7</v>
      </c>
      <c r="C40" s="52" t="s">
        <v>245</v>
      </c>
      <c r="D40" s="56" t="s">
        <v>108</v>
      </c>
      <c r="E40" s="52" t="s">
        <v>244</v>
      </c>
      <c r="F40" s="229" t="s">
        <v>245</v>
      </c>
      <c r="G40" s="229"/>
      <c r="H40" s="229"/>
      <c r="I40" s="229"/>
      <c r="J40" s="229"/>
      <c r="K40" s="52" t="s">
        <v>108</v>
      </c>
      <c r="L40" s="235" t="s">
        <v>156</v>
      </c>
      <c r="M40" s="236"/>
    </row>
    <row r="41" spans="1:13" ht="18.600000000000001" thickBot="1">
      <c r="A41" s="231"/>
      <c r="B41" s="69">
        <v>8</v>
      </c>
      <c r="C41" s="52" t="s">
        <v>245</v>
      </c>
      <c r="D41" s="52" t="s">
        <v>243</v>
      </c>
      <c r="E41" s="56" t="s">
        <v>108</v>
      </c>
      <c r="F41" s="229" t="s">
        <v>378</v>
      </c>
      <c r="G41" s="229"/>
      <c r="H41" s="229"/>
      <c r="I41" s="229"/>
      <c r="J41" s="229"/>
      <c r="K41" s="52"/>
      <c r="L41" s="235" t="s">
        <v>310</v>
      </c>
      <c r="M41" s="236"/>
    </row>
  </sheetData>
  <mergeCells count="34">
    <mergeCell ref="A39:A41"/>
    <mergeCell ref="F35:J35"/>
    <mergeCell ref="F36:J36"/>
    <mergeCell ref="F39:J39"/>
    <mergeCell ref="F40:J40"/>
    <mergeCell ref="F41:J41"/>
    <mergeCell ref="A37:A38"/>
    <mergeCell ref="F37:J37"/>
    <mergeCell ref="F38:J38"/>
    <mergeCell ref="A22:G22"/>
    <mergeCell ref="B28:D28"/>
    <mergeCell ref="B26:D26"/>
    <mergeCell ref="A25:A26"/>
    <mergeCell ref="A32:A33"/>
    <mergeCell ref="B23:D23"/>
    <mergeCell ref="B24:D24"/>
    <mergeCell ref="B25:D25"/>
    <mergeCell ref="B27:D27"/>
    <mergeCell ref="B32:B33"/>
    <mergeCell ref="C32:E32"/>
    <mergeCell ref="F32:J33"/>
    <mergeCell ref="K32:K33"/>
    <mergeCell ref="L32:M33"/>
    <mergeCell ref="A31:M31"/>
    <mergeCell ref="L34:M34"/>
    <mergeCell ref="L35:M35"/>
    <mergeCell ref="A34:A36"/>
    <mergeCell ref="F34:J34"/>
    <mergeCell ref="L41:M41"/>
    <mergeCell ref="L36:M36"/>
    <mergeCell ref="L37:M37"/>
    <mergeCell ref="L38:M38"/>
    <mergeCell ref="L39:M39"/>
    <mergeCell ref="L40:M40"/>
  </mergeCells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4:I27"/>
  <sheetViews>
    <sheetView topLeftCell="A10" workbookViewId="0">
      <selection activeCell="C24" sqref="C24:F27"/>
    </sheetView>
  </sheetViews>
  <sheetFormatPr defaultRowHeight="18"/>
  <cols>
    <col min="1" max="1" width="20.5" style="40" customWidth="1"/>
    <col min="2" max="2" width="13.296875" style="40" customWidth="1"/>
    <col min="3" max="3" width="7" style="40" customWidth="1"/>
    <col min="4" max="4" width="8.796875" style="40" hidden="1" customWidth="1"/>
    <col min="5" max="5" width="22.09765625" style="40" customWidth="1"/>
    <col min="6" max="6" width="43.69921875" style="40" customWidth="1"/>
    <col min="7" max="7" width="20.09765625" style="40" customWidth="1"/>
    <col min="8" max="16384" width="8.796875" style="40"/>
  </cols>
  <sheetData>
    <row r="14" spans="1:7" ht="18.600000000000001" thickBot="1"/>
    <row r="15" spans="1:7" ht="18.600000000000001" thickBot="1">
      <c r="A15" s="278" t="s">
        <v>1</v>
      </c>
      <c r="B15" s="279"/>
      <c r="C15" s="279"/>
      <c r="D15" s="279"/>
      <c r="E15" s="279"/>
      <c r="F15" s="279"/>
      <c r="G15" s="280"/>
    </row>
    <row r="16" spans="1:7" ht="18.600000000000001" thickBot="1">
      <c r="A16" s="127" t="s">
        <v>2</v>
      </c>
      <c r="B16" s="226" t="s">
        <v>11</v>
      </c>
      <c r="C16" s="226"/>
      <c r="D16" s="226"/>
      <c r="E16" s="127" t="s">
        <v>12</v>
      </c>
      <c r="F16" s="136" t="s">
        <v>257</v>
      </c>
      <c r="G16" s="136" t="s">
        <v>267</v>
      </c>
    </row>
    <row r="17" spans="1:9" ht="18.600000000000001" thickBot="1">
      <c r="A17" s="276" t="s">
        <v>105</v>
      </c>
      <c r="B17" s="227" t="s">
        <v>141</v>
      </c>
      <c r="C17" s="284"/>
      <c r="D17" s="284"/>
      <c r="E17" s="137"/>
      <c r="F17" s="128" t="s">
        <v>313</v>
      </c>
      <c r="G17" s="281"/>
    </row>
    <row r="18" spans="1:9" ht="18.600000000000001" thickBot="1">
      <c r="A18" s="277"/>
      <c r="B18" s="285" t="s">
        <v>142</v>
      </c>
      <c r="C18" s="286"/>
      <c r="D18" s="287"/>
      <c r="E18" s="138"/>
      <c r="F18" s="128" t="s">
        <v>314</v>
      </c>
      <c r="G18" s="282"/>
    </row>
    <row r="20" spans="1:9" ht="18.600000000000001" thickBot="1"/>
    <row r="21" spans="1:9" ht="18.600000000000001" thickBot="1">
      <c r="A21" s="226" t="s">
        <v>9</v>
      </c>
      <c r="B21" s="226"/>
      <c r="C21" s="226"/>
      <c r="D21" s="226"/>
      <c r="E21" s="226"/>
      <c r="F21" s="226"/>
      <c r="G21" s="226"/>
      <c r="H21" s="226"/>
      <c r="I21" s="226"/>
    </row>
    <row r="22" spans="1:9" ht="18.600000000000001" thickBot="1">
      <c r="A22" s="226" t="s">
        <v>37</v>
      </c>
      <c r="B22" s="226" t="s">
        <v>65</v>
      </c>
      <c r="C22" s="226" t="s">
        <v>10</v>
      </c>
      <c r="D22" s="226"/>
      <c r="E22" s="226"/>
      <c r="F22" s="226" t="s">
        <v>38</v>
      </c>
      <c r="G22" s="226" t="s">
        <v>309</v>
      </c>
      <c r="H22" s="226" t="s">
        <v>308</v>
      </c>
      <c r="I22" s="226"/>
    </row>
    <row r="23" spans="1:9" ht="18.600000000000001" thickBot="1">
      <c r="A23" s="226"/>
      <c r="B23" s="226"/>
      <c r="C23" s="226" t="s">
        <v>105</v>
      </c>
      <c r="D23" s="226"/>
      <c r="E23" s="226"/>
      <c r="F23" s="226"/>
      <c r="G23" s="226"/>
      <c r="H23" s="226"/>
      <c r="I23" s="226"/>
    </row>
    <row r="24" spans="1:9" ht="18.600000000000001" thickBot="1">
      <c r="A24" s="275" t="s">
        <v>143</v>
      </c>
      <c r="B24" s="144">
        <v>1</v>
      </c>
      <c r="C24" s="283" t="s">
        <v>144</v>
      </c>
      <c r="D24" s="288"/>
      <c r="E24" s="288"/>
      <c r="F24" s="144">
        <v>9</v>
      </c>
      <c r="G24" s="52">
        <v>2147483647</v>
      </c>
      <c r="H24" s="235" t="s">
        <v>156</v>
      </c>
      <c r="I24" s="236"/>
    </row>
    <row r="25" spans="1:9" ht="18.600000000000001" thickBot="1">
      <c r="A25" s="275"/>
      <c r="B25" s="144">
        <v>2</v>
      </c>
      <c r="C25" s="283" t="s">
        <v>145</v>
      </c>
      <c r="D25" s="283"/>
      <c r="E25" s="283"/>
      <c r="F25" s="144">
        <v>2147483647</v>
      </c>
      <c r="G25" s="52"/>
      <c r="H25" s="235" t="s">
        <v>310</v>
      </c>
      <c r="I25" s="236"/>
    </row>
    <row r="26" spans="1:9" ht="18.600000000000001" thickBot="1">
      <c r="A26" s="275" t="s">
        <v>296</v>
      </c>
      <c r="B26" s="144">
        <v>3</v>
      </c>
      <c r="C26" s="283" t="s">
        <v>312</v>
      </c>
      <c r="D26" s="283"/>
      <c r="E26" s="283"/>
      <c r="F26" s="145">
        <v>2147483647</v>
      </c>
      <c r="G26" s="52"/>
      <c r="H26" s="235" t="s">
        <v>310</v>
      </c>
      <c r="I26" s="236"/>
    </row>
    <row r="27" spans="1:9" ht="18.600000000000001" thickBot="1">
      <c r="A27" s="275"/>
      <c r="B27" s="144">
        <v>4</v>
      </c>
      <c r="C27" s="283" t="s">
        <v>315</v>
      </c>
      <c r="D27" s="283"/>
      <c r="E27" s="283"/>
      <c r="F27" s="146">
        <v>9</v>
      </c>
      <c r="G27" s="52">
        <v>2147483647</v>
      </c>
      <c r="H27" s="235" t="s">
        <v>156</v>
      </c>
      <c r="I27" s="236"/>
    </row>
  </sheetData>
  <mergeCells count="24">
    <mergeCell ref="A24:A25"/>
    <mergeCell ref="C26:E26"/>
    <mergeCell ref="C27:E27"/>
    <mergeCell ref="B16:D16"/>
    <mergeCell ref="B17:D17"/>
    <mergeCell ref="B18:D18"/>
    <mergeCell ref="C24:E24"/>
    <mergeCell ref="C25:E25"/>
    <mergeCell ref="A26:A27"/>
    <mergeCell ref="A17:A18"/>
    <mergeCell ref="A15:G15"/>
    <mergeCell ref="G17:G18"/>
    <mergeCell ref="H26:I26"/>
    <mergeCell ref="H27:I27"/>
    <mergeCell ref="G22:G23"/>
    <mergeCell ref="H22:I23"/>
    <mergeCell ref="A21:I21"/>
    <mergeCell ref="H24:I24"/>
    <mergeCell ref="H25:I25"/>
    <mergeCell ref="A22:A23"/>
    <mergeCell ref="B22:B23"/>
    <mergeCell ref="C22:E22"/>
    <mergeCell ref="F22:F23"/>
    <mergeCell ref="C23:E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3:K34"/>
  <sheetViews>
    <sheetView topLeftCell="A13" zoomScale="85" zoomScaleNormal="85" workbookViewId="0">
      <selection activeCell="E37" sqref="E37"/>
    </sheetView>
  </sheetViews>
  <sheetFormatPr defaultRowHeight="18"/>
  <cols>
    <col min="1" max="1" width="25" style="40" customWidth="1"/>
    <col min="2" max="2" width="14.296875" style="40" customWidth="1"/>
    <col min="3" max="3" width="8.796875" style="40"/>
    <col min="4" max="4" width="26.5" style="40" customWidth="1"/>
    <col min="5" max="5" width="20.3984375" style="40" customWidth="1"/>
    <col min="6" max="6" width="8.796875" style="40"/>
    <col min="7" max="7" width="9.5" style="40" customWidth="1"/>
    <col min="8" max="8" width="8.796875" style="40"/>
    <col min="9" max="9" width="20.69921875" style="40" customWidth="1"/>
    <col min="10" max="16384" width="8.796875" style="40"/>
  </cols>
  <sheetData>
    <row r="13" spans="1:9" ht="18.600000000000001" thickBot="1"/>
    <row r="14" spans="1:9" ht="18.600000000000001" thickBot="1">
      <c r="A14" s="226" t="s">
        <v>1</v>
      </c>
      <c r="B14" s="226"/>
      <c r="C14" s="226"/>
      <c r="D14" s="226"/>
      <c r="E14" s="226"/>
      <c r="F14" s="226"/>
      <c r="G14" s="226"/>
      <c r="H14" s="226"/>
      <c r="I14" s="226"/>
    </row>
    <row r="15" spans="1:9" ht="18.600000000000001" thickBot="1">
      <c r="A15" s="125" t="s">
        <v>2</v>
      </c>
      <c r="B15" s="239" t="s">
        <v>11</v>
      </c>
      <c r="C15" s="239"/>
      <c r="D15" s="239"/>
      <c r="E15" s="125" t="s">
        <v>12</v>
      </c>
      <c r="F15" s="300" t="s">
        <v>316</v>
      </c>
      <c r="G15" s="300"/>
      <c r="H15" s="300" t="s">
        <v>267</v>
      </c>
      <c r="I15" s="300"/>
    </row>
    <row r="16" spans="1:9" ht="18.600000000000001" thickBot="1">
      <c r="A16" s="302" t="s">
        <v>105</v>
      </c>
      <c r="B16" s="301" t="s">
        <v>146</v>
      </c>
      <c r="C16" s="301"/>
      <c r="D16" s="301"/>
      <c r="E16" s="41" t="s">
        <v>142</v>
      </c>
      <c r="F16" s="235"/>
      <c r="G16" s="236"/>
      <c r="H16" s="235"/>
      <c r="I16" s="236"/>
    </row>
    <row r="17" spans="1:11" ht="18.600000000000001" thickBot="1">
      <c r="A17" s="303"/>
      <c r="B17" s="301" t="s">
        <v>147</v>
      </c>
      <c r="C17" s="301"/>
      <c r="D17" s="301"/>
      <c r="E17" s="41"/>
      <c r="F17" s="235"/>
      <c r="G17" s="236"/>
      <c r="H17" s="235"/>
      <c r="I17" s="236"/>
    </row>
    <row r="18" spans="1:11" ht="18.600000000000001" thickBot="1">
      <c r="A18" s="276" t="s">
        <v>98</v>
      </c>
      <c r="B18" s="293" t="s">
        <v>323</v>
      </c>
      <c r="C18" s="294"/>
      <c r="D18" s="295"/>
      <c r="E18" s="52" t="s">
        <v>318</v>
      </c>
      <c r="F18" s="299">
        <v>1</v>
      </c>
      <c r="G18" s="299"/>
      <c r="H18" s="299">
        <v>0</v>
      </c>
      <c r="I18" s="299"/>
    </row>
    <row r="19" spans="1:11" ht="18.600000000000001" thickBot="1">
      <c r="A19" s="277"/>
      <c r="B19" s="296"/>
      <c r="C19" s="297"/>
      <c r="D19" s="298"/>
      <c r="E19" s="52" t="s">
        <v>317</v>
      </c>
      <c r="F19" s="229" t="s">
        <v>319</v>
      </c>
      <c r="G19" s="229"/>
      <c r="H19" s="229" t="s">
        <v>320</v>
      </c>
      <c r="I19" s="229"/>
    </row>
    <row r="21" spans="1:11" ht="18.600000000000001" thickBot="1"/>
    <row r="22" spans="1:11" ht="18.600000000000001" thickBot="1">
      <c r="A22" s="278" t="s">
        <v>9</v>
      </c>
      <c r="B22" s="279"/>
      <c r="C22" s="279"/>
      <c r="D22" s="279"/>
      <c r="E22" s="279"/>
      <c r="F22" s="279"/>
      <c r="G22" s="279"/>
      <c r="H22" s="279"/>
      <c r="I22" s="279"/>
      <c r="J22" s="279"/>
      <c r="K22" s="280"/>
    </row>
    <row r="23" spans="1:11" ht="18.600000000000001" thickBot="1">
      <c r="A23" s="226" t="s">
        <v>37</v>
      </c>
      <c r="B23" s="226" t="s">
        <v>65</v>
      </c>
      <c r="C23" s="226" t="s">
        <v>10</v>
      </c>
      <c r="D23" s="226"/>
      <c r="E23" s="226"/>
      <c r="F23" s="226" t="s">
        <v>38</v>
      </c>
      <c r="G23" s="226"/>
      <c r="H23" s="226" t="s">
        <v>309</v>
      </c>
      <c r="I23" s="226"/>
      <c r="J23" s="226" t="s">
        <v>308</v>
      </c>
      <c r="K23" s="226"/>
    </row>
    <row r="24" spans="1:11" ht="18.600000000000001" thickBot="1">
      <c r="A24" s="226"/>
      <c r="B24" s="226"/>
      <c r="C24" s="226" t="s">
        <v>105</v>
      </c>
      <c r="D24" s="226"/>
      <c r="E24" s="127" t="s">
        <v>98</v>
      </c>
      <c r="F24" s="226"/>
      <c r="G24" s="226"/>
      <c r="H24" s="226"/>
      <c r="I24" s="226"/>
      <c r="J24" s="226"/>
      <c r="K24" s="226"/>
    </row>
    <row r="25" spans="1:11" ht="18.600000000000001" thickBot="1">
      <c r="A25" s="291" t="s">
        <v>44</v>
      </c>
      <c r="B25" s="68">
        <v>1</v>
      </c>
      <c r="C25" s="289" t="s">
        <v>321</v>
      </c>
      <c r="D25" s="289"/>
      <c r="E25" s="143">
        <v>5</v>
      </c>
      <c r="F25" s="290" t="b">
        <v>1</v>
      </c>
      <c r="G25" s="290"/>
      <c r="H25" s="235"/>
      <c r="I25" s="236"/>
      <c r="J25" s="235" t="s">
        <v>310</v>
      </c>
      <c r="K25" s="236"/>
    </row>
    <row r="26" spans="1:11" ht="18.600000000000001" thickBot="1">
      <c r="A26" s="292"/>
      <c r="B26" s="68">
        <v>2</v>
      </c>
      <c r="C26" s="289" t="s">
        <v>148</v>
      </c>
      <c r="D26" s="289"/>
      <c r="E26" s="143">
        <v>5</v>
      </c>
      <c r="F26" s="290" t="b">
        <v>0</v>
      </c>
      <c r="G26" s="290"/>
      <c r="H26" s="235"/>
      <c r="I26" s="236"/>
      <c r="J26" s="235" t="s">
        <v>310</v>
      </c>
      <c r="K26" s="236"/>
    </row>
    <row r="27" spans="1:11" ht="18.600000000000001" thickBot="1">
      <c r="A27" s="291" t="s">
        <v>296</v>
      </c>
      <c r="B27" s="68">
        <v>3</v>
      </c>
      <c r="C27" s="289" t="s">
        <v>148</v>
      </c>
      <c r="D27" s="289"/>
      <c r="E27" s="143">
        <v>1</v>
      </c>
      <c r="F27" s="290" t="b">
        <v>1</v>
      </c>
      <c r="G27" s="290"/>
      <c r="H27" s="235"/>
      <c r="I27" s="236"/>
      <c r="J27" s="235" t="s">
        <v>310</v>
      </c>
      <c r="K27" s="236"/>
    </row>
    <row r="28" spans="1:11" ht="18.600000000000001" thickBot="1">
      <c r="A28" s="292"/>
      <c r="B28" s="68">
        <v>4</v>
      </c>
      <c r="C28" s="289" t="s">
        <v>322</v>
      </c>
      <c r="D28" s="289"/>
      <c r="E28" s="143">
        <v>7</v>
      </c>
      <c r="F28" s="290" t="b">
        <v>1</v>
      </c>
      <c r="G28" s="290"/>
      <c r="H28" s="235"/>
      <c r="I28" s="236"/>
      <c r="J28" s="235" t="s">
        <v>310</v>
      </c>
      <c r="K28" s="236"/>
    </row>
    <row r="29" spans="1:11" ht="18" customHeight="1" thickBot="1">
      <c r="A29" s="275" t="s">
        <v>43</v>
      </c>
      <c r="B29" s="69">
        <v>5</v>
      </c>
      <c r="C29" s="305" t="s">
        <v>145</v>
      </c>
      <c r="D29" s="305"/>
      <c r="E29" s="52">
        <v>5</v>
      </c>
      <c r="F29" s="232" t="b">
        <v>0</v>
      </c>
      <c r="G29" s="232"/>
      <c r="H29" s="235" t="s">
        <v>324</v>
      </c>
      <c r="I29" s="236"/>
      <c r="J29" s="235" t="s">
        <v>156</v>
      </c>
      <c r="K29" s="236"/>
    </row>
    <row r="30" spans="1:11" ht="18.600000000000001" thickBot="1">
      <c r="A30" s="275"/>
      <c r="B30" s="69">
        <v>6</v>
      </c>
      <c r="C30" s="304" t="s">
        <v>148</v>
      </c>
      <c r="D30" s="304"/>
      <c r="E30" s="56">
        <v>-1</v>
      </c>
      <c r="F30" s="232" t="b">
        <v>0</v>
      </c>
      <c r="G30" s="232"/>
      <c r="H30" s="235" t="b">
        <v>1</v>
      </c>
      <c r="I30" s="236"/>
      <c r="J30" s="235" t="s">
        <v>156</v>
      </c>
      <c r="K30" s="236"/>
    </row>
    <row r="31" spans="1:11" ht="18.600000000000001" thickBot="1">
      <c r="A31" s="275"/>
      <c r="B31" s="69">
        <v>7</v>
      </c>
      <c r="C31" s="272" t="s">
        <v>148</v>
      </c>
      <c r="D31" s="272"/>
      <c r="E31" s="56">
        <v>15</v>
      </c>
      <c r="F31" s="232" t="b">
        <v>0</v>
      </c>
      <c r="G31" s="232"/>
      <c r="H31" s="235" t="s">
        <v>324</v>
      </c>
      <c r="I31" s="236"/>
      <c r="J31" s="235" t="s">
        <v>156</v>
      </c>
      <c r="K31" s="236"/>
    </row>
    <row r="32" spans="1:11" ht="18.600000000000001" thickBot="1">
      <c r="A32" s="275" t="s">
        <v>297</v>
      </c>
      <c r="B32" s="69">
        <v>8</v>
      </c>
      <c r="C32" s="272" t="s">
        <v>148</v>
      </c>
      <c r="D32" s="272"/>
      <c r="E32" s="56">
        <v>0</v>
      </c>
      <c r="F32" s="232" t="b">
        <v>1</v>
      </c>
      <c r="G32" s="232"/>
      <c r="H32" s="235"/>
      <c r="I32" s="236"/>
      <c r="J32" s="235" t="s">
        <v>310</v>
      </c>
      <c r="K32" s="236"/>
    </row>
    <row r="33" spans="1:11" ht="18.600000000000001" thickBot="1">
      <c r="A33" s="275"/>
      <c r="B33" s="69">
        <v>9</v>
      </c>
      <c r="C33" s="272" t="s">
        <v>148</v>
      </c>
      <c r="D33" s="272"/>
      <c r="E33" s="56">
        <v>8</v>
      </c>
      <c r="F33" s="232" t="b">
        <v>0</v>
      </c>
      <c r="G33" s="232"/>
      <c r="H33" s="235" t="s">
        <v>324</v>
      </c>
      <c r="I33" s="236"/>
      <c r="J33" s="235" t="s">
        <v>156</v>
      </c>
      <c r="K33" s="236"/>
    </row>
    <row r="34" spans="1:11">
      <c r="A34" s="147"/>
      <c r="B34" s="147"/>
    </row>
  </sheetData>
  <mergeCells count="65">
    <mergeCell ref="C32:D32"/>
    <mergeCell ref="F30:G30"/>
    <mergeCell ref="F31:G31"/>
    <mergeCell ref="A29:A31"/>
    <mergeCell ref="C30:D30"/>
    <mergeCell ref="C31:D31"/>
    <mergeCell ref="A32:A33"/>
    <mergeCell ref="C33:D33"/>
    <mergeCell ref="F32:G32"/>
    <mergeCell ref="F33:G33"/>
    <mergeCell ref="C29:D29"/>
    <mergeCell ref="F29:G29"/>
    <mergeCell ref="F15:G15"/>
    <mergeCell ref="H15:I15"/>
    <mergeCell ref="A14:I14"/>
    <mergeCell ref="F16:G16"/>
    <mergeCell ref="F17:G17"/>
    <mergeCell ref="B15:D15"/>
    <mergeCell ref="B16:D16"/>
    <mergeCell ref="B17:D17"/>
    <mergeCell ref="A16:A17"/>
    <mergeCell ref="H16:I16"/>
    <mergeCell ref="H17:I17"/>
    <mergeCell ref="H18:I18"/>
    <mergeCell ref="F19:G19"/>
    <mergeCell ref="H19:I19"/>
    <mergeCell ref="F25:G25"/>
    <mergeCell ref="J25:K25"/>
    <mergeCell ref="J29:K29"/>
    <mergeCell ref="A18:A19"/>
    <mergeCell ref="B18:D19"/>
    <mergeCell ref="H23:I24"/>
    <mergeCell ref="F18:G18"/>
    <mergeCell ref="A23:A24"/>
    <mergeCell ref="B23:B24"/>
    <mergeCell ref="C23:E23"/>
    <mergeCell ref="F23:G24"/>
    <mergeCell ref="C24:D24"/>
    <mergeCell ref="H26:I26"/>
    <mergeCell ref="J26:K26"/>
    <mergeCell ref="H32:I32"/>
    <mergeCell ref="J23:K24"/>
    <mergeCell ref="A22:K22"/>
    <mergeCell ref="H25:I25"/>
    <mergeCell ref="H29:I29"/>
    <mergeCell ref="C26:D26"/>
    <mergeCell ref="F26:G26"/>
    <mergeCell ref="A25:A26"/>
    <mergeCell ref="A27:A28"/>
    <mergeCell ref="C27:D27"/>
    <mergeCell ref="C28:D28"/>
    <mergeCell ref="F27:G27"/>
    <mergeCell ref="F28:G28"/>
    <mergeCell ref="C25:D25"/>
    <mergeCell ref="H33:I33"/>
    <mergeCell ref="J32:K32"/>
    <mergeCell ref="J33:K33"/>
    <mergeCell ref="J27:K27"/>
    <mergeCell ref="J28:K28"/>
    <mergeCell ref="H27:I27"/>
    <mergeCell ref="H28:I28"/>
    <mergeCell ref="H30:I30"/>
    <mergeCell ref="H31:I31"/>
    <mergeCell ref="J30:K30"/>
    <mergeCell ref="J31:K3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7:K42"/>
  <sheetViews>
    <sheetView topLeftCell="A16" zoomScale="70" zoomScaleNormal="70" workbookViewId="0">
      <selection activeCell="I44" sqref="I44"/>
    </sheetView>
  </sheetViews>
  <sheetFormatPr defaultColWidth="8.8984375" defaultRowHeight="18"/>
  <cols>
    <col min="1" max="1" width="22" style="40" customWidth="1"/>
    <col min="2" max="2" width="14.69921875" style="40" customWidth="1"/>
    <col min="3" max="3" width="32" style="40" customWidth="1"/>
    <col min="4" max="4" width="11.59765625" style="40" customWidth="1"/>
    <col min="5" max="5" width="21.3984375" style="40" customWidth="1"/>
    <col min="6" max="6" width="8.8984375" style="40"/>
    <col min="7" max="7" width="12.19921875" style="40" customWidth="1"/>
    <col min="8" max="8" width="20.69921875" style="40" customWidth="1"/>
    <col min="9" max="9" width="27" style="40" customWidth="1"/>
    <col min="10" max="16384" width="8.8984375" style="40"/>
  </cols>
  <sheetData>
    <row r="17" spans="1:11" ht="18.600000000000001" thickBot="1"/>
    <row r="18" spans="1:11" ht="18.600000000000001" thickBot="1">
      <c r="A18" s="226" t="s">
        <v>1</v>
      </c>
      <c r="B18" s="226"/>
      <c r="C18" s="226"/>
      <c r="D18" s="226"/>
      <c r="E18" s="226"/>
      <c r="F18" s="226"/>
      <c r="G18" s="226"/>
      <c r="H18" s="226"/>
    </row>
    <row r="19" spans="1:11" ht="18.600000000000001" thickBot="1">
      <c r="A19" s="160" t="s">
        <v>2</v>
      </c>
      <c r="B19" s="226" t="s">
        <v>11</v>
      </c>
      <c r="C19" s="226"/>
      <c r="D19" s="226"/>
      <c r="E19" s="160" t="s">
        <v>12</v>
      </c>
      <c r="F19" s="226" t="s">
        <v>257</v>
      </c>
      <c r="G19" s="226"/>
      <c r="H19" s="160" t="s">
        <v>267</v>
      </c>
    </row>
    <row r="20" spans="1:11" ht="18.600000000000001" thickBot="1">
      <c r="A20" s="176" t="s">
        <v>235</v>
      </c>
      <c r="B20" s="229" t="s">
        <v>236</v>
      </c>
      <c r="C20" s="229"/>
      <c r="D20" s="229"/>
      <c r="E20" s="52" t="s">
        <v>237</v>
      </c>
      <c r="F20" s="232"/>
      <c r="G20" s="232"/>
      <c r="H20" s="52"/>
    </row>
    <row r="21" spans="1:11" ht="18.600000000000001" thickBot="1">
      <c r="A21" s="308" t="s">
        <v>248</v>
      </c>
      <c r="B21" s="232" t="s">
        <v>348</v>
      </c>
      <c r="C21" s="232"/>
      <c r="D21" s="232"/>
      <c r="E21" s="52" t="s">
        <v>25</v>
      </c>
      <c r="F21" s="299">
        <v>0</v>
      </c>
      <c r="G21" s="299"/>
      <c r="H21" s="52">
        <v>-1</v>
      </c>
    </row>
    <row r="22" spans="1:11" ht="18.600000000000001" thickBot="1">
      <c r="A22" s="308"/>
      <c r="B22" s="232" t="s">
        <v>354</v>
      </c>
      <c r="C22" s="232"/>
      <c r="D22" s="232"/>
      <c r="E22" s="52"/>
      <c r="F22" s="229" t="s">
        <v>355</v>
      </c>
      <c r="G22" s="229"/>
      <c r="H22" s="52"/>
    </row>
    <row r="23" spans="1:11" ht="18.600000000000001" thickBot="1">
      <c r="A23" s="308"/>
      <c r="B23" s="232"/>
      <c r="C23" s="232"/>
      <c r="D23" s="232"/>
      <c r="E23" s="52"/>
      <c r="F23" s="229" t="s">
        <v>356</v>
      </c>
      <c r="G23" s="229"/>
      <c r="H23" s="52"/>
    </row>
    <row r="24" spans="1:11" ht="18.600000000000001" thickBot="1">
      <c r="A24" s="308" t="s">
        <v>249</v>
      </c>
      <c r="B24" s="232" t="s">
        <v>358</v>
      </c>
      <c r="C24" s="232"/>
      <c r="D24" s="232"/>
      <c r="E24" s="52" t="s">
        <v>25</v>
      </c>
      <c r="F24" s="299">
        <v>0</v>
      </c>
      <c r="G24" s="299"/>
      <c r="H24" s="52">
        <v>-1</v>
      </c>
    </row>
    <row r="25" spans="1:11" ht="18.600000000000001" thickBot="1">
      <c r="A25" s="308"/>
      <c r="B25" s="232"/>
      <c r="C25" s="232"/>
      <c r="D25" s="232"/>
      <c r="E25" s="52" t="s">
        <v>357</v>
      </c>
      <c r="F25" s="229" t="s">
        <v>359</v>
      </c>
      <c r="G25" s="229"/>
      <c r="H25" s="52" t="s">
        <v>360</v>
      </c>
    </row>
    <row r="27" spans="1:11" ht="18.600000000000001" thickBot="1"/>
    <row r="28" spans="1:11" ht="18.600000000000001" thickBot="1">
      <c r="A28" s="226" t="s">
        <v>9</v>
      </c>
      <c r="B28" s="226"/>
      <c r="C28" s="226"/>
      <c r="D28" s="226"/>
      <c r="E28" s="226"/>
      <c r="F28" s="226"/>
      <c r="G28" s="226"/>
      <c r="H28" s="226"/>
      <c r="I28" s="226"/>
      <c r="J28" s="226"/>
      <c r="K28" s="226"/>
    </row>
    <row r="29" spans="1:11" ht="18.600000000000001" thickBot="1">
      <c r="A29" s="226" t="s">
        <v>37</v>
      </c>
      <c r="B29" s="226" t="s">
        <v>65</v>
      </c>
      <c r="C29" s="226" t="s">
        <v>10</v>
      </c>
      <c r="D29" s="226"/>
      <c r="E29" s="226"/>
      <c r="F29" s="226" t="s">
        <v>38</v>
      </c>
      <c r="G29" s="226"/>
      <c r="H29" s="226"/>
      <c r="I29" s="226" t="s">
        <v>309</v>
      </c>
      <c r="J29" s="226" t="s">
        <v>308</v>
      </c>
      <c r="K29" s="226"/>
    </row>
    <row r="30" spans="1:11" ht="18.600000000000001" thickBot="1">
      <c r="A30" s="226"/>
      <c r="B30" s="226"/>
      <c r="C30" s="160" t="s">
        <v>235</v>
      </c>
      <c r="D30" s="160" t="s">
        <v>238</v>
      </c>
      <c r="E30" s="160" t="s">
        <v>249</v>
      </c>
      <c r="F30" s="226"/>
      <c r="G30" s="226"/>
      <c r="H30" s="226"/>
      <c r="I30" s="226"/>
      <c r="J30" s="226"/>
      <c r="K30" s="226"/>
    </row>
    <row r="31" spans="1:11" ht="18.600000000000001" thickBot="1">
      <c r="A31" s="306" t="s">
        <v>44</v>
      </c>
      <c r="B31" s="151">
        <v>1</v>
      </c>
      <c r="C31" s="177" t="s">
        <v>250</v>
      </c>
      <c r="D31" s="151">
        <v>2</v>
      </c>
      <c r="E31" s="151">
        <v>5</v>
      </c>
      <c r="F31" s="307" t="s">
        <v>361</v>
      </c>
      <c r="G31" s="307"/>
      <c r="H31" s="307"/>
      <c r="I31" s="161"/>
      <c r="J31" s="235" t="s">
        <v>310</v>
      </c>
      <c r="K31" s="236"/>
    </row>
    <row r="32" spans="1:11" ht="18.600000000000001" thickBot="1">
      <c r="A32" s="306"/>
      <c r="B32" s="151">
        <v>2</v>
      </c>
      <c r="C32" s="177" t="s">
        <v>250</v>
      </c>
      <c r="D32" s="151">
        <v>7</v>
      </c>
      <c r="E32" s="151">
        <v>5</v>
      </c>
      <c r="F32" s="307" t="s">
        <v>250</v>
      </c>
      <c r="G32" s="307"/>
      <c r="H32" s="307"/>
      <c r="I32" s="161"/>
      <c r="J32" s="235" t="s">
        <v>310</v>
      </c>
      <c r="K32" s="236"/>
    </row>
    <row r="33" spans="1:11" ht="18.600000000000001" thickBot="1">
      <c r="A33" s="306" t="s">
        <v>296</v>
      </c>
      <c r="B33" s="151">
        <v>3</v>
      </c>
      <c r="C33" s="177" t="s">
        <v>250</v>
      </c>
      <c r="D33" s="151">
        <v>0</v>
      </c>
      <c r="E33" s="151">
        <v>0</v>
      </c>
      <c r="F33" s="307" t="s">
        <v>250</v>
      </c>
      <c r="G33" s="307"/>
      <c r="H33" s="307"/>
      <c r="I33" s="161"/>
      <c r="J33" s="235" t="s">
        <v>310</v>
      </c>
      <c r="K33" s="236"/>
    </row>
    <row r="34" spans="1:11" ht="18.600000000000001" thickBot="1">
      <c r="A34" s="306"/>
      <c r="B34" s="151">
        <v>4</v>
      </c>
      <c r="C34" s="177" t="s">
        <v>250</v>
      </c>
      <c r="D34" s="151">
        <v>6</v>
      </c>
      <c r="E34" s="151">
        <v>7</v>
      </c>
      <c r="F34" s="307" t="s">
        <v>250</v>
      </c>
      <c r="G34" s="307"/>
      <c r="H34" s="307"/>
      <c r="I34" s="161"/>
      <c r="J34" s="235" t="s">
        <v>310</v>
      </c>
      <c r="K34" s="236"/>
    </row>
    <row r="35" spans="1:11" ht="18.600000000000001" thickBot="1">
      <c r="A35" s="306"/>
      <c r="B35" s="151">
        <v>5</v>
      </c>
      <c r="C35" s="177" t="s">
        <v>250</v>
      </c>
      <c r="D35" s="151">
        <v>7</v>
      </c>
      <c r="E35" s="151">
        <v>7</v>
      </c>
      <c r="F35" s="307" t="s">
        <v>250</v>
      </c>
      <c r="G35" s="307"/>
      <c r="H35" s="307"/>
      <c r="I35" s="161"/>
      <c r="J35" s="235" t="s">
        <v>310</v>
      </c>
      <c r="K35" s="236"/>
    </row>
    <row r="36" spans="1:11" ht="18.600000000000001" thickBot="1">
      <c r="A36" s="275" t="s">
        <v>43</v>
      </c>
      <c r="B36" s="69">
        <v>6</v>
      </c>
      <c r="C36" s="164" t="s">
        <v>145</v>
      </c>
      <c r="D36" s="52">
        <v>0</v>
      </c>
      <c r="E36" s="52">
        <v>2</v>
      </c>
      <c r="F36" s="232" t="s">
        <v>145</v>
      </c>
      <c r="G36" s="232"/>
      <c r="H36" s="232"/>
      <c r="I36" s="161" t="s">
        <v>324</v>
      </c>
      <c r="J36" s="235" t="s">
        <v>156</v>
      </c>
      <c r="K36" s="236"/>
    </row>
    <row r="37" spans="1:11" ht="18.600000000000001" thickBot="1">
      <c r="A37" s="275"/>
      <c r="B37" s="69">
        <v>7</v>
      </c>
      <c r="C37" s="163" t="s">
        <v>250</v>
      </c>
      <c r="D37" s="56">
        <v>-6</v>
      </c>
      <c r="E37" s="52">
        <v>2</v>
      </c>
      <c r="F37" s="232" t="s">
        <v>362</v>
      </c>
      <c r="G37" s="232"/>
      <c r="H37" s="232"/>
      <c r="I37" s="161" t="s">
        <v>324</v>
      </c>
      <c r="J37" s="235" t="s">
        <v>156</v>
      </c>
      <c r="K37" s="236"/>
    </row>
    <row r="38" spans="1:11" ht="18.600000000000001" thickBot="1">
      <c r="A38" s="275"/>
      <c r="B38" s="69">
        <v>8</v>
      </c>
      <c r="C38" s="163" t="s">
        <v>250</v>
      </c>
      <c r="D38" s="69">
        <v>0</v>
      </c>
      <c r="E38" s="56">
        <v>-6</v>
      </c>
      <c r="F38" s="232" t="s">
        <v>250</v>
      </c>
      <c r="G38" s="232"/>
      <c r="H38" s="232"/>
      <c r="I38" s="161"/>
      <c r="J38" s="235" t="s">
        <v>310</v>
      </c>
      <c r="K38" s="236"/>
    </row>
    <row r="39" spans="1:11" ht="18.600000000000001" thickBot="1">
      <c r="A39" s="275"/>
      <c r="B39" s="69">
        <v>9</v>
      </c>
      <c r="C39" s="163" t="s">
        <v>250</v>
      </c>
      <c r="D39" s="69">
        <v>0</v>
      </c>
      <c r="E39" s="56">
        <v>10</v>
      </c>
      <c r="F39" s="232" t="s">
        <v>363</v>
      </c>
      <c r="G39" s="232"/>
      <c r="H39" s="232"/>
      <c r="I39" s="161" t="s">
        <v>324</v>
      </c>
      <c r="J39" s="235" t="s">
        <v>156</v>
      </c>
      <c r="K39" s="236"/>
    </row>
    <row r="40" spans="1:11" ht="18.600000000000001" thickBot="1">
      <c r="A40" s="275" t="s">
        <v>297</v>
      </c>
      <c r="B40" s="69">
        <v>10</v>
      </c>
      <c r="C40" s="163" t="s">
        <v>250</v>
      </c>
      <c r="D40" s="56">
        <v>-1</v>
      </c>
      <c r="E40" s="52">
        <v>2</v>
      </c>
      <c r="F40" s="232" t="s">
        <v>362</v>
      </c>
      <c r="G40" s="232"/>
      <c r="H40" s="232"/>
      <c r="I40" s="161" t="s">
        <v>324</v>
      </c>
      <c r="J40" s="235" t="s">
        <v>156</v>
      </c>
      <c r="K40" s="236"/>
    </row>
    <row r="41" spans="1:11" ht="18.600000000000001" thickBot="1">
      <c r="A41" s="275"/>
      <c r="B41" s="69">
        <v>11</v>
      </c>
      <c r="C41" s="163" t="s">
        <v>250</v>
      </c>
      <c r="D41" s="69">
        <v>0</v>
      </c>
      <c r="E41" s="56">
        <v>-1</v>
      </c>
      <c r="F41" s="232" t="s">
        <v>250</v>
      </c>
      <c r="G41" s="232"/>
      <c r="H41" s="232"/>
      <c r="I41" s="161"/>
      <c r="J41" s="235" t="s">
        <v>310</v>
      </c>
      <c r="K41" s="236"/>
    </row>
    <row r="42" spans="1:11" ht="18.600000000000001" thickBot="1">
      <c r="A42" s="275"/>
      <c r="B42" s="69">
        <v>12</v>
      </c>
      <c r="C42" s="163" t="s">
        <v>250</v>
      </c>
      <c r="D42" s="69">
        <v>0</v>
      </c>
      <c r="E42" s="56">
        <v>8</v>
      </c>
      <c r="F42" s="232" t="s">
        <v>363</v>
      </c>
      <c r="G42" s="232"/>
      <c r="H42" s="232"/>
      <c r="I42" s="161" t="s">
        <v>324</v>
      </c>
      <c r="J42" s="235" t="s">
        <v>156</v>
      </c>
      <c r="K42" s="236"/>
    </row>
  </sheetData>
  <mergeCells count="52">
    <mergeCell ref="B22:D22"/>
    <mergeCell ref="F22:G22"/>
    <mergeCell ref="F32:H32"/>
    <mergeCell ref="F19:G19"/>
    <mergeCell ref="A18:H18"/>
    <mergeCell ref="F20:G20"/>
    <mergeCell ref="F21:G21"/>
    <mergeCell ref="F23:G23"/>
    <mergeCell ref="B19:D19"/>
    <mergeCell ref="B20:D20"/>
    <mergeCell ref="A21:A23"/>
    <mergeCell ref="A24:A25"/>
    <mergeCell ref="B24:D24"/>
    <mergeCell ref="B25:D25"/>
    <mergeCell ref="B23:D23"/>
    <mergeCell ref="B21:D21"/>
    <mergeCell ref="A33:A35"/>
    <mergeCell ref="F33:H33"/>
    <mergeCell ref="F34:H34"/>
    <mergeCell ref="F35:H35"/>
    <mergeCell ref="F24:G24"/>
    <mergeCell ref="F25:G25"/>
    <mergeCell ref="A29:A30"/>
    <mergeCell ref="B29:B30"/>
    <mergeCell ref="C29:E29"/>
    <mergeCell ref="F29:H30"/>
    <mergeCell ref="F31:H31"/>
    <mergeCell ref="F40:H40"/>
    <mergeCell ref="F41:H41"/>
    <mergeCell ref="F42:H42"/>
    <mergeCell ref="A36:A39"/>
    <mergeCell ref="A40:A42"/>
    <mergeCell ref="F36:H36"/>
    <mergeCell ref="F37:H37"/>
    <mergeCell ref="F39:H39"/>
    <mergeCell ref="F38:H38"/>
    <mergeCell ref="I29:I30"/>
    <mergeCell ref="J29:K30"/>
    <mergeCell ref="A28:K28"/>
    <mergeCell ref="J31:K31"/>
    <mergeCell ref="J32:K32"/>
    <mergeCell ref="A31:A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6:U18"/>
  <sheetViews>
    <sheetView workbookViewId="0">
      <selection activeCell="H8" sqref="H8"/>
    </sheetView>
  </sheetViews>
  <sheetFormatPr defaultColWidth="8.8984375" defaultRowHeight="18"/>
  <cols>
    <col min="1" max="16384" width="8.8984375" style="40"/>
  </cols>
  <sheetData>
    <row r="16" spans="1:1">
      <c r="A16" s="51" t="s">
        <v>205</v>
      </c>
    </row>
    <row r="17" spans="1:21">
      <c r="A17" s="309" t="s">
        <v>206</v>
      </c>
      <c r="B17" s="309"/>
      <c r="C17" s="309"/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50"/>
      <c r="R17" s="50"/>
    </row>
    <row r="18" spans="1:21">
      <c r="A18" s="310" t="s">
        <v>207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</sheetData>
  <mergeCells count="2">
    <mergeCell ref="A17:P17"/>
    <mergeCell ref="A18:U1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5:J28"/>
  <sheetViews>
    <sheetView workbookViewId="0">
      <selection activeCell="F34" sqref="F34"/>
    </sheetView>
  </sheetViews>
  <sheetFormatPr defaultColWidth="8.8984375" defaultRowHeight="18"/>
  <cols>
    <col min="1" max="1" width="8.8984375" style="40"/>
    <col min="2" max="2" width="41" style="40" customWidth="1"/>
    <col min="3" max="3" width="13.59765625" style="40" customWidth="1"/>
    <col min="4" max="4" width="12.3984375" style="40" customWidth="1"/>
    <col min="5" max="5" width="14.296875" style="40" customWidth="1"/>
    <col min="6" max="6" width="13.296875" style="40" customWidth="1"/>
    <col min="7" max="7" width="8.8984375" style="40"/>
    <col min="8" max="8" width="16.3984375" style="40" customWidth="1"/>
    <col min="9" max="16384" width="8.8984375" style="40"/>
  </cols>
  <sheetData>
    <row r="15" spans="1:6" ht="18.600000000000001" thickBot="1"/>
    <row r="16" spans="1:6" ht="18.600000000000001" thickBot="1">
      <c r="A16" s="327" t="s">
        <v>149</v>
      </c>
      <c r="B16" s="328"/>
      <c r="C16" s="42" t="s">
        <v>150</v>
      </c>
      <c r="D16" s="42" t="s">
        <v>151</v>
      </c>
      <c r="E16" s="42" t="s">
        <v>152</v>
      </c>
      <c r="F16" s="42" t="s">
        <v>153</v>
      </c>
    </row>
    <row r="17" spans="1:10" ht="18.600000000000001" thickBot="1">
      <c r="A17" s="329" t="s">
        <v>154</v>
      </c>
      <c r="B17" s="330"/>
      <c r="C17" s="43" t="s">
        <v>155</v>
      </c>
      <c r="D17" s="43" t="s">
        <v>155</v>
      </c>
      <c r="E17" s="43" t="s">
        <v>156</v>
      </c>
      <c r="F17" s="43" t="s">
        <v>156</v>
      </c>
    </row>
    <row r="18" spans="1:10" ht="18.600000000000001" thickBot="1">
      <c r="A18" s="329" t="s">
        <v>159</v>
      </c>
      <c r="B18" s="330"/>
      <c r="C18" s="43" t="s">
        <v>155</v>
      </c>
      <c r="D18" s="43" t="s">
        <v>156</v>
      </c>
      <c r="E18" s="43" t="s">
        <v>155</v>
      </c>
      <c r="F18" s="43" t="s">
        <v>156</v>
      </c>
    </row>
    <row r="19" spans="1:10" ht="18.600000000000001" thickBot="1">
      <c r="A19" s="329" t="s">
        <v>157</v>
      </c>
      <c r="B19" s="330"/>
      <c r="C19" s="44"/>
      <c r="D19" s="44"/>
      <c r="E19" s="44"/>
      <c r="F19" s="44"/>
    </row>
    <row r="20" spans="1:10" ht="18.600000000000001" thickBot="1">
      <c r="A20" s="329" t="s">
        <v>158</v>
      </c>
      <c r="B20" s="330"/>
      <c r="C20" s="45">
        <v>0.65</v>
      </c>
      <c r="D20" s="45">
        <v>0.5</v>
      </c>
      <c r="E20" s="45">
        <v>0.15</v>
      </c>
      <c r="F20" s="45">
        <v>0</v>
      </c>
    </row>
    <row r="22" spans="1:10" ht="18.600000000000001" thickBot="1"/>
    <row r="23" spans="1:10" ht="18.600000000000001" thickBot="1">
      <c r="A23" s="325" t="s">
        <v>160</v>
      </c>
      <c r="B23" s="324" t="s">
        <v>161</v>
      </c>
      <c r="C23" s="317"/>
      <c r="D23" s="317"/>
      <c r="E23" s="318"/>
      <c r="F23" s="323" t="s">
        <v>162</v>
      </c>
      <c r="G23" s="317"/>
      <c r="H23" s="317"/>
      <c r="I23" s="317"/>
      <c r="J23" s="318"/>
    </row>
    <row r="24" spans="1:10" ht="18.600000000000001" thickBot="1">
      <c r="A24" s="326"/>
      <c r="B24" s="324" t="s">
        <v>163</v>
      </c>
      <c r="C24" s="318"/>
      <c r="D24" s="324" t="s">
        <v>164</v>
      </c>
      <c r="E24" s="317"/>
      <c r="F24" s="47" t="s">
        <v>167</v>
      </c>
      <c r="G24" s="317" t="s">
        <v>165</v>
      </c>
      <c r="H24" s="318"/>
      <c r="I24" s="324" t="s">
        <v>166</v>
      </c>
      <c r="J24" s="318"/>
    </row>
    <row r="25" spans="1:10" ht="18.600000000000001" thickBot="1">
      <c r="A25" s="46">
        <v>1</v>
      </c>
      <c r="B25" s="321" t="s">
        <v>168</v>
      </c>
      <c r="C25" s="322"/>
      <c r="D25" s="313">
        <v>90</v>
      </c>
      <c r="E25" s="314"/>
      <c r="F25" s="48">
        <v>0.65</v>
      </c>
      <c r="G25" s="319" t="s">
        <v>169</v>
      </c>
      <c r="H25" s="320"/>
      <c r="I25" s="315" t="s">
        <v>170</v>
      </c>
      <c r="J25" s="316"/>
    </row>
    <row r="26" spans="1:10" ht="18.600000000000001" thickBot="1">
      <c r="A26" s="46">
        <v>2</v>
      </c>
      <c r="B26" s="321" t="s">
        <v>171</v>
      </c>
      <c r="C26" s="322"/>
      <c r="D26" s="313">
        <v>30</v>
      </c>
      <c r="E26" s="314"/>
      <c r="F26" s="48">
        <v>0.5</v>
      </c>
      <c r="G26" s="319" t="s">
        <v>173</v>
      </c>
      <c r="H26" s="320"/>
      <c r="I26" s="315" t="s">
        <v>175</v>
      </c>
      <c r="J26" s="316"/>
    </row>
    <row r="27" spans="1:10" ht="18.600000000000001" thickBot="1">
      <c r="A27" s="46">
        <v>3</v>
      </c>
      <c r="B27" s="311" t="s">
        <v>174</v>
      </c>
      <c r="C27" s="312"/>
      <c r="D27" s="313">
        <v>90</v>
      </c>
      <c r="E27" s="314"/>
      <c r="F27" s="48">
        <v>0.15</v>
      </c>
      <c r="G27" s="319" t="s">
        <v>169</v>
      </c>
      <c r="H27" s="320"/>
      <c r="I27" s="315" t="s">
        <v>176</v>
      </c>
      <c r="J27" s="316"/>
    </row>
    <row r="28" spans="1:10" ht="18.600000000000001" thickBot="1">
      <c r="A28" s="46">
        <v>4</v>
      </c>
      <c r="B28" s="311" t="s">
        <v>174</v>
      </c>
      <c r="C28" s="312"/>
      <c r="D28" s="313">
        <v>30</v>
      </c>
      <c r="E28" s="314"/>
      <c r="F28" s="48">
        <v>0</v>
      </c>
      <c r="G28" s="319" t="s">
        <v>172</v>
      </c>
      <c r="H28" s="320"/>
      <c r="I28" s="315" t="s">
        <v>177</v>
      </c>
      <c r="J28" s="316"/>
    </row>
  </sheetData>
  <mergeCells count="28">
    <mergeCell ref="A23:A24"/>
    <mergeCell ref="B23:E23"/>
    <mergeCell ref="A16:B16"/>
    <mergeCell ref="A17:B17"/>
    <mergeCell ref="A18:B18"/>
    <mergeCell ref="A19:B19"/>
    <mergeCell ref="A20:B20"/>
    <mergeCell ref="F23:J23"/>
    <mergeCell ref="B24:C24"/>
    <mergeCell ref="D24:E24"/>
    <mergeCell ref="I24:J24"/>
    <mergeCell ref="B25:C25"/>
    <mergeCell ref="D25:E25"/>
    <mergeCell ref="I25:J25"/>
    <mergeCell ref="B28:C28"/>
    <mergeCell ref="D28:E28"/>
    <mergeCell ref="I28:J28"/>
    <mergeCell ref="G24:H24"/>
    <mergeCell ref="G25:H25"/>
    <mergeCell ref="G26:H26"/>
    <mergeCell ref="G27:H27"/>
    <mergeCell ref="G28:H28"/>
    <mergeCell ref="B26:C26"/>
    <mergeCell ref="D26:E26"/>
    <mergeCell ref="I26:J26"/>
    <mergeCell ref="B27:C27"/>
    <mergeCell ref="D27:E27"/>
    <mergeCell ref="I27:J27"/>
  </mergeCells>
  <phoneticPr fontId="5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2:AH63"/>
  <sheetViews>
    <sheetView topLeftCell="A22" zoomScale="85" zoomScaleNormal="85" workbookViewId="0">
      <selection activeCell="O30" sqref="O30"/>
    </sheetView>
  </sheetViews>
  <sheetFormatPr defaultRowHeight="13.8"/>
  <cols>
    <col min="2" max="2" width="34.8984375" customWidth="1"/>
    <col min="3" max="3" width="13" customWidth="1"/>
    <col min="19" max="19" width="8.3984375" customWidth="1"/>
    <col min="21" max="21" width="7.8984375" customWidth="1"/>
  </cols>
  <sheetData>
    <row r="32" ht="14.4" thickBot="1"/>
    <row r="33" spans="1:34" ht="18" thickBot="1">
      <c r="A33" s="333" t="s">
        <v>149</v>
      </c>
      <c r="B33" s="334"/>
      <c r="C33" s="42" t="s">
        <v>150</v>
      </c>
      <c r="D33" s="42" t="s">
        <v>151</v>
      </c>
      <c r="E33" s="42" t="s">
        <v>152</v>
      </c>
      <c r="F33" s="42" t="s">
        <v>153</v>
      </c>
      <c r="G33" s="42" t="s">
        <v>184</v>
      </c>
      <c r="H33" s="42" t="s">
        <v>185</v>
      </c>
      <c r="I33" s="42" t="s">
        <v>186</v>
      </c>
      <c r="J33" s="42" t="s">
        <v>187</v>
      </c>
      <c r="K33" s="42" t="s">
        <v>188</v>
      </c>
      <c r="L33" s="42" t="s">
        <v>189</v>
      </c>
      <c r="M33" s="42" t="s">
        <v>190</v>
      </c>
      <c r="N33" s="42" t="s">
        <v>191</v>
      </c>
      <c r="O33" s="42" t="s">
        <v>192</v>
      </c>
      <c r="P33" s="42" t="s">
        <v>193</v>
      </c>
      <c r="Q33" s="42" t="s">
        <v>194</v>
      </c>
      <c r="R33" s="42" t="s">
        <v>195</v>
      </c>
      <c r="S33" s="42" t="s">
        <v>196</v>
      </c>
      <c r="T33" s="42" t="s">
        <v>197</v>
      </c>
      <c r="U33" s="42" t="s">
        <v>198</v>
      </c>
      <c r="V33" s="42" t="s">
        <v>199</v>
      </c>
      <c r="W33" s="42" t="s">
        <v>200</v>
      </c>
      <c r="X33" s="42" t="s">
        <v>201</v>
      </c>
      <c r="Y33" s="42" t="s">
        <v>202</v>
      </c>
      <c r="Z33" s="42" t="s">
        <v>203</v>
      </c>
    </row>
    <row r="34" spans="1:34" ht="18" thickBot="1">
      <c r="A34" s="333" t="s">
        <v>178</v>
      </c>
      <c r="B34" s="336"/>
      <c r="C34" s="57" t="s">
        <v>155</v>
      </c>
      <c r="D34" s="57" t="s">
        <v>155</v>
      </c>
      <c r="E34" s="57" t="s">
        <v>155</v>
      </c>
      <c r="F34" s="57" t="s">
        <v>155</v>
      </c>
      <c r="G34" s="57" t="s">
        <v>155</v>
      </c>
      <c r="H34" s="57" t="s">
        <v>155</v>
      </c>
      <c r="I34" s="57" t="s">
        <v>155</v>
      </c>
      <c r="J34" s="57" t="s">
        <v>155</v>
      </c>
      <c r="K34" s="57" t="s">
        <v>156</v>
      </c>
      <c r="L34" s="57" t="s">
        <v>156</v>
      </c>
      <c r="M34" s="57" t="s">
        <v>156</v>
      </c>
      <c r="N34" s="57" t="s">
        <v>156</v>
      </c>
      <c r="O34" s="57" t="s">
        <v>156</v>
      </c>
      <c r="P34" s="57" t="s">
        <v>156</v>
      </c>
      <c r="Q34" s="57" t="s">
        <v>156</v>
      </c>
      <c r="R34" s="57" t="s">
        <v>156</v>
      </c>
      <c r="S34" s="58" t="s">
        <v>156</v>
      </c>
      <c r="T34" s="58" t="s">
        <v>156</v>
      </c>
      <c r="U34" s="58" t="s">
        <v>156</v>
      </c>
      <c r="V34" s="58" t="s">
        <v>156</v>
      </c>
      <c r="W34" s="58" t="s">
        <v>156</v>
      </c>
      <c r="X34" s="58" t="s">
        <v>156</v>
      </c>
      <c r="Y34" s="58" t="s">
        <v>156</v>
      </c>
      <c r="Z34" s="58" t="s">
        <v>156</v>
      </c>
      <c r="AA34" s="22"/>
    </row>
    <row r="35" spans="1:34" ht="18" thickBot="1">
      <c r="A35" s="333" t="s">
        <v>213</v>
      </c>
      <c r="B35" s="336"/>
      <c r="C35" s="57" t="s">
        <v>156</v>
      </c>
      <c r="D35" s="57" t="s">
        <v>156</v>
      </c>
      <c r="E35" s="57" t="s">
        <v>156</v>
      </c>
      <c r="F35" s="57" t="s">
        <v>156</v>
      </c>
      <c r="G35" s="57" t="s">
        <v>156</v>
      </c>
      <c r="H35" s="57" t="s">
        <v>156</v>
      </c>
      <c r="I35" s="57" t="s">
        <v>156</v>
      </c>
      <c r="J35" s="57" t="s">
        <v>156</v>
      </c>
      <c r="K35" s="57" t="s">
        <v>155</v>
      </c>
      <c r="L35" s="57" t="s">
        <v>155</v>
      </c>
      <c r="M35" s="57" t="s">
        <v>155</v>
      </c>
      <c r="N35" s="57" t="s">
        <v>155</v>
      </c>
      <c r="O35" s="57" t="s">
        <v>155</v>
      </c>
      <c r="P35" s="57" t="s">
        <v>155</v>
      </c>
      <c r="Q35" s="57" t="s">
        <v>155</v>
      </c>
      <c r="R35" s="57" t="s">
        <v>155</v>
      </c>
      <c r="S35" s="57" t="s">
        <v>156</v>
      </c>
      <c r="T35" s="58" t="s">
        <v>156</v>
      </c>
      <c r="U35" s="58" t="s">
        <v>156</v>
      </c>
      <c r="V35" s="58" t="s">
        <v>156</v>
      </c>
      <c r="W35" s="58" t="s">
        <v>156</v>
      </c>
      <c r="X35" s="58" t="s">
        <v>156</v>
      </c>
      <c r="Y35" s="58" t="s">
        <v>156</v>
      </c>
      <c r="Z35" s="58" t="s">
        <v>156</v>
      </c>
    </row>
    <row r="36" spans="1:34" ht="18" thickBot="1">
      <c r="A36" s="333" t="s">
        <v>179</v>
      </c>
      <c r="B36" s="336"/>
      <c r="C36" s="57" t="s">
        <v>155</v>
      </c>
      <c r="D36" s="57" t="s">
        <v>155</v>
      </c>
      <c r="E36" s="57" t="s">
        <v>155</v>
      </c>
      <c r="F36" s="57" t="s">
        <v>155</v>
      </c>
      <c r="G36" s="57" t="s">
        <v>156</v>
      </c>
      <c r="H36" s="57" t="s">
        <v>156</v>
      </c>
      <c r="I36" s="57" t="s">
        <v>156</v>
      </c>
      <c r="J36" s="57" t="s">
        <v>156</v>
      </c>
      <c r="K36" s="57" t="s">
        <v>155</v>
      </c>
      <c r="L36" s="57" t="s">
        <v>155</v>
      </c>
      <c r="M36" s="57" t="s">
        <v>155</v>
      </c>
      <c r="N36" s="57" t="s">
        <v>155</v>
      </c>
      <c r="O36" s="57" t="s">
        <v>156</v>
      </c>
      <c r="P36" s="57" t="s">
        <v>156</v>
      </c>
      <c r="Q36" s="57" t="s">
        <v>156</v>
      </c>
      <c r="R36" s="57" t="s">
        <v>156</v>
      </c>
      <c r="S36" s="57" t="s">
        <v>155</v>
      </c>
      <c r="T36" s="58" t="s">
        <v>155</v>
      </c>
      <c r="U36" s="58" t="s">
        <v>155</v>
      </c>
      <c r="V36" s="58" t="s">
        <v>155</v>
      </c>
      <c r="W36" s="58" t="s">
        <v>156</v>
      </c>
      <c r="X36" s="58" t="s">
        <v>156</v>
      </c>
      <c r="Y36" s="58" t="s">
        <v>156</v>
      </c>
      <c r="Z36" s="58" t="s">
        <v>156</v>
      </c>
    </row>
    <row r="37" spans="1:34" ht="18" thickBot="1">
      <c r="A37" s="333" t="s">
        <v>180</v>
      </c>
      <c r="B37" s="336"/>
      <c r="C37" s="57" t="s">
        <v>156</v>
      </c>
      <c r="D37" s="57" t="s">
        <v>156</v>
      </c>
      <c r="E37" s="57" t="s">
        <v>156</v>
      </c>
      <c r="F37" s="57" t="s">
        <v>156</v>
      </c>
      <c r="G37" s="57" t="s">
        <v>155</v>
      </c>
      <c r="H37" s="57" t="s">
        <v>155</v>
      </c>
      <c r="I37" s="57" t="s">
        <v>155</v>
      </c>
      <c r="J37" s="57" t="s">
        <v>155</v>
      </c>
      <c r="K37" s="57" t="s">
        <v>156</v>
      </c>
      <c r="L37" s="57" t="s">
        <v>156</v>
      </c>
      <c r="M37" s="57" t="s">
        <v>156</v>
      </c>
      <c r="N37" s="57" t="s">
        <v>156</v>
      </c>
      <c r="O37" s="57" t="s">
        <v>155</v>
      </c>
      <c r="P37" s="57" t="s">
        <v>155</v>
      </c>
      <c r="Q37" s="57" t="s">
        <v>155</v>
      </c>
      <c r="R37" s="57" t="s">
        <v>155</v>
      </c>
      <c r="S37" s="57" t="s">
        <v>156</v>
      </c>
      <c r="T37" s="58" t="s">
        <v>156</v>
      </c>
      <c r="U37" s="58" t="s">
        <v>156</v>
      </c>
      <c r="V37" s="58" t="s">
        <v>156</v>
      </c>
      <c r="W37" s="58" t="s">
        <v>155</v>
      </c>
      <c r="X37" s="58" t="s">
        <v>155</v>
      </c>
      <c r="Y37" s="58" t="s">
        <v>155</v>
      </c>
      <c r="Z37" s="58" t="s">
        <v>155</v>
      </c>
    </row>
    <row r="38" spans="1:34" ht="18" thickBot="1">
      <c r="A38" s="333" t="s">
        <v>204</v>
      </c>
      <c r="B38" s="336"/>
      <c r="C38" s="57" t="s">
        <v>155</v>
      </c>
      <c r="D38" s="57" t="s">
        <v>156</v>
      </c>
      <c r="E38" s="57" t="s">
        <v>156</v>
      </c>
      <c r="F38" s="57" t="s">
        <v>156</v>
      </c>
      <c r="G38" s="57" t="s">
        <v>155</v>
      </c>
      <c r="H38" s="57" t="s">
        <v>156</v>
      </c>
      <c r="I38" s="57" t="s">
        <v>156</v>
      </c>
      <c r="J38" s="57" t="s">
        <v>156</v>
      </c>
      <c r="K38" s="57" t="s">
        <v>155</v>
      </c>
      <c r="L38" s="57" t="s">
        <v>156</v>
      </c>
      <c r="M38" s="57" t="s">
        <v>156</v>
      </c>
      <c r="N38" s="57" t="s">
        <v>156</v>
      </c>
      <c r="O38" s="57" t="s">
        <v>155</v>
      </c>
      <c r="P38" s="57" t="s">
        <v>156</v>
      </c>
      <c r="Q38" s="57" t="s">
        <v>156</v>
      </c>
      <c r="R38" s="57" t="s">
        <v>156</v>
      </c>
      <c r="S38" s="57" t="s">
        <v>155</v>
      </c>
      <c r="T38" s="58" t="s">
        <v>156</v>
      </c>
      <c r="U38" s="58" t="s">
        <v>156</v>
      </c>
      <c r="V38" s="58" t="s">
        <v>156</v>
      </c>
      <c r="W38" s="58" t="s">
        <v>211</v>
      </c>
      <c r="X38" s="58" t="s">
        <v>156</v>
      </c>
      <c r="Y38" s="58" t="s">
        <v>156</v>
      </c>
      <c r="Z38" s="58" t="s">
        <v>156</v>
      </c>
      <c r="AA38" s="49"/>
      <c r="AB38" s="49"/>
      <c r="AC38" s="49"/>
      <c r="AD38" s="49"/>
      <c r="AE38" s="49"/>
      <c r="AF38" s="49"/>
      <c r="AG38" s="49"/>
      <c r="AH38" s="49"/>
    </row>
    <row r="39" spans="1:34" ht="18" thickBot="1">
      <c r="A39" s="333" t="s">
        <v>181</v>
      </c>
      <c r="B39" s="336"/>
      <c r="C39" s="57" t="s">
        <v>156</v>
      </c>
      <c r="D39" s="58" t="s">
        <v>155</v>
      </c>
      <c r="E39" s="58" t="s">
        <v>156</v>
      </c>
      <c r="F39" s="58" t="s">
        <v>156</v>
      </c>
      <c r="G39" s="58" t="s">
        <v>156</v>
      </c>
      <c r="H39" s="58" t="s">
        <v>155</v>
      </c>
      <c r="I39" s="58" t="s">
        <v>156</v>
      </c>
      <c r="J39" s="58" t="s">
        <v>156</v>
      </c>
      <c r="K39" s="58" t="s">
        <v>156</v>
      </c>
      <c r="L39" s="58" t="s">
        <v>155</v>
      </c>
      <c r="M39" s="58" t="s">
        <v>156</v>
      </c>
      <c r="N39" s="58" t="s">
        <v>156</v>
      </c>
      <c r="O39" s="58" t="s">
        <v>156</v>
      </c>
      <c r="P39" s="58" t="s">
        <v>155</v>
      </c>
      <c r="Q39" s="58" t="s">
        <v>156</v>
      </c>
      <c r="R39" s="58" t="s">
        <v>156</v>
      </c>
      <c r="S39" s="58" t="s">
        <v>156</v>
      </c>
      <c r="T39" s="58" t="s">
        <v>155</v>
      </c>
      <c r="U39" s="58" t="s">
        <v>156</v>
      </c>
      <c r="V39" s="58" t="s">
        <v>156</v>
      </c>
      <c r="W39" s="58" t="s">
        <v>156</v>
      </c>
      <c r="X39" s="58" t="s">
        <v>155</v>
      </c>
      <c r="Y39" s="58" t="s">
        <v>156</v>
      </c>
      <c r="Z39" s="58" t="s">
        <v>156</v>
      </c>
      <c r="AA39" s="49"/>
      <c r="AB39" s="49"/>
      <c r="AC39" s="49"/>
      <c r="AD39" s="49"/>
      <c r="AE39" s="49"/>
      <c r="AF39" s="49"/>
      <c r="AG39" s="49"/>
      <c r="AH39" s="49"/>
    </row>
    <row r="40" spans="1:34" ht="18" thickBot="1">
      <c r="A40" s="333" t="s">
        <v>182</v>
      </c>
      <c r="B40" s="336"/>
      <c r="C40" s="57" t="s">
        <v>156</v>
      </c>
      <c r="D40" s="58" t="s">
        <v>156</v>
      </c>
      <c r="E40" s="58" t="s">
        <v>155</v>
      </c>
      <c r="F40" s="58" t="s">
        <v>156</v>
      </c>
      <c r="G40" s="58" t="s">
        <v>156</v>
      </c>
      <c r="H40" s="58" t="s">
        <v>156</v>
      </c>
      <c r="I40" s="58" t="s">
        <v>155</v>
      </c>
      <c r="J40" s="58" t="s">
        <v>156</v>
      </c>
      <c r="K40" s="58" t="s">
        <v>156</v>
      </c>
      <c r="L40" s="58" t="s">
        <v>156</v>
      </c>
      <c r="M40" s="58" t="s">
        <v>156</v>
      </c>
      <c r="N40" s="58" t="s">
        <v>155</v>
      </c>
      <c r="O40" s="58" t="s">
        <v>156</v>
      </c>
      <c r="P40" s="58" t="s">
        <v>156</v>
      </c>
      <c r="Q40" s="58" t="s">
        <v>156</v>
      </c>
      <c r="R40" s="58" t="s">
        <v>155</v>
      </c>
      <c r="S40" s="58" t="s">
        <v>156</v>
      </c>
      <c r="T40" s="58" t="s">
        <v>156</v>
      </c>
      <c r="U40" s="58" t="s">
        <v>156</v>
      </c>
      <c r="V40" s="58" t="s">
        <v>155</v>
      </c>
      <c r="W40" s="58" t="s">
        <v>156</v>
      </c>
      <c r="X40" s="58" t="s">
        <v>156</v>
      </c>
      <c r="Y40" s="58" t="s">
        <v>156</v>
      </c>
      <c r="Z40" s="58" t="s">
        <v>155</v>
      </c>
    </row>
    <row r="41" spans="1:34" ht="18" thickBot="1">
      <c r="A41" s="333" t="s">
        <v>183</v>
      </c>
      <c r="B41" s="336"/>
      <c r="C41" s="57" t="s">
        <v>156</v>
      </c>
      <c r="D41" s="58" t="s">
        <v>156</v>
      </c>
      <c r="E41" s="58" t="s">
        <v>156</v>
      </c>
      <c r="F41" s="58" t="s">
        <v>155</v>
      </c>
      <c r="G41" s="58" t="s">
        <v>156</v>
      </c>
      <c r="H41" s="58" t="s">
        <v>156</v>
      </c>
      <c r="I41" s="58" t="s">
        <v>156</v>
      </c>
      <c r="J41" s="58" t="s">
        <v>155</v>
      </c>
      <c r="K41" s="58" t="s">
        <v>156</v>
      </c>
      <c r="L41" s="58" t="s">
        <v>156</v>
      </c>
      <c r="M41" s="58" t="s">
        <v>155</v>
      </c>
      <c r="N41" s="58" t="s">
        <v>156</v>
      </c>
      <c r="O41" s="58" t="s">
        <v>156</v>
      </c>
      <c r="P41" s="58" t="s">
        <v>156</v>
      </c>
      <c r="Q41" s="58" t="s">
        <v>155</v>
      </c>
      <c r="R41" s="58" t="s">
        <v>156</v>
      </c>
      <c r="S41" s="58" t="s">
        <v>156</v>
      </c>
      <c r="T41" s="58" t="s">
        <v>156</v>
      </c>
      <c r="U41" s="58" t="s">
        <v>155</v>
      </c>
      <c r="V41" s="58" t="s">
        <v>156</v>
      </c>
      <c r="W41" s="58" t="s">
        <v>156</v>
      </c>
      <c r="X41" s="58" t="s">
        <v>156</v>
      </c>
      <c r="Y41" s="58" t="s">
        <v>155</v>
      </c>
      <c r="Z41" s="58" t="s">
        <v>156</v>
      </c>
      <c r="AA41" s="49"/>
      <c r="AB41" s="49"/>
      <c r="AC41" s="49"/>
      <c r="AD41" s="49"/>
    </row>
    <row r="42" spans="1:34" ht="18" thickBot="1">
      <c r="A42" s="333" t="s">
        <v>157</v>
      </c>
      <c r="B42" s="334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34" ht="18" thickBot="1">
      <c r="A43" s="333" t="s">
        <v>216</v>
      </c>
      <c r="B43" s="334"/>
      <c r="C43" s="58" t="s">
        <v>210</v>
      </c>
      <c r="D43" s="61">
        <v>0.02</v>
      </c>
      <c r="E43" s="61">
        <v>0.02</v>
      </c>
      <c r="F43" s="58" t="s">
        <v>210</v>
      </c>
      <c r="G43" s="58" t="s">
        <v>210</v>
      </c>
      <c r="H43" s="61">
        <v>0.02</v>
      </c>
      <c r="I43" s="61">
        <v>0.02</v>
      </c>
      <c r="J43" s="58" t="s">
        <v>210</v>
      </c>
      <c r="K43" s="58" t="s">
        <v>210</v>
      </c>
      <c r="L43" s="61">
        <v>0.02</v>
      </c>
      <c r="M43" s="61">
        <v>0.02</v>
      </c>
      <c r="N43" s="61">
        <v>0.02</v>
      </c>
      <c r="O43" s="58" t="s">
        <v>210</v>
      </c>
      <c r="P43" s="61">
        <v>0.02</v>
      </c>
      <c r="Q43" s="61">
        <v>0.02</v>
      </c>
      <c r="R43" s="61">
        <v>0.02</v>
      </c>
      <c r="S43" s="58" t="s">
        <v>210</v>
      </c>
      <c r="T43" s="58" t="s">
        <v>210</v>
      </c>
      <c r="U43" s="58" t="s">
        <v>210</v>
      </c>
      <c r="V43" s="58" t="s">
        <v>210</v>
      </c>
      <c r="W43" s="58" t="s">
        <v>210</v>
      </c>
      <c r="X43" s="58" t="s">
        <v>210</v>
      </c>
      <c r="Y43" s="58" t="s">
        <v>210</v>
      </c>
      <c r="Z43" s="58" t="s">
        <v>210</v>
      </c>
    </row>
    <row r="44" spans="1:34" ht="18" thickBot="1">
      <c r="A44" s="333" t="s">
        <v>217</v>
      </c>
      <c r="B44" s="334"/>
      <c r="C44" s="58" t="s">
        <v>210</v>
      </c>
      <c r="D44" s="58" t="s">
        <v>218</v>
      </c>
      <c r="E44" s="58" t="s">
        <v>219</v>
      </c>
      <c r="F44" s="58" t="s">
        <v>210</v>
      </c>
      <c r="G44" s="58" t="s">
        <v>210</v>
      </c>
      <c r="H44" s="58" t="s">
        <v>220</v>
      </c>
      <c r="I44" s="58" t="s">
        <v>219</v>
      </c>
      <c r="J44" s="58" t="s">
        <v>210</v>
      </c>
      <c r="K44" s="58" t="s">
        <v>210</v>
      </c>
      <c r="L44" s="58" t="s">
        <v>221</v>
      </c>
      <c r="M44" s="58" t="s">
        <v>218</v>
      </c>
      <c r="N44" s="58" t="s">
        <v>220</v>
      </c>
      <c r="O44" s="58" t="s">
        <v>210</v>
      </c>
      <c r="P44" s="58" t="s">
        <v>221</v>
      </c>
      <c r="Q44" s="58" t="s">
        <v>218</v>
      </c>
      <c r="R44" s="58" t="s">
        <v>220</v>
      </c>
      <c r="S44" s="58" t="s">
        <v>210</v>
      </c>
      <c r="T44" s="58" t="s">
        <v>210</v>
      </c>
      <c r="U44" s="58" t="s">
        <v>210</v>
      </c>
      <c r="V44" s="58" t="s">
        <v>210</v>
      </c>
      <c r="W44" s="58" t="s">
        <v>210</v>
      </c>
      <c r="X44" s="58" t="s">
        <v>210</v>
      </c>
      <c r="Y44" s="58" t="s">
        <v>210</v>
      </c>
      <c r="Z44" s="58" t="s">
        <v>210</v>
      </c>
    </row>
    <row r="45" spans="1:34" ht="14.4" thickBot="1"/>
    <row r="46" spans="1:34" ht="14.4" thickBot="1">
      <c r="A46" s="331" t="s">
        <v>214</v>
      </c>
      <c r="B46" s="332"/>
    </row>
    <row r="47" spans="1:34" ht="14.4" thickBot="1">
      <c r="A47" s="59" t="s">
        <v>212</v>
      </c>
      <c r="B47" s="59" t="s">
        <v>215</v>
      </c>
    </row>
    <row r="49" spans="1:11" ht="14.4" thickBot="1"/>
    <row r="50" spans="1:11" ht="18" thickBot="1">
      <c r="A50" s="335" t="s">
        <v>160</v>
      </c>
      <c r="B50" s="337" t="s">
        <v>161</v>
      </c>
      <c r="C50" s="337"/>
      <c r="D50" s="337"/>
      <c r="E50" s="337"/>
      <c r="F50" s="324"/>
      <c r="G50" s="335" t="s">
        <v>162</v>
      </c>
      <c r="H50" s="335"/>
      <c r="I50" s="335"/>
      <c r="J50" s="335"/>
      <c r="K50" s="335"/>
    </row>
    <row r="51" spans="1:11" ht="18" thickBot="1">
      <c r="A51" s="335"/>
      <c r="B51" s="65" t="s">
        <v>222</v>
      </c>
      <c r="C51" s="65" t="s">
        <v>223</v>
      </c>
      <c r="D51" s="337" t="s">
        <v>224</v>
      </c>
      <c r="E51" s="337"/>
      <c r="F51" s="324"/>
      <c r="G51" s="335"/>
      <c r="H51" s="335"/>
      <c r="I51" s="335"/>
      <c r="J51" s="335"/>
      <c r="K51" s="335"/>
    </row>
    <row r="52" spans="1:11" ht="18.600000000000001" thickBot="1">
      <c r="A52" s="63">
        <v>1</v>
      </c>
      <c r="B52" s="60">
        <v>25</v>
      </c>
      <c r="C52" s="64" t="s">
        <v>225</v>
      </c>
      <c r="D52" s="338">
        <v>0</v>
      </c>
      <c r="E52" s="338"/>
      <c r="F52" s="338"/>
      <c r="G52" s="339" t="s">
        <v>227</v>
      </c>
      <c r="H52" s="339"/>
      <c r="I52" s="339"/>
      <c r="J52" s="339"/>
      <c r="K52" s="339"/>
    </row>
    <row r="53" spans="1:11" ht="18.600000000000001" thickBot="1">
      <c r="A53" s="63">
        <v>2</v>
      </c>
      <c r="B53" s="60">
        <v>25</v>
      </c>
      <c r="C53" s="64" t="s">
        <v>225</v>
      </c>
      <c r="D53" s="338">
        <v>2</v>
      </c>
      <c r="E53" s="338"/>
      <c r="F53" s="338"/>
      <c r="G53" s="339" t="s">
        <v>228</v>
      </c>
      <c r="H53" s="339"/>
      <c r="I53" s="339"/>
      <c r="J53" s="339"/>
      <c r="K53" s="339"/>
    </row>
    <row r="54" spans="1:11" ht="18.600000000000001" thickBot="1">
      <c r="A54" s="46">
        <v>3</v>
      </c>
      <c r="B54" s="60">
        <v>25</v>
      </c>
      <c r="C54" s="64" t="s">
        <v>229</v>
      </c>
      <c r="D54" s="338">
        <v>0</v>
      </c>
      <c r="E54" s="338"/>
      <c r="F54" s="338"/>
      <c r="G54" s="339" t="s">
        <v>230</v>
      </c>
      <c r="H54" s="339"/>
      <c r="I54" s="339"/>
      <c r="J54" s="339"/>
      <c r="K54" s="339"/>
    </row>
    <row r="55" spans="1:11" ht="18.600000000000001" thickBot="1">
      <c r="A55" s="46">
        <v>4</v>
      </c>
      <c r="B55" s="60">
        <v>25</v>
      </c>
      <c r="C55" s="64" t="s">
        <v>229</v>
      </c>
      <c r="D55" s="338">
        <v>3</v>
      </c>
      <c r="E55" s="338"/>
      <c r="F55" s="338"/>
      <c r="G55" s="339" t="s">
        <v>231</v>
      </c>
      <c r="H55" s="339"/>
      <c r="I55" s="339"/>
      <c r="J55" s="339"/>
      <c r="K55" s="339"/>
    </row>
    <row r="56" spans="1:11" ht="18.600000000000001" thickBot="1">
      <c r="A56" s="46">
        <v>5</v>
      </c>
      <c r="B56" s="60">
        <v>50</v>
      </c>
      <c r="C56" s="59" t="s">
        <v>225</v>
      </c>
      <c r="D56" s="338">
        <v>0</v>
      </c>
      <c r="E56" s="338"/>
      <c r="F56" s="338"/>
      <c r="G56" s="339" t="s">
        <v>232</v>
      </c>
      <c r="H56" s="339"/>
      <c r="I56" s="339"/>
      <c r="J56" s="339"/>
      <c r="K56" s="339"/>
    </row>
    <row r="57" spans="1:11" ht="18.600000000000001" thickBot="1">
      <c r="A57" s="46">
        <v>6</v>
      </c>
      <c r="B57" s="60">
        <v>50</v>
      </c>
      <c r="C57" s="59" t="s">
        <v>225</v>
      </c>
      <c r="D57" s="338">
        <v>5</v>
      </c>
      <c r="E57" s="338"/>
      <c r="F57" s="338"/>
      <c r="G57" s="339" t="s">
        <v>233</v>
      </c>
      <c r="H57" s="339"/>
      <c r="I57" s="339"/>
      <c r="J57" s="339"/>
      <c r="K57" s="339"/>
    </row>
    <row r="58" spans="1:11" ht="18.600000000000001" thickBot="1">
      <c r="A58" s="46">
        <v>7</v>
      </c>
      <c r="B58" s="60">
        <v>50</v>
      </c>
      <c r="C58" s="59" t="s">
        <v>225</v>
      </c>
      <c r="D58" s="338">
        <v>3</v>
      </c>
      <c r="E58" s="338"/>
      <c r="F58" s="338"/>
      <c r="G58" s="339" t="s">
        <v>234</v>
      </c>
      <c r="H58" s="339"/>
      <c r="I58" s="339"/>
      <c r="J58" s="339"/>
      <c r="K58" s="339"/>
    </row>
    <row r="59" spans="1:11" ht="18.600000000000001" thickBot="1">
      <c r="A59" s="46">
        <v>8</v>
      </c>
      <c r="B59" s="60">
        <v>50</v>
      </c>
      <c r="C59" s="59" t="s">
        <v>229</v>
      </c>
      <c r="D59" s="338">
        <v>0</v>
      </c>
      <c r="E59" s="338"/>
      <c r="F59" s="338"/>
      <c r="G59" s="339" t="s">
        <v>232</v>
      </c>
      <c r="H59" s="339"/>
      <c r="I59" s="339"/>
      <c r="J59" s="339"/>
      <c r="K59" s="339"/>
    </row>
    <row r="60" spans="1:11" ht="18.600000000000001" thickBot="1">
      <c r="A60" s="46">
        <v>9</v>
      </c>
      <c r="B60" s="60">
        <v>50</v>
      </c>
      <c r="C60" s="59" t="s">
        <v>229</v>
      </c>
      <c r="D60" s="338">
        <v>5</v>
      </c>
      <c r="E60" s="338"/>
      <c r="F60" s="338"/>
      <c r="G60" s="339" t="s">
        <v>227</v>
      </c>
      <c r="H60" s="339"/>
      <c r="I60" s="339"/>
      <c r="J60" s="339"/>
      <c r="K60" s="339"/>
    </row>
    <row r="61" spans="1:11" ht="18.600000000000001" thickBot="1">
      <c r="A61" s="46">
        <v>10</v>
      </c>
      <c r="B61" s="60">
        <v>50</v>
      </c>
      <c r="C61" s="59" t="s">
        <v>229</v>
      </c>
      <c r="D61" s="338">
        <v>3</v>
      </c>
      <c r="E61" s="338"/>
      <c r="F61" s="338"/>
      <c r="G61" s="339" t="s">
        <v>234</v>
      </c>
      <c r="H61" s="339"/>
      <c r="I61" s="339"/>
      <c r="J61" s="339"/>
      <c r="K61" s="339"/>
    </row>
    <row r="62" spans="1:11" ht="18.600000000000001" thickBot="1">
      <c r="A62" s="46">
        <v>11</v>
      </c>
      <c r="B62" s="60">
        <v>50</v>
      </c>
      <c r="C62" s="59" t="s">
        <v>229</v>
      </c>
      <c r="D62" s="338">
        <v>10</v>
      </c>
      <c r="E62" s="338"/>
      <c r="F62" s="338"/>
      <c r="G62" s="339" t="s">
        <v>226</v>
      </c>
      <c r="H62" s="339"/>
      <c r="I62" s="339"/>
      <c r="J62" s="339"/>
      <c r="K62" s="339"/>
    </row>
    <row r="63" spans="1:11" ht="18.600000000000001" thickBot="1">
      <c r="A63" s="46">
        <v>12</v>
      </c>
      <c r="B63" s="66">
        <v>12</v>
      </c>
      <c r="C63" s="59" t="s">
        <v>229</v>
      </c>
      <c r="D63" s="338">
        <v>2</v>
      </c>
      <c r="E63" s="338"/>
      <c r="F63" s="338"/>
      <c r="G63" s="339" t="s">
        <v>226</v>
      </c>
      <c r="H63" s="339"/>
      <c r="I63" s="339"/>
      <c r="J63" s="339"/>
      <c r="K63" s="339"/>
    </row>
  </sheetData>
  <mergeCells count="41">
    <mergeCell ref="D63:F63"/>
    <mergeCell ref="G63:K63"/>
    <mergeCell ref="G58:K58"/>
    <mergeCell ref="D59:F59"/>
    <mergeCell ref="D60:F60"/>
    <mergeCell ref="D61:F61"/>
    <mergeCell ref="D62:F62"/>
    <mergeCell ref="G59:K59"/>
    <mergeCell ref="G60:K60"/>
    <mergeCell ref="G61:K61"/>
    <mergeCell ref="G62:K62"/>
    <mergeCell ref="D56:F56"/>
    <mergeCell ref="D57:F57"/>
    <mergeCell ref="D58:F58"/>
    <mergeCell ref="G52:K52"/>
    <mergeCell ref="G53:K53"/>
    <mergeCell ref="G54:K54"/>
    <mergeCell ref="G55:K55"/>
    <mergeCell ref="G56:K56"/>
    <mergeCell ref="G57:K57"/>
    <mergeCell ref="D51:F51"/>
    <mergeCell ref="B50:F50"/>
    <mergeCell ref="G50:K51"/>
    <mergeCell ref="D54:F54"/>
    <mergeCell ref="D55:F55"/>
    <mergeCell ref="D52:F52"/>
    <mergeCell ref="D53:F53"/>
    <mergeCell ref="A46:B46"/>
    <mergeCell ref="A43:B43"/>
    <mergeCell ref="A50:A51"/>
    <mergeCell ref="A33:B33"/>
    <mergeCell ref="A34:B34"/>
    <mergeCell ref="A38:B38"/>
    <mergeCell ref="A42:B42"/>
    <mergeCell ref="A44:B44"/>
    <mergeCell ref="A36:B36"/>
    <mergeCell ref="A35:B35"/>
    <mergeCell ref="A37:B37"/>
    <mergeCell ref="A41:B41"/>
    <mergeCell ref="A39:B39"/>
    <mergeCell ref="A40:B40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3:L28"/>
  <sheetViews>
    <sheetView zoomScale="85" zoomScaleNormal="85" workbookViewId="0">
      <selection activeCell="T29" sqref="T29"/>
    </sheetView>
  </sheetViews>
  <sheetFormatPr defaultRowHeight="13.8"/>
  <sheetData>
    <row r="13" spans="5:12">
      <c r="F13" s="22" t="s">
        <v>279</v>
      </c>
      <c r="I13" s="22" t="s">
        <v>280</v>
      </c>
      <c r="L13" s="22" t="s">
        <v>280</v>
      </c>
    </row>
    <row r="16" spans="5:12">
      <c r="E16" s="114"/>
    </row>
    <row r="17" spans="3:11">
      <c r="J17" s="22" t="s">
        <v>281</v>
      </c>
    </row>
    <row r="18" spans="3:11">
      <c r="H18" s="22" t="s">
        <v>282</v>
      </c>
    </row>
    <row r="19" spans="3:11">
      <c r="K19" s="22" t="s">
        <v>281</v>
      </c>
    </row>
    <row r="23" spans="3:11">
      <c r="C23" t="s">
        <v>283</v>
      </c>
    </row>
    <row r="25" spans="3:11">
      <c r="H25" s="22"/>
    </row>
    <row r="28" spans="3:11">
      <c r="C28" s="22" t="s">
        <v>284</v>
      </c>
      <c r="G28" s="22" t="s">
        <v>285</v>
      </c>
      <c r="J28" s="22" t="s">
        <v>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G67"/>
  <sheetViews>
    <sheetView topLeftCell="A16" zoomScale="115" zoomScaleNormal="115" workbookViewId="0">
      <selection activeCell="G37" sqref="G37"/>
    </sheetView>
  </sheetViews>
  <sheetFormatPr defaultColWidth="9" defaultRowHeight="18"/>
  <cols>
    <col min="1" max="1" width="24.3984375" style="14" customWidth="1"/>
    <col min="2" max="2" width="33.59765625" style="14" customWidth="1"/>
    <col min="3" max="3" width="39.3984375" style="14" customWidth="1"/>
    <col min="4" max="4" width="45.296875" style="14" customWidth="1"/>
    <col min="5" max="5" width="20.69921875" style="14" customWidth="1"/>
    <col min="6" max="6" width="19.3984375" style="14" customWidth="1"/>
    <col min="7" max="7" width="112.09765625" style="14" customWidth="1"/>
    <col min="8" max="16384" width="9" style="14"/>
  </cols>
  <sheetData>
    <row r="22" spans="1:6" ht="18.600000000000001" thickBot="1"/>
    <row r="23" spans="1:6" ht="22.2" customHeight="1" thickBot="1">
      <c r="A23" s="185" t="s">
        <v>1</v>
      </c>
      <c r="B23" s="185"/>
      <c r="C23" s="185"/>
      <c r="D23" s="185"/>
      <c r="E23" s="185"/>
      <c r="F23" s="185"/>
    </row>
    <row r="24" spans="1:6" ht="18.600000000000001" thickBot="1">
      <c r="A24" s="27" t="s">
        <v>2</v>
      </c>
      <c r="B24" s="208" t="s">
        <v>11</v>
      </c>
      <c r="C24" s="209"/>
      <c r="D24" s="27" t="s">
        <v>12</v>
      </c>
      <c r="E24" s="92" t="s">
        <v>100</v>
      </c>
      <c r="F24" s="92" t="s">
        <v>101</v>
      </c>
    </row>
    <row r="25" spans="1:6" ht="18.600000000000001" thickBot="1">
      <c r="A25" s="211" t="s">
        <v>13</v>
      </c>
      <c r="B25" s="198" t="s">
        <v>66</v>
      </c>
      <c r="C25" s="199"/>
      <c r="D25" s="88" t="s">
        <v>14</v>
      </c>
      <c r="E25" s="93"/>
      <c r="F25" s="94"/>
    </row>
    <row r="26" spans="1:6" ht="18.600000000000001" thickBot="1">
      <c r="A26" s="211"/>
      <c r="B26" s="200"/>
      <c r="C26" s="201"/>
      <c r="D26" s="88" t="s">
        <v>15</v>
      </c>
      <c r="E26" s="93"/>
      <c r="F26" s="94"/>
    </row>
    <row r="27" spans="1:6" ht="18.600000000000001" thickBot="1">
      <c r="A27" s="211"/>
      <c r="B27" s="200"/>
      <c r="C27" s="201"/>
      <c r="D27" s="88" t="s">
        <v>118</v>
      </c>
      <c r="E27" s="93"/>
      <c r="F27" s="94"/>
    </row>
    <row r="28" spans="1:6" ht="18.600000000000001" thickBot="1">
      <c r="A28" s="211"/>
      <c r="B28" s="202"/>
      <c r="C28" s="203"/>
      <c r="D28" s="88" t="s">
        <v>67</v>
      </c>
      <c r="E28" s="78"/>
      <c r="F28" s="94"/>
    </row>
    <row r="29" spans="1:6" ht="18.600000000000001" thickBot="1">
      <c r="A29" s="196" t="s">
        <v>17</v>
      </c>
      <c r="B29" s="198" t="s">
        <v>68</v>
      </c>
      <c r="C29" s="199"/>
      <c r="D29" s="89" t="s">
        <v>18</v>
      </c>
      <c r="E29" s="97">
        <v>18</v>
      </c>
      <c r="F29" s="86">
        <v>17</v>
      </c>
    </row>
    <row r="30" spans="1:6" ht="18.600000000000001" thickBot="1">
      <c r="A30" s="210"/>
      <c r="B30" s="200"/>
      <c r="C30" s="201"/>
      <c r="D30" s="89" t="s">
        <v>69</v>
      </c>
      <c r="E30" s="95">
        <v>64</v>
      </c>
      <c r="F30" s="86">
        <v>65</v>
      </c>
    </row>
    <row r="31" spans="1:6" ht="18.600000000000001" thickBot="1">
      <c r="A31" s="210"/>
      <c r="B31" s="200"/>
      <c r="C31" s="201"/>
      <c r="D31" s="89" t="s">
        <v>70</v>
      </c>
      <c r="E31" s="96"/>
      <c r="F31" s="86"/>
    </row>
    <row r="32" spans="1:6" ht="18.600000000000001" thickBot="1">
      <c r="A32" s="210"/>
      <c r="B32" s="200"/>
      <c r="C32" s="201"/>
      <c r="D32" s="89" t="s">
        <v>34</v>
      </c>
      <c r="E32" s="95"/>
      <c r="F32" s="86"/>
    </row>
    <row r="33" spans="1:7" ht="18.600000000000001" thickBot="1">
      <c r="A33" s="197"/>
      <c r="B33" s="202"/>
      <c r="C33" s="203"/>
      <c r="D33" s="89" t="s">
        <v>30</v>
      </c>
      <c r="E33" s="84"/>
      <c r="F33" s="86"/>
    </row>
    <row r="34" spans="1:7" ht="21.6" customHeight="1" thickBot="1">
      <c r="A34" s="196" t="s">
        <v>19</v>
      </c>
      <c r="B34" s="198" t="s">
        <v>71</v>
      </c>
      <c r="C34" s="199"/>
      <c r="D34" s="90" t="s">
        <v>72</v>
      </c>
      <c r="E34" s="84"/>
      <c r="F34" s="84"/>
    </row>
    <row r="35" spans="1:7" ht="21.6" customHeight="1" thickBot="1">
      <c r="A35" s="197"/>
      <c r="B35" s="202"/>
      <c r="C35" s="203"/>
      <c r="D35" s="90" t="s">
        <v>30</v>
      </c>
      <c r="E35" s="84"/>
      <c r="F35" s="86"/>
    </row>
    <row r="36" spans="1:7" ht="18.600000000000001" thickBot="1">
      <c r="A36" s="196" t="s">
        <v>20</v>
      </c>
      <c r="B36" s="198" t="s">
        <v>73</v>
      </c>
      <c r="C36" s="199"/>
      <c r="D36" s="89" t="s">
        <v>21</v>
      </c>
      <c r="E36" s="84"/>
      <c r="F36" s="86"/>
    </row>
    <row r="37" spans="1:7" ht="18.600000000000001" thickBot="1">
      <c r="A37" s="210"/>
      <c r="B37" s="200"/>
      <c r="C37" s="201"/>
      <c r="D37" s="91" t="s">
        <v>22</v>
      </c>
      <c r="E37" s="84"/>
      <c r="F37" s="86"/>
    </row>
    <row r="38" spans="1:7" ht="18.600000000000001" thickBot="1">
      <c r="A38" s="210"/>
      <c r="B38" s="200"/>
      <c r="C38" s="201"/>
      <c r="D38" s="91" t="s">
        <v>16</v>
      </c>
      <c r="E38" s="84"/>
      <c r="F38" s="86"/>
    </row>
    <row r="39" spans="1:7" ht="18.600000000000001" thickBot="1">
      <c r="A39" s="210"/>
      <c r="B39" s="200"/>
      <c r="C39" s="201"/>
      <c r="D39" s="91" t="s">
        <v>23</v>
      </c>
      <c r="E39" s="78"/>
      <c r="F39" s="78"/>
    </row>
    <row r="40" spans="1:7" ht="18.600000000000001" thickBot="1">
      <c r="A40" s="197"/>
      <c r="B40" s="202"/>
      <c r="C40" s="203"/>
      <c r="D40" s="91" t="s">
        <v>67</v>
      </c>
      <c r="E40" s="78"/>
      <c r="F40" s="78"/>
    </row>
    <row r="41" spans="1:7" ht="15" customHeight="1">
      <c r="A41" s="6"/>
      <c r="B41" s="6"/>
    </row>
    <row r="42" spans="1:7" ht="18.600000000000001" thickBot="1"/>
    <row r="43" spans="1:7" ht="18.600000000000001" thickBot="1">
      <c r="A43" s="180" t="s">
        <v>9</v>
      </c>
      <c r="B43" s="181"/>
      <c r="C43" s="181"/>
      <c r="D43" s="181"/>
      <c r="E43" s="181"/>
      <c r="F43" s="181"/>
      <c r="G43" s="182"/>
    </row>
    <row r="44" spans="1:7" ht="18.600000000000001" thickBot="1">
      <c r="A44" s="183" t="s">
        <v>37</v>
      </c>
      <c r="B44" s="183" t="s">
        <v>65</v>
      </c>
      <c r="C44" s="179" t="s">
        <v>10</v>
      </c>
      <c r="D44" s="179"/>
      <c r="E44" s="179"/>
      <c r="F44" s="179"/>
      <c r="G44" s="183" t="s">
        <v>38</v>
      </c>
    </row>
    <row r="45" spans="1:7" ht="18.600000000000001" thickBot="1">
      <c r="A45" s="184"/>
      <c r="B45" s="184"/>
      <c r="C45" s="29" t="s">
        <v>13</v>
      </c>
      <c r="D45" s="29" t="s">
        <v>17</v>
      </c>
      <c r="E45" s="29" t="s">
        <v>19</v>
      </c>
      <c r="F45" s="29" t="s">
        <v>20</v>
      </c>
      <c r="G45" s="184"/>
    </row>
    <row r="46" spans="1:7" ht="18.600000000000001" thickBot="1">
      <c r="A46" s="38" t="s">
        <v>44</v>
      </c>
      <c r="B46" s="31">
        <v>1</v>
      </c>
      <c r="C46" s="26" t="s">
        <v>78</v>
      </c>
      <c r="D46" s="26">
        <v>21</v>
      </c>
      <c r="E46" s="26" t="s">
        <v>24</v>
      </c>
      <c r="F46" s="26" t="s">
        <v>74</v>
      </c>
      <c r="G46" s="26" t="s">
        <v>75</v>
      </c>
    </row>
    <row r="47" spans="1:7" ht="18.600000000000001" thickBot="1">
      <c r="A47" s="204" t="s">
        <v>257</v>
      </c>
      <c r="B47" s="98">
        <v>2</v>
      </c>
      <c r="C47" s="26" t="s">
        <v>263</v>
      </c>
      <c r="D47" s="99">
        <v>18</v>
      </c>
      <c r="E47" s="26" t="s">
        <v>24</v>
      </c>
      <c r="F47" s="26" t="s">
        <v>264</v>
      </c>
      <c r="G47" s="26" t="s">
        <v>75</v>
      </c>
    </row>
    <row r="48" spans="1:7" ht="18.600000000000001" thickBot="1">
      <c r="A48" s="205"/>
      <c r="B48" s="98">
        <v>3</v>
      </c>
      <c r="C48" s="26" t="s">
        <v>265</v>
      </c>
      <c r="D48" s="99">
        <v>64</v>
      </c>
      <c r="E48" s="26" t="s">
        <v>24</v>
      </c>
      <c r="F48" s="26" t="s">
        <v>266</v>
      </c>
      <c r="G48" s="26" t="s">
        <v>75</v>
      </c>
    </row>
    <row r="49" spans="1:7" ht="18.600000000000001" thickBot="1">
      <c r="A49" s="190" t="s">
        <v>43</v>
      </c>
      <c r="B49" s="28">
        <v>1</v>
      </c>
      <c r="C49" s="17" t="s">
        <v>76</v>
      </c>
      <c r="D49" s="3">
        <v>21</v>
      </c>
      <c r="E49" s="3" t="s">
        <v>24</v>
      </c>
      <c r="F49" s="3" t="s">
        <v>74</v>
      </c>
      <c r="G49" s="3" t="s">
        <v>77</v>
      </c>
    </row>
    <row r="50" spans="1:7" ht="18.600000000000001" thickBot="1">
      <c r="A50" s="191"/>
      <c r="B50" s="28">
        <v>2</v>
      </c>
      <c r="C50" s="17" t="s">
        <v>79</v>
      </c>
      <c r="D50" s="3">
        <v>21</v>
      </c>
      <c r="E50" s="3" t="s">
        <v>24</v>
      </c>
      <c r="F50" s="3" t="s">
        <v>74</v>
      </c>
      <c r="G50" s="3" t="s">
        <v>77</v>
      </c>
    </row>
    <row r="51" spans="1:7" ht="22.2" customHeight="1" thickBot="1">
      <c r="A51" s="191"/>
      <c r="B51" s="28">
        <v>3</v>
      </c>
      <c r="C51" s="17" t="s">
        <v>80</v>
      </c>
      <c r="D51" s="3">
        <v>21</v>
      </c>
      <c r="E51" s="3" t="s">
        <v>24</v>
      </c>
      <c r="F51" s="3" t="s">
        <v>74</v>
      </c>
      <c r="G51" s="3" t="s">
        <v>77</v>
      </c>
    </row>
    <row r="52" spans="1:7" ht="18.600000000000001" thickBot="1">
      <c r="A52" s="191"/>
      <c r="B52" s="28">
        <v>4</v>
      </c>
      <c r="C52" s="35" t="s">
        <v>81</v>
      </c>
      <c r="D52" s="3">
        <v>21</v>
      </c>
      <c r="E52" s="3" t="s">
        <v>24</v>
      </c>
      <c r="F52" s="3" t="s">
        <v>74</v>
      </c>
      <c r="G52" s="3" t="s">
        <v>77</v>
      </c>
    </row>
    <row r="53" spans="1:7" ht="18.600000000000001" thickBot="1">
      <c r="A53" s="191"/>
      <c r="B53" s="28">
        <v>5</v>
      </c>
      <c r="C53" s="3" t="s">
        <v>78</v>
      </c>
      <c r="D53" s="17">
        <v>5</v>
      </c>
      <c r="E53" s="3" t="s">
        <v>24</v>
      </c>
      <c r="F53" s="3" t="s">
        <v>74</v>
      </c>
      <c r="G53" s="3" t="s">
        <v>82</v>
      </c>
    </row>
    <row r="54" spans="1:7" ht="18.600000000000001" thickBot="1">
      <c r="A54" s="191"/>
      <c r="B54" s="28">
        <v>6</v>
      </c>
      <c r="C54" s="3" t="s">
        <v>78</v>
      </c>
      <c r="D54" s="17">
        <v>70</v>
      </c>
      <c r="E54" s="3" t="s">
        <v>24</v>
      </c>
      <c r="F54" s="3" t="s">
        <v>74</v>
      </c>
      <c r="G54" s="3" t="s">
        <v>82</v>
      </c>
    </row>
    <row r="55" spans="1:7" ht="18.600000000000001" thickBot="1">
      <c r="A55" s="191"/>
      <c r="B55" s="28">
        <v>7</v>
      </c>
      <c r="C55" s="3" t="s">
        <v>78</v>
      </c>
      <c r="D55" s="17">
        <v>32.5</v>
      </c>
      <c r="E55" s="3" t="s">
        <v>24</v>
      </c>
      <c r="F55" s="3" t="s">
        <v>74</v>
      </c>
      <c r="G55" s="3" t="s">
        <v>82</v>
      </c>
    </row>
    <row r="56" spans="1:7" ht="18.600000000000001" thickBot="1">
      <c r="A56" s="191"/>
      <c r="B56" s="28">
        <v>8</v>
      </c>
      <c r="C56" s="3" t="s">
        <v>78</v>
      </c>
      <c r="D56" s="17" t="s">
        <v>83</v>
      </c>
      <c r="E56" s="3" t="s">
        <v>24</v>
      </c>
      <c r="F56" s="3" t="s">
        <v>74</v>
      </c>
      <c r="G56" s="3" t="s">
        <v>82</v>
      </c>
    </row>
    <row r="57" spans="1:7" ht="18.600000000000001" thickBot="1">
      <c r="A57" s="191"/>
      <c r="B57" s="28">
        <v>9</v>
      </c>
      <c r="C57" s="3" t="s">
        <v>78</v>
      </c>
      <c r="D57" s="18"/>
      <c r="E57" s="3" t="s">
        <v>24</v>
      </c>
      <c r="F57" s="3" t="s">
        <v>74</v>
      </c>
      <c r="G57" s="3" t="s">
        <v>84</v>
      </c>
    </row>
    <row r="58" spans="1:7" ht="18.600000000000001" thickBot="1">
      <c r="A58" s="191"/>
      <c r="B58" s="28">
        <v>10</v>
      </c>
      <c r="C58" s="3" t="s">
        <v>78</v>
      </c>
      <c r="D58" s="3">
        <v>21</v>
      </c>
      <c r="E58" s="17" t="s">
        <v>85</v>
      </c>
      <c r="F58" s="3" t="s">
        <v>74</v>
      </c>
      <c r="G58" s="3" t="s">
        <v>87</v>
      </c>
    </row>
    <row r="59" spans="1:7" ht="18.600000000000001" thickBot="1">
      <c r="A59" s="191"/>
      <c r="B59" s="28">
        <v>11</v>
      </c>
      <c r="C59" s="3" t="s">
        <v>78</v>
      </c>
      <c r="D59" s="3">
        <v>21</v>
      </c>
      <c r="E59" s="36"/>
      <c r="F59" s="3" t="s">
        <v>74</v>
      </c>
      <c r="G59" s="3" t="s">
        <v>86</v>
      </c>
    </row>
    <row r="60" spans="1:7" ht="18.600000000000001" thickBot="1">
      <c r="A60" s="191"/>
      <c r="B60" s="28">
        <v>12</v>
      </c>
      <c r="C60" s="3" t="s">
        <v>78</v>
      </c>
      <c r="D60" s="3">
        <v>21</v>
      </c>
      <c r="E60" s="3" t="s">
        <v>24</v>
      </c>
      <c r="F60" s="17" t="s">
        <v>88</v>
      </c>
      <c r="G60" s="3" t="s">
        <v>89</v>
      </c>
    </row>
    <row r="61" spans="1:7" ht="18.600000000000001" thickBot="1">
      <c r="A61" s="191"/>
      <c r="B61" s="28">
        <v>13</v>
      </c>
      <c r="C61" s="3" t="s">
        <v>78</v>
      </c>
      <c r="D61" s="3">
        <v>21</v>
      </c>
      <c r="E61" s="3" t="s">
        <v>24</v>
      </c>
      <c r="F61" s="17" t="s">
        <v>90</v>
      </c>
      <c r="G61" s="3" t="s">
        <v>89</v>
      </c>
    </row>
    <row r="62" spans="1:7" ht="18.600000000000001" thickBot="1">
      <c r="A62" s="191"/>
      <c r="B62" s="28">
        <v>14</v>
      </c>
      <c r="C62" s="3" t="s">
        <v>78</v>
      </c>
      <c r="D62" s="3">
        <v>21</v>
      </c>
      <c r="E62" s="3" t="s">
        <v>24</v>
      </c>
      <c r="F62" s="17" t="s">
        <v>91</v>
      </c>
      <c r="G62" s="3" t="s">
        <v>89</v>
      </c>
    </row>
    <row r="63" spans="1:7" ht="18.600000000000001" thickBot="1">
      <c r="A63" s="191"/>
      <c r="B63" s="28">
        <v>15</v>
      </c>
      <c r="C63" s="3" t="s">
        <v>78</v>
      </c>
      <c r="D63" s="3">
        <v>21</v>
      </c>
      <c r="E63" s="3" t="s">
        <v>24</v>
      </c>
      <c r="F63" s="17" t="s">
        <v>92</v>
      </c>
      <c r="G63" s="3" t="s">
        <v>89</v>
      </c>
    </row>
    <row r="64" spans="1:7" ht="18.600000000000001" thickBot="1">
      <c r="A64" s="192"/>
      <c r="B64" s="28">
        <v>16</v>
      </c>
      <c r="C64" s="3" t="s">
        <v>78</v>
      </c>
      <c r="D64" s="3">
        <v>21</v>
      </c>
      <c r="E64" s="3" t="s">
        <v>24</v>
      </c>
      <c r="F64" s="17" t="s">
        <v>93</v>
      </c>
      <c r="G64" s="3" t="s">
        <v>89</v>
      </c>
    </row>
    <row r="65" spans="1:7" ht="18.600000000000001" thickBot="1">
      <c r="A65" s="206" t="s">
        <v>267</v>
      </c>
      <c r="B65" s="100">
        <v>17</v>
      </c>
      <c r="C65" s="24" t="s">
        <v>263</v>
      </c>
      <c r="D65" s="101">
        <v>17</v>
      </c>
      <c r="E65" s="24" t="s">
        <v>24</v>
      </c>
      <c r="F65" s="24" t="s">
        <v>264</v>
      </c>
      <c r="G65" s="24" t="s">
        <v>82</v>
      </c>
    </row>
    <row r="66" spans="1:7" ht="18.600000000000001" thickBot="1">
      <c r="A66" s="207"/>
      <c r="B66" s="100">
        <v>18</v>
      </c>
      <c r="C66" s="24" t="s">
        <v>265</v>
      </c>
      <c r="D66" s="101">
        <v>65</v>
      </c>
      <c r="E66" s="24" t="s">
        <v>24</v>
      </c>
      <c r="F66" s="24" t="s">
        <v>266</v>
      </c>
      <c r="G66" s="24" t="s">
        <v>82</v>
      </c>
    </row>
    <row r="67" spans="1:7">
      <c r="B67" s="37"/>
      <c r="C67" s="7"/>
      <c r="D67" s="7"/>
    </row>
  </sheetData>
  <mergeCells count="18">
    <mergeCell ref="A47:A48"/>
    <mergeCell ref="A65:A66"/>
    <mergeCell ref="B24:C24"/>
    <mergeCell ref="A49:A64"/>
    <mergeCell ref="A29:A33"/>
    <mergeCell ref="A36:A40"/>
    <mergeCell ref="A43:G43"/>
    <mergeCell ref="A44:A45"/>
    <mergeCell ref="B44:B45"/>
    <mergeCell ref="C44:F44"/>
    <mergeCell ref="G44:G45"/>
    <mergeCell ref="B36:C40"/>
    <mergeCell ref="A25:A28"/>
    <mergeCell ref="A34:A35"/>
    <mergeCell ref="B25:C28"/>
    <mergeCell ref="B29:C33"/>
    <mergeCell ref="B34:C35"/>
    <mergeCell ref="A23:F23"/>
  </mergeCells>
  <phoneticPr fontId="5" type="noConversion"/>
  <hyperlinks>
    <hyperlink ref="C52" r:id="rId1" display="Khoinguyen@%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6:I34"/>
  <sheetViews>
    <sheetView topLeftCell="A16" zoomScale="85" zoomScaleNormal="85" workbookViewId="0">
      <selection activeCell="B39" sqref="B39"/>
    </sheetView>
  </sheetViews>
  <sheetFormatPr defaultColWidth="9" defaultRowHeight="18"/>
  <cols>
    <col min="1" max="1" width="30.296875" style="14" customWidth="1"/>
    <col min="2" max="2" width="49.3984375" style="14" customWidth="1"/>
    <col min="3" max="3" width="25.69921875" style="14" customWidth="1"/>
    <col min="4" max="5" width="23.3984375" style="14" customWidth="1"/>
    <col min="6" max="16384" width="9" style="14"/>
  </cols>
  <sheetData>
    <row r="16" spans="6:9" ht="18.600000000000001" thickBot="1">
      <c r="F16" s="106"/>
      <c r="G16" s="106"/>
      <c r="H16" s="106"/>
      <c r="I16" s="106"/>
    </row>
    <row r="17" spans="1:9" ht="18.600000000000001" thickBot="1">
      <c r="A17" s="185" t="s">
        <v>1</v>
      </c>
      <c r="B17" s="185"/>
      <c r="C17" s="185"/>
      <c r="D17" s="185"/>
      <c r="E17" s="185"/>
      <c r="F17" s="106"/>
      <c r="G17" s="106"/>
      <c r="H17" s="106"/>
      <c r="I17" s="106"/>
    </row>
    <row r="18" spans="1:9" ht="18.600000000000001" thickBot="1">
      <c r="A18" s="29" t="s">
        <v>2</v>
      </c>
      <c r="B18" s="29" t="s">
        <v>11</v>
      </c>
      <c r="C18" s="29" t="s">
        <v>12</v>
      </c>
      <c r="D18" s="108" t="s">
        <v>100</v>
      </c>
      <c r="E18" s="108" t="s">
        <v>101</v>
      </c>
      <c r="F18" s="71"/>
      <c r="G18" s="106"/>
      <c r="H18" s="106"/>
      <c r="I18" s="106"/>
    </row>
    <row r="19" spans="1:9" ht="18.600000000000001" thickBot="1">
      <c r="A19" s="211" t="s">
        <v>94</v>
      </c>
      <c r="B19" s="4" t="s">
        <v>95</v>
      </c>
      <c r="C19" s="3" t="s">
        <v>25</v>
      </c>
      <c r="D19" s="78">
        <v>0</v>
      </c>
      <c r="E19" s="78">
        <v>-1</v>
      </c>
      <c r="F19" s="107"/>
      <c r="G19" s="106"/>
      <c r="H19" s="106"/>
      <c r="I19" s="106"/>
    </row>
    <row r="20" spans="1:9" ht="18.600000000000001" thickBot="1">
      <c r="A20" s="211"/>
      <c r="B20" s="4" t="s">
        <v>96</v>
      </c>
      <c r="C20" s="3" t="s">
        <v>26</v>
      </c>
      <c r="D20" s="78">
        <v>1000</v>
      </c>
      <c r="E20" s="78">
        <v>1001</v>
      </c>
      <c r="F20" s="107"/>
      <c r="G20" s="106"/>
      <c r="H20" s="106"/>
      <c r="I20" s="106"/>
    </row>
    <row r="21" spans="1:9">
      <c r="E21" s="104"/>
      <c r="F21" s="103"/>
      <c r="G21" s="7"/>
    </row>
    <row r="22" spans="1:9">
      <c r="E22" s="105"/>
      <c r="F22" s="103"/>
      <c r="G22" s="7"/>
      <c r="H22" s="7"/>
    </row>
    <row r="23" spans="1:9" ht="18.600000000000001" thickBot="1">
      <c r="A23" s="34"/>
      <c r="B23" s="34"/>
      <c r="C23" s="34"/>
      <c r="D23" s="34"/>
      <c r="E23" s="104"/>
      <c r="F23" s="103"/>
      <c r="G23" s="7"/>
      <c r="H23" s="7"/>
    </row>
    <row r="24" spans="1:9" ht="18.600000000000001" thickBot="1">
      <c r="A24" s="185" t="s">
        <v>9</v>
      </c>
      <c r="B24" s="185"/>
      <c r="C24" s="185"/>
      <c r="D24" s="185"/>
      <c r="E24" s="185"/>
      <c r="F24" s="185"/>
      <c r="G24" s="185"/>
      <c r="H24" s="7"/>
    </row>
    <row r="25" spans="1:9" ht="18.600000000000001" thickBot="1">
      <c r="A25" s="212" t="s">
        <v>37</v>
      </c>
      <c r="B25" s="212" t="s">
        <v>65</v>
      </c>
      <c r="C25" s="116" t="s">
        <v>10</v>
      </c>
      <c r="D25" s="208" t="s">
        <v>38</v>
      </c>
      <c r="E25" s="212" t="s">
        <v>309</v>
      </c>
      <c r="F25" s="212" t="s">
        <v>308</v>
      </c>
      <c r="G25" s="212"/>
      <c r="H25" s="7"/>
    </row>
    <row r="26" spans="1:9" ht="18.600000000000001" thickBot="1">
      <c r="A26" s="185"/>
      <c r="B26" s="185"/>
      <c r="C26" s="108" t="s">
        <v>97</v>
      </c>
      <c r="D26" s="214"/>
      <c r="E26" s="185"/>
      <c r="F26" s="185"/>
      <c r="G26" s="185"/>
      <c r="H26" s="7"/>
    </row>
    <row r="27" spans="1:9" ht="18.600000000000001" thickBot="1">
      <c r="A27" s="189" t="s">
        <v>44</v>
      </c>
      <c r="B27" s="109">
        <v>1</v>
      </c>
      <c r="C27" s="80">
        <v>17</v>
      </c>
      <c r="D27" s="121" t="b">
        <v>1</v>
      </c>
      <c r="E27" s="84"/>
      <c r="F27" s="213" t="s">
        <v>310</v>
      </c>
      <c r="G27" s="213"/>
    </row>
    <row r="28" spans="1:9" ht="18.600000000000001" thickBot="1">
      <c r="A28" s="189"/>
      <c r="B28" s="109">
        <v>2</v>
      </c>
      <c r="C28" s="80">
        <v>25</v>
      </c>
      <c r="D28" s="122" t="b">
        <v>0</v>
      </c>
      <c r="E28" s="84"/>
      <c r="F28" s="213" t="s">
        <v>310</v>
      </c>
      <c r="G28" s="213"/>
    </row>
    <row r="29" spans="1:9" ht="18.600000000000001" thickBot="1">
      <c r="A29" s="189" t="s">
        <v>257</v>
      </c>
      <c r="B29" s="109">
        <v>3</v>
      </c>
      <c r="C29" s="80">
        <v>0</v>
      </c>
      <c r="D29" s="122" t="b">
        <v>0</v>
      </c>
      <c r="E29" s="84"/>
      <c r="F29" s="213" t="s">
        <v>310</v>
      </c>
      <c r="G29" s="213"/>
    </row>
    <row r="30" spans="1:9" ht="18.600000000000001" thickBot="1">
      <c r="A30" s="189"/>
      <c r="B30" s="109">
        <v>4</v>
      </c>
      <c r="C30" s="80">
        <v>1000</v>
      </c>
      <c r="D30" s="122" t="b">
        <v>0</v>
      </c>
      <c r="E30" s="84"/>
      <c r="F30" s="213" t="s">
        <v>310</v>
      </c>
      <c r="G30" s="213"/>
    </row>
    <row r="31" spans="1:9" ht="18.600000000000001" thickBot="1">
      <c r="A31" s="186" t="s">
        <v>43</v>
      </c>
      <c r="B31" s="130">
        <v>5</v>
      </c>
      <c r="C31" s="111">
        <v>-5</v>
      </c>
      <c r="D31" s="90" t="s">
        <v>278</v>
      </c>
      <c r="E31" s="84"/>
      <c r="F31" s="213" t="s">
        <v>310</v>
      </c>
      <c r="G31" s="213"/>
    </row>
    <row r="32" spans="1:9" ht="18.600000000000001" thickBot="1">
      <c r="A32" s="186"/>
      <c r="B32" s="130">
        <v>6</v>
      </c>
      <c r="C32" s="111">
        <v>2000</v>
      </c>
      <c r="D32" s="90" t="s">
        <v>278</v>
      </c>
      <c r="E32" s="78"/>
      <c r="F32" s="213" t="s">
        <v>310</v>
      </c>
      <c r="G32" s="213"/>
    </row>
    <row r="33" spans="1:7" ht="18.600000000000001" thickBot="1">
      <c r="A33" s="206" t="s">
        <v>267</v>
      </c>
      <c r="B33" s="130">
        <v>7</v>
      </c>
      <c r="C33" s="17">
        <v>-1</v>
      </c>
      <c r="D33" s="90" t="s">
        <v>278</v>
      </c>
      <c r="E33" s="78"/>
      <c r="F33" s="213" t="s">
        <v>310</v>
      </c>
      <c r="G33" s="213"/>
    </row>
    <row r="34" spans="1:7" ht="18.600000000000001" thickBot="1">
      <c r="A34" s="207"/>
      <c r="B34" s="130">
        <v>8</v>
      </c>
      <c r="C34" s="17">
        <v>1001</v>
      </c>
      <c r="D34" s="90" t="s">
        <v>278</v>
      </c>
      <c r="E34" s="78"/>
      <c r="F34" s="213" t="s">
        <v>310</v>
      </c>
      <c r="G34" s="213"/>
    </row>
  </sheetData>
  <mergeCells count="20">
    <mergeCell ref="F34:G34"/>
    <mergeCell ref="D25:D26"/>
    <mergeCell ref="F33:G33"/>
    <mergeCell ref="A19:A20"/>
    <mergeCell ref="B25:B26"/>
    <mergeCell ref="A25:A26"/>
    <mergeCell ref="F30:G30"/>
    <mergeCell ref="F31:G31"/>
    <mergeCell ref="F32:G32"/>
    <mergeCell ref="F27:G27"/>
    <mergeCell ref="F28:G28"/>
    <mergeCell ref="F29:G29"/>
    <mergeCell ref="A33:A34"/>
    <mergeCell ref="A27:A28"/>
    <mergeCell ref="A31:A32"/>
    <mergeCell ref="A29:A30"/>
    <mergeCell ref="E25:E26"/>
    <mergeCell ref="A17:E17"/>
    <mergeCell ref="A24:G24"/>
    <mergeCell ref="F25:G2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8:G33"/>
  <sheetViews>
    <sheetView topLeftCell="A19" workbookViewId="0">
      <selection activeCell="B33" sqref="B33"/>
    </sheetView>
  </sheetViews>
  <sheetFormatPr defaultColWidth="8.8984375" defaultRowHeight="18"/>
  <cols>
    <col min="1" max="1" width="28.09765625" style="14" customWidth="1"/>
    <col min="2" max="2" width="17.3984375" style="14" customWidth="1"/>
    <col min="3" max="3" width="47" style="14" customWidth="1"/>
    <col min="4" max="4" width="35.69921875" style="14" customWidth="1"/>
    <col min="5" max="5" width="23.796875" style="14" customWidth="1"/>
    <col min="6" max="6" width="25.8984375" style="14" customWidth="1"/>
    <col min="7" max="16384" width="8.8984375" style="14"/>
  </cols>
  <sheetData>
    <row r="18" spans="1:7" ht="18.600000000000001" thickBot="1"/>
    <row r="19" spans="1:7" ht="18.600000000000001" thickBot="1">
      <c r="A19" s="185" t="s">
        <v>1</v>
      </c>
      <c r="B19" s="185"/>
      <c r="C19" s="185"/>
      <c r="D19" s="185"/>
      <c r="E19" s="185"/>
      <c r="F19" s="185"/>
    </row>
    <row r="20" spans="1:7" ht="18.600000000000001" thickBot="1">
      <c r="A20" s="70" t="s">
        <v>2</v>
      </c>
      <c r="B20" s="180" t="s">
        <v>11</v>
      </c>
      <c r="C20" s="182"/>
      <c r="D20" s="70" t="s">
        <v>12</v>
      </c>
      <c r="E20" s="108" t="s">
        <v>100</v>
      </c>
      <c r="F20" s="108" t="s">
        <v>101</v>
      </c>
    </row>
    <row r="21" spans="1:7" ht="18.600000000000001" thickBot="1">
      <c r="A21" s="196" t="s">
        <v>98</v>
      </c>
      <c r="B21" s="215" t="s">
        <v>102</v>
      </c>
      <c r="C21" s="216"/>
      <c r="D21" s="74" t="s">
        <v>99</v>
      </c>
      <c r="E21" s="78">
        <v>1582</v>
      </c>
      <c r="F21" s="78">
        <v>1581</v>
      </c>
    </row>
    <row r="22" spans="1:7" ht="18.600000000000001" thickBot="1">
      <c r="A22" s="210"/>
      <c r="B22" s="215" t="s">
        <v>103</v>
      </c>
      <c r="C22" s="216"/>
      <c r="D22" s="74"/>
      <c r="E22" s="78"/>
      <c r="F22" s="78"/>
    </row>
    <row r="23" spans="1:7" ht="18.600000000000001" thickBot="1">
      <c r="A23" s="210"/>
      <c r="B23" s="215" t="s">
        <v>104</v>
      </c>
      <c r="C23" s="216"/>
      <c r="D23" s="74"/>
      <c r="E23" s="78"/>
      <c r="F23" s="93"/>
    </row>
    <row r="24" spans="1:7" ht="18.600000000000001" thickBot="1">
      <c r="A24" s="6"/>
      <c r="B24" s="6"/>
      <c r="C24" s="6"/>
      <c r="D24" s="7"/>
      <c r="E24" s="7"/>
      <c r="F24" s="102"/>
    </row>
    <row r="25" spans="1:7" ht="18.600000000000001" thickBot="1">
      <c r="A25" s="185" t="s">
        <v>9</v>
      </c>
      <c r="B25" s="185"/>
      <c r="C25" s="185"/>
      <c r="D25" s="185"/>
      <c r="E25" s="185"/>
      <c r="F25" s="185"/>
      <c r="G25" s="106"/>
    </row>
    <row r="26" spans="1:7" ht="18.600000000000001" thickBot="1">
      <c r="A26" s="185" t="s">
        <v>37</v>
      </c>
      <c r="B26" s="185" t="s">
        <v>65</v>
      </c>
      <c r="C26" s="120" t="s">
        <v>10</v>
      </c>
      <c r="D26" s="185" t="s">
        <v>38</v>
      </c>
      <c r="E26" s="185" t="s">
        <v>309</v>
      </c>
      <c r="F26" s="185" t="s">
        <v>308</v>
      </c>
      <c r="G26" s="134"/>
    </row>
    <row r="27" spans="1:7" ht="18.600000000000001" thickBot="1">
      <c r="A27" s="185"/>
      <c r="B27" s="185"/>
      <c r="C27" s="120" t="s">
        <v>98</v>
      </c>
      <c r="D27" s="185"/>
      <c r="E27" s="185"/>
      <c r="F27" s="185"/>
      <c r="G27" s="134"/>
    </row>
    <row r="28" spans="1:7" ht="18.600000000000001" thickBot="1">
      <c r="A28" s="189" t="s">
        <v>44</v>
      </c>
      <c r="B28" s="98">
        <v>1</v>
      </c>
      <c r="C28" s="83">
        <v>2000</v>
      </c>
      <c r="D28" s="131" t="b">
        <v>1</v>
      </c>
      <c r="E28" s="78"/>
      <c r="F28" s="78" t="s">
        <v>310</v>
      </c>
      <c r="G28" s="106"/>
    </row>
    <row r="29" spans="1:7" ht="18.600000000000001" thickBot="1">
      <c r="A29" s="189"/>
      <c r="B29" s="109">
        <v>2</v>
      </c>
      <c r="C29" s="99">
        <v>2024</v>
      </c>
      <c r="D29" s="132" t="b">
        <v>1</v>
      </c>
      <c r="E29" s="78"/>
      <c r="F29" s="78" t="s">
        <v>310</v>
      </c>
    </row>
    <row r="30" spans="1:7" ht="18.600000000000001" thickBot="1">
      <c r="A30" s="189"/>
      <c r="B30" s="109">
        <v>3</v>
      </c>
      <c r="C30" s="99">
        <v>1800</v>
      </c>
      <c r="D30" s="132" t="b">
        <v>0</v>
      </c>
      <c r="E30" s="78" t="b">
        <v>1</v>
      </c>
      <c r="F30" s="78" t="s">
        <v>156</v>
      </c>
    </row>
    <row r="31" spans="1:7" ht="18.600000000000001" thickBot="1">
      <c r="A31" s="119" t="s">
        <v>257</v>
      </c>
      <c r="B31" s="109">
        <v>4</v>
      </c>
      <c r="C31" s="99">
        <v>1582</v>
      </c>
      <c r="D31" s="132" t="b">
        <v>0</v>
      </c>
      <c r="E31" s="78"/>
      <c r="F31" s="78" t="s">
        <v>310</v>
      </c>
    </row>
    <row r="32" spans="1:7" ht="18.600000000000001" thickBot="1">
      <c r="A32" s="118" t="s">
        <v>43</v>
      </c>
      <c r="B32" s="110">
        <v>5</v>
      </c>
      <c r="C32" s="101">
        <v>1200</v>
      </c>
      <c r="D32" s="133" t="s">
        <v>277</v>
      </c>
      <c r="E32" s="78" t="s">
        <v>311</v>
      </c>
      <c r="F32" s="78" t="s">
        <v>156</v>
      </c>
    </row>
    <row r="33" spans="1:6" s="7" customFormat="1" ht="15.75" customHeight="1" thickBot="1">
      <c r="A33" s="123" t="s">
        <v>267</v>
      </c>
      <c r="B33" s="112">
        <v>6</v>
      </c>
      <c r="C33" s="101">
        <v>1581</v>
      </c>
      <c r="D33" s="133" t="s">
        <v>277</v>
      </c>
      <c r="E33" s="78" t="s">
        <v>311</v>
      </c>
      <c r="F33" s="78" t="s">
        <v>156</v>
      </c>
    </row>
  </sheetData>
  <mergeCells count="13">
    <mergeCell ref="A28:A30"/>
    <mergeCell ref="A21:A23"/>
    <mergeCell ref="A26:A27"/>
    <mergeCell ref="B26:B27"/>
    <mergeCell ref="A19:F19"/>
    <mergeCell ref="B20:C20"/>
    <mergeCell ref="B21:C21"/>
    <mergeCell ref="B22:C22"/>
    <mergeCell ref="B23:C23"/>
    <mergeCell ref="E26:E27"/>
    <mergeCell ref="F26:F27"/>
    <mergeCell ref="A25:F25"/>
    <mergeCell ref="D26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topLeftCell="A16" workbookViewId="0">
      <selection activeCell="C24" sqref="C24:E26"/>
    </sheetView>
  </sheetViews>
  <sheetFormatPr defaultRowHeight="13.8"/>
  <cols>
    <col min="1" max="1" width="22.09765625" customWidth="1"/>
    <col min="2" max="2" width="16" customWidth="1"/>
    <col min="4" max="4" width="36.296875" customWidth="1"/>
    <col min="5" max="5" width="47.69921875" customWidth="1"/>
    <col min="6" max="6" width="17" customWidth="1"/>
    <col min="7" max="7" width="11.3984375" customWidth="1"/>
  </cols>
  <sheetData>
    <row r="1" spans="1:5" ht="17.399999999999999">
      <c r="A1" s="25" t="s">
        <v>0</v>
      </c>
    </row>
    <row r="15" spans="1:5" ht="14.4" thickBot="1"/>
    <row r="16" spans="1:5" ht="18" thickBot="1">
      <c r="A16" s="180" t="s">
        <v>1</v>
      </c>
      <c r="B16" s="181"/>
      <c r="C16" s="181"/>
      <c r="D16" s="181"/>
      <c r="E16" s="182"/>
    </row>
    <row r="17" spans="1:8" ht="18" thickBot="1">
      <c r="A17" s="8" t="s">
        <v>2</v>
      </c>
      <c r="B17" s="180" t="s">
        <v>11</v>
      </c>
      <c r="C17" s="181"/>
      <c r="D17" s="182"/>
      <c r="E17" s="8" t="s">
        <v>12</v>
      </c>
    </row>
    <row r="18" spans="1:8" ht="18.600000000000001" thickBot="1">
      <c r="A18" s="196" t="s">
        <v>114</v>
      </c>
      <c r="B18" s="218" t="s">
        <v>115</v>
      </c>
      <c r="C18" s="218"/>
      <c r="D18" s="218"/>
      <c r="E18" s="3" t="s">
        <v>116</v>
      </c>
    </row>
    <row r="19" spans="1:8" ht="18.600000000000001" thickBot="1">
      <c r="A19" s="197"/>
      <c r="B19" s="219"/>
      <c r="C19" s="219"/>
      <c r="D19" s="219"/>
      <c r="E19" s="3" t="s">
        <v>30</v>
      </c>
    </row>
    <row r="20" spans="1:8" ht="14.4" thickBot="1">
      <c r="B20" s="217"/>
      <c r="C20" s="217"/>
      <c r="D20" s="217"/>
    </row>
    <row r="21" spans="1:8" ht="18" thickBot="1">
      <c r="A21" s="185" t="s">
        <v>9</v>
      </c>
      <c r="B21" s="185"/>
      <c r="C21" s="185"/>
      <c r="D21" s="185"/>
      <c r="E21" s="185"/>
      <c r="F21" s="185"/>
      <c r="G21" s="185"/>
    </row>
    <row r="22" spans="1:8" ht="18" thickBot="1">
      <c r="A22" s="179" t="s">
        <v>37</v>
      </c>
      <c r="B22" s="179" t="s">
        <v>65</v>
      </c>
      <c r="C22" s="179" t="s">
        <v>10</v>
      </c>
      <c r="D22" s="179"/>
      <c r="E22" s="185" t="s">
        <v>38</v>
      </c>
      <c r="F22" s="185" t="s">
        <v>309</v>
      </c>
      <c r="G22" s="185" t="s">
        <v>308</v>
      </c>
    </row>
    <row r="23" spans="1:8" ht="18" thickBot="1">
      <c r="A23" s="179"/>
      <c r="B23" s="179"/>
      <c r="C23" s="180" t="s">
        <v>114</v>
      </c>
      <c r="D23" s="182"/>
      <c r="E23" s="185"/>
      <c r="F23" s="185"/>
      <c r="G23" s="185"/>
    </row>
    <row r="24" spans="1:8" ht="18.600000000000001" thickBot="1">
      <c r="A24" s="39" t="s">
        <v>44</v>
      </c>
      <c r="B24" s="26">
        <v>1</v>
      </c>
      <c r="C24" s="223">
        <v>101010111</v>
      </c>
      <c r="D24" s="223"/>
      <c r="E24" s="99">
        <v>343</v>
      </c>
      <c r="F24" s="78"/>
      <c r="G24" s="78" t="s">
        <v>310</v>
      </c>
    </row>
    <row r="25" spans="1:8" ht="18.600000000000001" thickBot="1">
      <c r="A25" s="221" t="s">
        <v>43</v>
      </c>
      <c r="B25" s="24">
        <v>2</v>
      </c>
      <c r="C25" s="224">
        <v>102601205</v>
      </c>
      <c r="D25" s="224"/>
      <c r="E25" s="78" t="s">
        <v>117</v>
      </c>
      <c r="F25" s="78"/>
      <c r="G25" s="78" t="s">
        <v>310</v>
      </c>
    </row>
    <row r="26" spans="1:8" ht="18.600000000000001" thickBot="1">
      <c r="A26" s="222"/>
      <c r="B26" s="24">
        <v>3</v>
      </c>
      <c r="C26" s="225"/>
      <c r="D26" s="225"/>
      <c r="E26" s="78" t="s">
        <v>117</v>
      </c>
      <c r="F26" s="78"/>
      <c r="G26" s="78" t="s">
        <v>310</v>
      </c>
    </row>
    <row r="27" spans="1:8" ht="18">
      <c r="E27" s="135"/>
      <c r="F27" s="7"/>
      <c r="G27" s="7"/>
      <c r="H27" s="135"/>
    </row>
    <row r="28" spans="1:8" ht="18">
      <c r="E28" s="135"/>
      <c r="F28" s="7"/>
      <c r="G28" s="7"/>
      <c r="H28" s="135"/>
    </row>
    <row r="29" spans="1:8" ht="18">
      <c r="E29" s="135"/>
      <c r="F29" s="7"/>
      <c r="G29" s="7"/>
      <c r="H29" s="135"/>
    </row>
    <row r="30" spans="1:8">
      <c r="E30" s="135"/>
      <c r="F30" s="135"/>
      <c r="G30" s="135"/>
      <c r="H30" s="135"/>
    </row>
    <row r="32" spans="1:8">
      <c r="C32" s="220"/>
      <c r="D32" s="220"/>
    </row>
  </sheetData>
  <mergeCells count="19">
    <mergeCell ref="F22:F23"/>
    <mergeCell ref="G22:G23"/>
    <mergeCell ref="A21:G21"/>
    <mergeCell ref="C32:D32"/>
    <mergeCell ref="A25:A26"/>
    <mergeCell ref="C24:D24"/>
    <mergeCell ref="C25:D25"/>
    <mergeCell ref="C26:D26"/>
    <mergeCell ref="C22:D22"/>
    <mergeCell ref="E22:E23"/>
    <mergeCell ref="C23:D23"/>
    <mergeCell ref="B20:D20"/>
    <mergeCell ref="A22:A23"/>
    <mergeCell ref="B22:B23"/>
    <mergeCell ref="A16:E16"/>
    <mergeCell ref="B17:D17"/>
    <mergeCell ref="B18:D18"/>
    <mergeCell ref="B19:D19"/>
    <mergeCell ref="A18:A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opLeftCell="A23" zoomScale="70" zoomScaleNormal="70" workbookViewId="0">
      <selection activeCell="C30" sqref="C30:G50"/>
    </sheetView>
  </sheetViews>
  <sheetFormatPr defaultRowHeight="18"/>
  <cols>
    <col min="1" max="1" width="26.69921875" style="40" customWidth="1"/>
    <col min="2" max="2" width="17.09765625" style="40" customWidth="1"/>
    <col min="3" max="3" width="15" style="40" customWidth="1"/>
    <col min="4" max="4" width="20.296875" style="40" customWidth="1"/>
    <col min="5" max="5" width="25.3984375" style="40" customWidth="1"/>
    <col min="6" max="6" width="29.296875" style="40" customWidth="1"/>
    <col min="7" max="7" width="25.69921875" style="40" customWidth="1"/>
    <col min="8" max="8" width="17.09765625" style="40" customWidth="1"/>
    <col min="9" max="9" width="12.69921875" style="40" customWidth="1"/>
    <col min="10" max="16384" width="8.796875" style="40"/>
  </cols>
  <sheetData>
    <row r="1" spans="1:7">
      <c r="A1" s="51"/>
    </row>
    <row r="12" spans="1:7" ht="18.600000000000001" thickBot="1"/>
    <row r="13" spans="1:7" ht="18.600000000000001" thickBot="1">
      <c r="A13" s="226" t="s">
        <v>1</v>
      </c>
      <c r="B13" s="226"/>
      <c r="C13" s="226"/>
      <c r="D13" s="226"/>
      <c r="E13" s="226"/>
      <c r="F13" s="226"/>
      <c r="G13" s="226"/>
    </row>
    <row r="14" spans="1:7" ht="18.600000000000001" thickBot="1">
      <c r="A14" s="127" t="s">
        <v>2</v>
      </c>
      <c r="B14" s="226" t="s">
        <v>11</v>
      </c>
      <c r="C14" s="226"/>
      <c r="D14" s="226"/>
      <c r="E14" s="127" t="s">
        <v>12</v>
      </c>
      <c r="F14" s="127" t="s">
        <v>100</v>
      </c>
      <c r="G14" s="127" t="s">
        <v>101</v>
      </c>
    </row>
    <row r="15" spans="1:7" ht="18.600000000000001" thickBot="1">
      <c r="A15" s="129" t="s">
        <v>105</v>
      </c>
      <c r="B15" s="227" t="s">
        <v>329</v>
      </c>
      <c r="C15" s="227"/>
      <c r="D15" s="227"/>
      <c r="E15" s="52" t="s">
        <v>298</v>
      </c>
      <c r="F15" s="52">
        <v>1</v>
      </c>
      <c r="G15" s="52">
        <v>0</v>
      </c>
    </row>
    <row r="16" spans="1:7" ht="18.600000000000001" thickBot="1">
      <c r="A16" s="129" t="s">
        <v>106</v>
      </c>
      <c r="B16" s="227" t="s">
        <v>329</v>
      </c>
      <c r="C16" s="227"/>
      <c r="D16" s="227"/>
      <c r="E16" s="52" t="s">
        <v>298</v>
      </c>
      <c r="F16" s="52">
        <v>1</v>
      </c>
      <c r="G16" s="52">
        <v>0</v>
      </c>
    </row>
    <row r="17" spans="1:9" ht="18.600000000000001" thickBot="1">
      <c r="A17" s="129" t="s">
        <v>107</v>
      </c>
      <c r="B17" s="227" t="s">
        <v>329</v>
      </c>
      <c r="C17" s="227"/>
      <c r="D17" s="227"/>
      <c r="E17" s="52" t="s">
        <v>298</v>
      </c>
      <c r="F17" s="52">
        <v>1</v>
      </c>
      <c r="G17" s="52">
        <v>0</v>
      </c>
    </row>
    <row r="18" spans="1:9" ht="18.600000000000001" thickBot="1">
      <c r="A18" s="231" t="s">
        <v>111</v>
      </c>
      <c r="B18" s="229" t="s">
        <v>112</v>
      </c>
      <c r="C18" s="229"/>
      <c r="D18" s="229"/>
      <c r="E18" s="52" t="s">
        <v>299</v>
      </c>
      <c r="F18" s="52" t="s">
        <v>326</v>
      </c>
      <c r="G18" s="52" t="s">
        <v>305</v>
      </c>
    </row>
    <row r="19" spans="1:9" ht="18.600000000000001" thickBot="1">
      <c r="A19" s="231"/>
      <c r="B19" s="232"/>
      <c r="C19" s="232"/>
      <c r="D19" s="232"/>
      <c r="E19" s="52" t="s">
        <v>300</v>
      </c>
      <c r="F19" s="52" t="s">
        <v>327</v>
      </c>
      <c r="G19" s="52" t="s">
        <v>306</v>
      </c>
    </row>
    <row r="20" spans="1:9" ht="18.600000000000001" thickBot="1">
      <c r="A20" s="231"/>
      <c r="B20" s="232"/>
      <c r="C20" s="232"/>
      <c r="D20" s="232"/>
      <c r="E20" s="52" t="s">
        <v>301</v>
      </c>
      <c r="F20" s="52" t="s">
        <v>328</v>
      </c>
      <c r="G20" s="52" t="s">
        <v>307</v>
      </c>
    </row>
    <row r="21" spans="1:9" ht="18.600000000000001" thickBot="1">
      <c r="A21" s="231" t="s">
        <v>110</v>
      </c>
      <c r="B21" s="229" t="s">
        <v>302</v>
      </c>
      <c r="C21" s="229"/>
      <c r="D21" s="229"/>
      <c r="E21" s="52"/>
      <c r="F21" s="52"/>
      <c r="G21" s="52"/>
    </row>
    <row r="22" spans="1:9" ht="18.600000000000001" thickBot="1">
      <c r="A22" s="231"/>
      <c r="B22" s="229" t="s">
        <v>303</v>
      </c>
      <c r="C22" s="229"/>
      <c r="D22" s="229"/>
      <c r="E22" s="52"/>
      <c r="F22" s="52"/>
      <c r="G22" s="52"/>
    </row>
    <row r="23" spans="1:9" ht="18.600000000000001" thickBot="1">
      <c r="A23" s="231"/>
      <c r="B23" s="229" t="s">
        <v>304</v>
      </c>
      <c r="C23" s="229"/>
      <c r="D23" s="229"/>
      <c r="E23" s="52"/>
      <c r="F23" s="52"/>
      <c r="G23" s="52"/>
    </row>
    <row r="24" spans="1:9" ht="18.600000000000001" thickBot="1">
      <c r="A24" s="67" t="s">
        <v>109</v>
      </c>
      <c r="B24" s="229" t="s">
        <v>113</v>
      </c>
      <c r="C24" s="229"/>
      <c r="D24" s="229"/>
      <c r="E24" s="52"/>
      <c r="F24" s="52"/>
      <c r="G24" s="52"/>
    </row>
    <row r="25" spans="1:9">
      <c r="A25" s="148"/>
      <c r="B25" s="149"/>
      <c r="C25" s="149"/>
      <c r="D25" s="149"/>
      <c r="E25" s="150"/>
    </row>
    <row r="26" spans="1:9" ht="18.600000000000001" thickBot="1"/>
    <row r="27" spans="1:9" ht="18.600000000000001" thickBot="1">
      <c r="A27" s="226" t="s">
        <v>9</v>
      </c>
      <c r="B27" s="226"/>
      <c r="C27" s="226"/>
      <c r="D27" s="226"/>
      <c r="E27" s="226"/>
      <c r="F27" s="226"/>
      <c r="G27" s="226"/>
      <c r="H27" s="226"/>
      <c r="I27" s="226"/>
    </row>
    <row r="28" spans="1:9" ht="18.600000000000001" thickBot="1">
      <c r="A28" s="226" t="s">
        <v>37</v>
      </c>
      <c r="B28" s="226" t="s">
        <v>65</v>
      </c>
      <c r="C28" s="226" t="s">
        <v>10</v>
      </c>
      <c r="D28" s="226"/>
      <c r="E28" s="226"/>
      <c r="F28" s="226" t="s">
        <v>38</v>
      </c>
      <c r="G28" s="226"/>
      <c r="H28" s="226" t="s">
        <v>309</v>
      </c>
      <c r="I28" s="226" t="s">
        <v>308</v>
      </c>
    </row>
    <row r="29" spans="1:9" ht="18.600000000000001" thickBot="1">
      <c r="A29" s="226"/>
      <c r="B29" s="226"/>
      <c r="C29" s="127" t="s">
        <v>105</v>
      </c>
      <c r="D29" s="127" t="s">
        <v>106</v>
      </c>
      <c r="E29" s="127" t="s">
        <v>107</v>
      </c>
      <c r="F29" s="226"/>
      <c r="G29" s="226"/>
      <c r="H29" s="226"/>
      <c r="I29" s="226"/>
    </row>
    <row r="30" spans="1:9" ht="19.5" customHeight="1" thickBot="1">
      <c r="A30" s="230" t="s">
        <v>44</v>
      </c>
      <c r="B30" s="151">
        <v>1</v>
      </c>
      <c r="C30" s="151">
        <v>5</v>
      </c>
      <c r="D30" s="151">
        <v>9</v>
      </c>
      <c r="E30" s="151">
        <v>10</v>
      </c>
      <c r="F30" s="228" t="s">
        <v>111</v>
      </c>
      <c r="G30" s="228"/>
      <c r="H30" s="52"/>
      <c r="I30" s="52" t="s">
        <v>310</v>
      </c>
    </row>
    <row r="31" spans="1:9" ht="18.600000000000001" thickBot="1">
      <c r="A31" s="230"/>
      <c r="B31" s="151">
        <v>2</v>
      </c>
      <c r="C31" s="151">
        <v>5</v>
      </c>
      <c r="D31" s="151">
        <v>5</v>
      </c>
      <c r="E31" s="151">
        <v>8</v>
      </c>
      <c r="F31" s="228" t="s">
        <v>110</v>
      </c>
      <c r="G31" s="228"/>
      <c r="H31" s="52"/>
      <c r="I31" s="52" t="s">
        <v>310</v>
      </c>
    </row>
    <row r="32" spans="1:9" ht="18.600000000000001" thickBot="1">
      <c r="A32" s="230"/>
      <c r="B32" s="151">
        <v>3</v>
      </c>
      <c r="C32" s="151">
        <v>5</v>
      </c>
      <c r="D32" s="151">
        <v>9</v>
      </c>
      <c r="E32" s="151">
        <v>5</v>
      </c>
      <c r="F32" s="228" t="s">
        <v>110</v>
      </c>
      <c r="G32" s="228"/>
      <c r="H32" s="52"/>
      <c r="I32" s="52" t="s">
        <v>310</v>
      </c>
    </row>
    <row r="33" spans="1:9" ht="18.600000000000001" thickBot="1">
      <c r="A33" s="230"/>
      <c r="B33" s="151">
        <v>4</v>
      </c>
      <c r="C33" s="151">
        <v>5</v>
      </c>
      <c r="D33" s="151">
        <v>9</v>
      </c>
      <c r="E33" s="151">
        <v>9</v>
      </c>
      <c r="F33" s="228" t="s">
        <v>110</v>
      </c>
      <c r="G33" s="228"/>
      <c r="H33" s="52"/>
      <c r="I33" s="52" t="s">
        <v>310</v>
      </c>
    </row>
    <row r="34" spans="1:9" ht="18.600000000000001" thickBot="1">
      <c r="A34" s="230"/>
      <c r="B34" s="151">
        <v>5</v>
      </c>
      <c r="C34" s="151">
        <v>5</v>
      </c>
      <c r="D34" s="151">
        <v>5</v>
      </c>
      <c r="E34" s="151">
        <v>5</v>
      </c>
      <c r="F34" s="228" t="s">
        <v>109</v>
      </c>
      <c r="G34" s="228"/>
      <c r="H34" s="52"/>
      <c r="I34" s="52" t="s">
        <v>310</v>
      </c>
    </row>
    <row r="35" spans="1:9" ht="18.600000000000001" thickBot="1">
      <c r="A35" s="230" t="s">
        <v>296</v>
      </c>
      <c r="B35" s="151">
        <v>6</v>
      </c>
      <c r="C35" s="151">
        <v>1</v>
      </c>
      <c r="D35" s="151">
        <v>1</v>
      </c>
      <c r="E35" s="151">
        <v>1</v>
      </c>
      <c r="F35" s="228" t="s">
        <v>109</v>
      </c>
      <c r="G35" s="228"/>
      <c r="H35" s="52"/>
      <c r="I35" s="52" t="s">
        <v>310</v>
      </c>
    </row>
    <row r="36" spans="1:9" ht="18.600000000000001" thickBot="1">
      <c r="A36" s="230"/>
      <c r="B36" s="151">
        <v>7</v>
      </c>
      <c r="C36" s="151">
        <v>2</v>
      </c>
      <c r="D36" s="151">
        <v>5</v>
      </c>
      <c r="E36" s="151">
        <v>6</v>
      </c>
      <c r="F36" s="228" t="s">
        <v>111</v>
      </c>
      <c r="G36" s="228"/>
      <c r="H36" s="52"/>
      <c r="I36" s="52" t="s">
        <v>310</v>
      </c>
    </row>
    <row r="37" spans="1:9" ht="18.600000000000001" thickBot="1">
      <c r="A37" s="230"/>
      <c r="B37" s="151">
        <v>8</v>
      </c>
      <c r="C37" s="151">
        <v>2</v>
      </c>
      <c r="D37" s="151">
        <v>6</v>
      </c>
      <c r="E37" s="151">
        <v>5</v>
      </c>
      <c r="F37" s="228" t="s">
        <v>111</v>
      </c>
      <c r="G37" s="228"/>
      <c r="H37" s="52"/>
      <c r="I37" s="52" t="s">
        <v>310</v>
      </c>
    </row>
    <row r="38" spans="1:9" ht="18.600000000000001" thickBot="1">
      <c r="A38" s="230"/>
      <c r="B38" s="151">
        <v>9</v>
      </c>
      <c r="C38" s="151">
        <v>6</v>
      </c>
      <c r="D38" s="151">
        <v>2</v>
      </c>
      <c r="E38" s="151">
        <v>5</v>
      </c>
      <c r="F38" s="228" t="s">
        <v>111</v>
      </c>
      <c r="G38" s="228"/>
      <c r="H38" s="52"/>
      <c r="I38" s="52" t="s">
        <v>310</v>
      </c>
    </row>
    <row r="39" spans="1:9" ht="15.75" customHeight="1" thickBot="1">
      <c r="A39" s="234" t="s">
        <v>43</v>
      </c>
      <c r="B39" s="69">
        <v>10</v>
      </c>
      <c r="C39" s="56">
        <v>-6</v>
      </c>
      <c r="D39" s="69">
        <v>9</v>
      </c>
      <c r="E39" s="69">
        <v>10</v>
      </c>
      <c r="F39" s="233" t="s">
        <v>108</v>
      </c>
      <c r="G39" s="233"/>
      <c r="H39" s="52"/>
      <c r="I39" s="52" t="s">
        <v>310</v>
      </c>
    </row>
    <row r="40" spans="1:9" ht="15.75" customHeight="1" thickBot="1">
      <c r="A40" s="234"/>
      <c r="B40" s="69">
        <v>11</v>
      </c>
      <c r="C40" s="69">
        <v>5</v>
      </c>
      <c r="D40" s="56">
        <v>-8</v>
      </c>
      <c r="E40" s="69">
        <v>10</v>
      </c>
      <c r="F40" s="233" t="s">
        <v>108</v>
      </c>
      <c r="G40" s="233"/>
      <c r="H40" s="52"/>
      <c r="I40" s="52" t="s">
        <v>310</v>
      </c>
    </row>
    <row r="41" spans="1:9" ht="18.600000000000001" thickBot="1">
      <c r="A41" s="234"/>
      <c r="B41" s="69">
        <v>12</v>
      </c>
      <c r="C41" s="69">
        <v>5</v>
      </c>
      <c r="D41" s="69">
        <v>9</v>
      </c>
      <c r="E41" s="56">
        <v>-56</v>
      </c>
      <c r="F41" s="233" t="s">
        <v>108</v>
      </c>
      <c r="G41" s="233"/>
      <c r="H41" s="52"/>
      <c r="I41" s="52" t="s">
        <v>310</v>
      </c>
    </row>
    <row r="42" spans="1:9" ht="18.600000000000001" thickBot="1">
      <c r="A42" s="234"/>
      <c r="B42" s="69">
        <v>13</v>
      </c>
      <c r="C42" s="69">
        <v>2</v>
      </c>
      <c r="D42" s="69">
        <v>6</v>
      </c>
      <c r="E42" s="152">
        <v>13</v>
      </c>
      <c r="F42" s="233" t="s">
        <v>108</v>
      </c>
      <c r="G42" s="233"/>
      <c r="H42" s="52"/>
      <c r="I42" s="52" t="s">
        <v>310</v>
      </c>
    </row>
    <row r="43" spans="1:9" ht="18.600000000000001" thickBot="1">
      <c r="A43" s="234"/>
      <c r="B43" s="69">
        <v>14</v>
      </c>
      <c r="C43" s="69">
        <v>5</v>
      </c>
      <c r="D43" s="69">
        <v>15</v>
      </c>
      <c r="E43" s="152">
        <v>6</v>
      </c>
      <c r="F43" s="233" t="s">
        <v>108</v>
      </c>
      <c r="G43" s="233"/>
      <c r="H43" s="52"/>
      <c r="I43" s="52" t="s">
        <v>310</v>
      </c>
    </row>
    <row r="44" spans="1:9" ht="18.600000000000001" thickBot="1">
      <c r="A44" s="234"/>
      <c r="B44" s="69">
        <v>15</v>
      </c>
      <c r="C44" s="69">
        <v>15</v>
      </c>
      <c r="D44" s="69">
        <v>6</v>
      </c>
      <c r="E44" s="152">
        <v>5</v>
      </c>
      <c r="F44" s="233" t="s">
        <v>108</v>
      </c>
      <c r="G44" s="233"/>
      <c r="H44" s="52"/>
      <c r="I44" s="52" t="s">
        <v>310</v>
      </c>
    </row>
    <row r="45" spans="1:9" ht="18.600000000000001" thickBot="1">
      <c r="A45" s="234" t="s">
        <v>297</v>
      </c>
      <c r="B45" s="69">
        <v>16</v>
      </c>
      <c r="C45" s="56">
        <v>0</v>
      </c>
      <c r="D45" s="69">
        <v>9</v>
      </c>
      <c r="E45" s="52">
        <v>10</v>
      </c>
      <c r="F45" s="233" t="s">
        <v>108</v>
      </c>
      <c r="G45" s="233"/>
      <c r="H45" s="52"/>
      <c r="I45" s="52" t="s">
        <v>310</v>
      </c>
    </row>
    <row r="46" spans="1:9" ht="18.600000000000001" thickBot="1">
      <c r="A46" s="234"/>
      <c r="B46" s="69">
        <v>17</v>
      </c>
      <c r="C46" s="52">
        <v>5</v>
      </c>
      <c r="D46" s="56">
        <v>0</v>
      </c>
      <c r="E46" s="52">
        <v>10</v>
      </c>
      <c r="F46" s="233" t="s">
        <v>108</v>
      </c>
      <c r="G46" s="233"/>
      <c r="H46" s="52"/>
      <c r="I46" s="52" t="s">
        <v>310</v>
      </c>
    </row>
    <row r="47" spans="1:9" ht="18.600000000000001" thickBot="1">
      <c r="A47" s="234"/>
      <c r="B47" s="69">
        <v>18</v>
      </c>
      <c r="C47" s="52">
        <v>5</v>
      </c>
      <c r="D47" s="52">
        <v>9</v>
      </c>
      <c r="E47" s="56">
        <v>0</v>
      </c>
      <c r="F47" s="233" t="s">
        <v>108</v>
      </c>
      <c r="G47" s="233"/>
      <c r="H47" s="52"/>
      <c r="I47" s="52" t="s">
        <v>310</v>
      </c>
    </row>
    <row r="48" spans="1:9" ht="18.600000000000001" thickBot="1">
      <c r="A48" s="234"/>
      <c r="B48" s="69">
        <v>19</v>
      </c>
      <c r="C48" s="52">
        <v>5</v>
      </c>
      <c r="D48" s="52">
        <v>9</v>
      </c>
      <c r="E48" s="52">
        <v>14</v>
      </c>
      <c r="F48" s="233" t="s">
        <v>108</v>
      </c>
      <c r="G48" s="233"/>
      <c r="H48" s="52"/>
      <c r="I48" s="52" t="s">
        <v>310</v>
      </c>
    </row>
    <row r="49" spans="1:9" ht="18.600000000000001" thickBot="1">
      <c r="A49" s="234"/>
      <c r="B49" s="69">
        <v>20</v>
      </c>
      <c r="C49" s="52">
        <v>5</v>
      </c>
      <c r="D49" s="52">
        <v>13</v>
      </c>
      <c r="E49" s="52">
        <v>8</v>
      </c>
      <c r="F49" s="233" t="s">
        <v>108</v>
      </c>
      <c r="G49" s="233"/>
      <c r="H49" s="52"/>
      <c r="I49" s="52" t="s">
        <v>310</v>
      </c>
    </row>
    <row r="50" spans="1:9" ht="18.600000000000001" thickBot="1">
      <c r="A50" s="234"/>
      <c r="B50" s="69">
        <v>21</v>
      </c>
      <c r="C50" s="52">
        <v>10</v>
      </c>
      <c r="D50" s="52">
        <v>9</v>
      </c>
      <c r="E50" s="52">
        <v>1</v>
      </c>
      <c r="F50" s="233" t="s">
        <v>108</v>
      </c>
      <c r="G50" s="233"/>
      <c r="H50" s="52"/>
      <c r="I50" s="52" t="s">
        <v>310</v>
      </c>
    </row>
  </sheetData>
  <mergeCells count="46">
    <mergeCell ref="A45:A50"/>
    <mergeCell ref="F38:G38"/>
    <mergeCell ref="F45:G45"/>
    <mergeCell ref="F46:G46"/>
    <mergeCell ref="F47:G47"/>
    <mergeCell ref="F48:G48"/>
    <mergeCell ref="F49:G49"/>
    <mergeCell ref="F50:G50"/>
    <mergeCell ref="F41:G41"/>
    <mergeCell ref="F40:G40"/>
    <mergeCell ref="F33:G33"/>
    <mergeCell ref="F34:G34"/>
    <mergeCell ref="F39:G39"/>
    <mergeCell ref="A39:A44"/>
    <mergeCell ref="F42:G42"/>
    <mergeCell ref="F43:G43"/>
    <mergeCell ref="F44:G44"/>
    <mergeCell ref="A13:G13"/>
    <mergeCell ref="A35:A38"/>
    <mergeCell ref="A30:A34"/>
    <mergeCell ref="F35:G35"/>
    <mergeCell ref="F36:G36"/>
    <mergeCell ref="A21:A23"/>
    <mergeCell ref="A28:A29"/>
    <mergeCell ref="B28:B29"/>
    <mergeCell ref="F28:G29"/>
    <mergeCell ref="C28:E28"/>
    <mergeCell ref="F30:G30"/>
    <mergeCell ref="F37:G37"/>
    <mergeCell ref="B16:D16"/>
    <mergeCell ref="A18:A20"/>
    <mergeCell ref="B19:D19"/>
    <mergeCell ref="B20:D20"/>
    <mergeCell ref="F32:G32"/>
    <mergeCell ref="B18:D18"/>
    <mergeCell ref="B21:D21"/>
    <mergeCell ref="B22:D22"/>
    <mergeCell ref="B23:D23"/>
    <mergeCell ref="B24:D24"/>
    <mergeCell ref="F31:G31"/>
    <mergeCell ref="H28:H29"/>
    <mergeCell ref="I28:I29"/>
    <mergeCell ref="A27:I27"/>
    <mergeCell ref="B17:D17"/>
    <mergeCell ref="B14:D14"/>
    <mergeCell ref="B15:D1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K31"/>
  <sheetViews>
    <sheetView topLeftCell="A10" zoomScale="70" zoomScaleNormal="70" workbookViewId="0">
      <selection activeCell="C26" sqref="C26:F31"/>
    </sheetView>
  </sheetViews>
  <sheetFormatPr defaultColWidth="8.8984375" defaultRowHeight="18"/>
  <cols>
    <col min="1" max="1" width="30.09765625" style="40" customWidth="1"/>
    <col min="2" max="2" width="15.59765625" style="40" customWidth="1"/>
    <col min="3" max="3" width="12.296875" style="40" customWidth="1"/>
    <col min="4" max="4" width="17.8984375" style="40" customWidth="1"/>
    <col min="5" max="5" width="22.69921875" style="40" customWidth="1"/>
    <col min="6" max="6" width="23.69921875" style="40" customWidth="1"/>
    <col min="7" max="7" width="19" style="40" customWidth="1"/>
    <col min="8" max="8" width="16.8984375" style="40" customWidth="1"/>
    <col min="9" max="9" width="15" style="40" customWidth="1"/>
    <col min="10" max="16384" width="8.8984375" style="40"/>
  </cols>
  <sheetData>
    <row r="4" spans="1:11">
      <c r="D4" s="238"/>
      <c r="E4" s="238"/>
      <c r="F4" s="238"/>
      <c r="I4" s="238"/>
      <c r="J4" s="238"/>
      <c r="K4" s="238"/>
    </row>
    <row r="6" spans="1:11">
      <c r="A6" s="153"/>
      <c r="B6" s="153"/>
      <c r="C6" s="153"/>
      <c r="D6" s="153"/>
      <c r="E6" s="153"/>
      <c r="F6" s="153"/>
      <c r="G6" s="153"/>
    </row>
    <row r="9" spans="1:11">
      <c r="E9" s="153"/>
      <c r="F9" s="153"/>
      <c r="G9" s="153"/>
      <c r="H9" s="153"/>
    </row>
    <row r="10" spans="1:11">
      <c r="E10" s="153"/>
      <c r="F10" s="153"/>
      <c r="G10" s="153"/>
      <c r="H10" s="153"/>
    </row>
    <row r="11" spans="1:11">
      <c r="E11" s="153"/>
      <c r="F11" s="153"/>
      <c r="G11" s="153"/>
      <c r="H11" s="153"/>
    </row>
    <row r="12" spans="1:11" ht="18.600000000000001" thickBot="1">
      <c r="E12" s="153"/>
      <c r="F12" s="153"/>
      <c r="G12" s="153"/>
      <c r="H12" s="153"/>
    </row>
    <row r="13" spans="1:11" ht="18.600000000000001" thickBot="1">
      <c r="A13" s="226" t="s">
        <v>1</v>
      </c>
      <c r="B13" s="226"/>
      <c r="C13" s="226"/>
      <c r="D13" s="226"/>
      <c r="E13" s="226"/>
      <c r="F13" s="226"/>
      <c r="G13" s="226"/>
      <c r="H13" s="153"/>
    </row>
    <row r="14" spans="1:11" ht="18.600000000000001" thickBot="1">
      <c r="A14" s="141" t="s">
        <v>2</v>
      </c>
      <c r="B14" s="226" t="s">
        <v>11</v>
      </c>
      <c r="C14" s="226"/>
      <c r="D14" s="226"/>
      <c r="E14" s="141" t="s">
        <v>12</v>
      </c>
      <c r="F14" s="141" t="s">
        <v>100</v>
      </c>
      <c r="G14" s="141" t="s">
        <v>101</v>
      </c>
      <c r="H14" s="153"/>
    </row>
    <row r="15" spans="1:11" ht="18.600000000000001" thickBot="1">
      <c r="A15" s="154" t="s">
        <v>119</v>
      </c>
      <c r="B15" s="229" t="s">
        <v>120</v>
      </c>
      <c r="C15" s="229"/>
      <c r="D15" s="229"/>
      <c r="E15" s="52"/>
      <c r="F15" s="52"/>
      <c r="G15" s="52"/>
    </row>
    <row r="16" spans="1:11" ht="18.600000000000001" thickBot="1">
      <c r="A16" s="231" t="s">
        <v>121</v>
      </c>
      <c r="B16" s="229" t="s">
        <v>124</v>
      </c>
      <c r="C16" s="229"/>
      <c r="D16" s="229"/>
      <c r="E16" s="52"/>
      <c r="F16" s="52"/>
      <c r="G16" s="52"/>
    </row>
    <row r="17" spans="1:11" ht="18.600000000000001" thickBot="1">
      <c r="A17" s="231"/>
      <c r="B17" s="229" t="s">
        <v>125</v>
      </c>
      <c r="C17" s="229"/>
      <c r="D17" s="229"/>
      <c r="E17" s="52"/>
      <c r="F17" s="52"/>
      <c r="G17" s="52"/>
    </row>
    <row r="18" spans="1:11" ht="18.600000000000001" thickBot="1">
      <c r="A18" s="154" t="s">
        <v>330</v>
      </c>
      <c r="B18" s="229" t="s">
        <v>332</v>
      </c>
      <c r="C18" s="229"/>
      <c r="D18" s="229"/>
      <c r="E18" s="52"/>
      <c r="F18" s="52"/>
      <c r="G18" s="52"/>
    </row>
    <row r="19" spans="1:11" ht="18.600000000000001" thickBot="1">
      <c r="A19" s="154" t="s">
        <v>122</v>
      </c>
      <c r="B19" s="229" t="s">
        <v>126</v>
      </c>
      <c r="C19" s="229"/>
      <c r="D19" s="229"/>
      <c r="E19" s="52"/>
      <c r="F19" s="52"/>
      <c r="G19" s="52"/>
    </row>
    <row r="20" spans="1:11" ht="18.600000000000001" thickBot="1">
      <c r="A20" s="154" t="s">
        <v>123</v>
      </c>
      <c r="B20" s="229" t="s">
        <v>331</v>
      </c>
      <c r="C20" s="229"/>
      <c r="D20" s="229"/>
      <c r="E20" s="52"/>
      <c r="F20" s="52"/>
      <c r="G20" s="52"/>
    </row>
    <row r="22" spans="1:11" ht="18.600000000000001" thickBot="1"/>
    <row r="23" spans="1:11" ht="18.600000000000001" thickBot="1">
      <c r="A23" s="226" t="s">
        <v>9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</row>
    <row r="24" spans="1:11" ht="18.600000000000001" thickBot="1">
      <c r="A24" s="239" t="s">
        <v>37</v>
      </c>
      <c r="B24" s="239" t="s">
        <v>65</v>
      </c>
      <c r="C24" s="239" t="s">
        <v>10</v>
      </c>
      <c r="D24" s="239"/>
      <c r="E24" s="239"/>
      <c r="F24" s="226" t="s">
        <v>38</v>
      </c>
      <c r="G24" s="226"/>
      <c r="H24" s="226"/>
      <c r="I24" s="226" t="s">
        <v>309</v>
      </c>
      <c r="J24" s="226" t="s">
        <v>308</v>
      </c>
      <c r="K24" s="226"/>
    </row>
    <row r="25" spans="1:11" ht="18.600000000000001" thickBot="1">
      <c r="A25" s="239"/>
      <c r="B25" s="239"/>
      <c r="C25" s="140" t="s">
        <v>105</v>
      </c>
      <c r="D25" s="140" t="s">
        <v>106</v>
      </c>
      <c r="E25" s="140" t="s">
        <v>107</v>
      </c>
      <c r="F25" s="141"/>
      <c r="G25" s="141" t="s">
        <v>333</v>
      </c>
      <c r="H25" s="142" t="s">
        <v>334</v>
      </c>
      <c r="I25" s="226"/>
      <c r="J25" s="226"/>
      <c r="K25" s="226"/>
    </row>
    <row r="26" spans="1:11" ht="18.600000000000001" thickBot="1">
      <c r="A26" s="237" t="s">
        <v>127</v>
      </c>
      <c r="B26" s="155">
        <v>1</v>
      </c>
      <c r="C26" s="155">
        <v>0</v>
      </c>
      <c r="D26" s="155">
        <v>0</v>
      </c>
      <c r="E26" s="155">
        <v>0</v>
      </c>
      <c r="F26" s="156" t="s">
        <v>336</v>
      </c>
      <c r="G26" s="156" t="s">
        <v>335</v>
      </c>
      <c r="H26" s="156" t="s">
        <v>335</v>
      </c>
      <c r="I26" s="52"/>
      <c r="J26" s="235" t="s">
        <v>310</v>
      </c>
      <c r="K26" s="236"/>
    </row>
    <row r="27" spans="1:11" ht="18.600000000000001" thickBot="1">
      <c r="A27" s="237"/>
      <c r="B27" s="155">
        <v>2</v>
      </c>
      <c r="C27" s="155">
        <v>1</v>
      </c>
      <c r="D27" s="155">
        <v>2</v>
      </c>
      <c r="E27" s="155">
        <v>3</v>
      </c>
      <c r="F27" s="156" t="s">
        <v>121</v>
      </c>
      <c r="G27" s="156" t="s">
        <v>335</v>
      </c>
      <c r="H27" s="156" t="s">
        <v>335</v>
      </c>
      <c r="I27" s="52"/>
      <c r="J27" s="235" t="s">
        <v>310</v>
      </c>
      <c r="K27" s="236"/>
    </row>
    <row r="28" spans="1:11" ht="18.600000000000001" thickBot="1">
      <c r="A28" s="237"/>
      <c r="B28" s="155">
        <v>3</v>
      </c>
      <c r="C28" s="155">
        <v>0</v>
      </c>
      <c r="D28" s="155">
        <v>0</v>
      </c>
      <c r="E28" s="155">
        <v>5</v>
      </c>
      <c r="F28" s="156" t="s">
        <v>121</v>
      </c>
      <c r="G28" s="156" t="s">
        <v>335</v>
      </c>
      <c r="H28" s="156" t="s">
        <v>335</v>
      </c>
      <c r="I28" s="52"/>
      <c r="J28" s="235" t="s">
        <v>310</v>
      </c>
      <c r="K28" s="236"/>
    </row>
    <row r="29" spans="1:11" ht="18.600000000000001" thickBot="1">
      <c r="A29" s="237"/>
      <c r="B29" s="155">
        <v>4</v>
      </c>
      <c r="C29" s="155">
        <v>1</v>
      </c>
      <c r="D29" s="155">
        <v>2</v>
      </c>
      <c r="E29" s="155">
        <v>1</v>
      </c>
      <c r="F29" s="156" t="s">
        <v>330</v>
      </c>
      <c r="G29" s="156">
        <v>-1</v>
      </c>
      <c r="H29" s="151">
        <v>-1</v>
      </c>
      <c r="I29" s="52" t="s">
        <v>338</v>
      </c>
      <c r="J29" s="235" t="s">
        <v>156</v>
      </c>
      <c r="K29" s="236"/>
    </row>
    <row r="30" spans="1:11" ht="18.600000000000001" thickBot="1">
      <c r="A30" s="237"/>
      <c r="B30" s="155">
        <v>5</v>
      </c>
      <c r="C30" s="155">
        <v>0</v>
      </c>
      <c r="D30" s="155">
        <v>3</v>
      </c>
      <c r="E30" s="155">
        <v>-6</v>
      </c>
      <c r="F30" s="156" t="s">
        <v>337</v>
      </c>
      <c r="G30" s="156">
        <v>2</v>
      </c>
      <c r="H30" s="151">
        <v>2</v>
      </c>
      <c r="I30" s="52"/>
      <c r="J30" s="235" t="s">
        <v>310</v>
      </c>
      <c r="K30" s="236"/>
    </row>
    <row r="31" spans="1:11" ht="21" customHeight="1" thickBot="1">
      <c r="A31" s="237"/>
      <c r="B31" s="157">
        <v>6</v>
      </c>
      <c r="C31" s="157">
        <v>1</v>
      </c>
      <c r="D31" s="157">
        <v>-3</v>
      </c>
      <c r="E31" s="157">
        <v>2</v>
      </c>
      <c r="F31" s="158" t="s">
        <v>123</v>
      </c>
      <c r="G31" s="158">
        <v>2</v>
      </c>
      <c r="H31" s="151">
        <v>1</v>
      </c>
      <c r="I31" s="52" t="s">
        <v>339</v>
      </c>
      <c r="J31" s="235" t="s">
        <v>156</v>
      </c>
      <c r="K31" s="236"/>
    </row>
  </sheetData>
  <mergeCells count="25">
    <mergeCell ref="B20:D20"/>
    <mergeCell ref="A24:A25"/>
    <mergeCell ref="B24:B25"/>
    <mergeCell ref="C24:E24"/>
    <mergeCell ref="F24:H24"/>
    <mergeCell ref="A16:A17"/>
    <mergeCell ref="B16:D16"/>
    <mergeCell ref="B17:D17"/>
    <mergeCell ref="B18:D18"/>
    <mergeCell ref="B19:D19"/>
    <mergeCell ref="D4:F4"/>
    <mergeCell ref="I4:K4"/>
    <mergeCell ref="B14:D14"/>
    <mergeCell ref="A13:G13"/>
    <mergeCell ref="B15:D15"/>
    <mergeCell ref="J29:K29"/>
    <mergeCell ref="J30:K30"/>
    <mergeCell ref="J31:K31"/>
    <mergeCell ref="A23:K23"/>
    <mergeCell ref="I24:I25"/>
    <mergeCell ref="J24:K25"/>
    <mergeCell ref="J26:K26"/>
    <mergeCell ref="J27:K27"/>
    <mergeCell ref="J28:K28"/>
    <mergeCell ref="A26:A3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I60"/>
  <sheetViews>
    <sheetView topLeftCell="A39" zoomScale="85" zoomScaleNormal="85" workbookViewId="0">
      <selection activeCell="G62" sqref="G62"/>
    </sheetView>
  </sheetViews>
  <sheetFormatPr defaultColWidth="8.8984375" defaultRowHeight="18"/>
  <cols>
    <col min="1" max="1" width="25.8984375" style="14" customWidth="1"/>
    <col min="2" max="2" width="13.59765625" style="14" customWidth="1"/>
    <col min="3" max="3" width="16" style="14" customWidth="1"/>
    <col min="4" max="4" width="22.69921875" style="14" customWidth="1"/>
    <col min="5" max="5" width="31.09765625" style="14" customWidth="1"/>
    <col min="6" max="6" width="31" style="14" customWidth="1"/>
    <col min="7" max="7" width="30.296875" style="14" customWidth="1"/>
    <col min="8" max="9" width="16" style="14" customWidth="1"/>
    <col min="10" max="16384" width="8.8984375" style="14"/>
  </cols>
  <sheetData>
    <row r="5" spans="5:7">
      <c r="E5" s="106"/>
      <c r="F5" s="106"/>
      <c r="G5" s="106"/>
    </row>
    <row r="6" spans="5:7">
      <c r="E6" s="106"/>
      <c r="F6" s="106"/>
      <c r="G6" s="106"/>
    </row>
    <row r="7" spans="5:7">
      <c r="E7" s="106"/>
      <c r="F7" s="106"/>
      <c r="G7" s="106"/>
    </row>
    <row r="8" spans="5:7">
      <c r="E8" s="106"/>
      <c r="F8" s="106"/>
      <c r="G8" s="106"/>
    </row>
    <row r="9" spans="5:7">
      <c r="E9" s="106"/>
      <c r="F9" s="106"/>
      <c r="G9" s="106"/>
    </row>
    <row r="10" spans="5:7">
      <c r="E10" s="106"/>
      <c r="F10" s="106"/>
      <c r="G10" s="106"/>
    </row>
    <row r="11" spans="5:7">
      <c r="E11" s="106"/>
      <c r="F11" s="106"/>
      <c r="G11" s="106"/>
    </row>
    <row r="12" spans="5:7">
      <c r="E12" s="106"/>
      <c r="F12" s="106"/>
      <c r="G12" s="106"/>
    </row>
    <row r="13" spans="5:7">
      <c r="E13" s="106"/>
      <c r="F13" s="106"/>
      <c r="G13" s="106"/>
    </row>
    <row r="14" spans="5:7">
      <c r="E14" s="106"/>
      <c r="F14" s="106"/>
      <c r="G14" s="106"/>
    </row>
    <row r="15" spans="5:7">
      <c r="E15" s="106"/>
      <c r="F15" s="106"/>
      <c r="G15" s="106"/>
    </row>
    <row r="16" spans="5:7">
      <c r="E16" s="106"/>
      <c r="F16" s="106"/>
      <c r="G16" s="106"/>
    </row>
    <row r="17" spans="1:7">
      <c r="E17" s="106"/>
    </row>
    <row r="18" spans="1:7" ht="18.600000000000001" thickBot="1"/>
    <row r="19" spans="1:7" ht="18.600000000000001" thickBot="1">
      <c r="A19" s="252" t="s">
        <v>1</v>
      </c>
      <c r="B19" s="253"/>
      <c r="C19" s="253"/>
      <c r="D19" s="253"/>
      <c r="E19" s="253"/>
      <c r="F19" s="253"/>
      <c r="G19" s="254"/>
    </row>
    <row r="20" spans="1:7" ht="18.600000000000001" thickBot="1">
      <c r="A20" s="165" t="s">
        <v>2</v>
      </c>
      <c r="B20" s="255" t="s">
        <v>11</v>
      </c>
      <c r="C20" s="256"/>
      <c r="D20" s="257"/>
      <c r="E20" s="165" t="s">
        <v>12</v>
      </c>
      <c r="F20" s="166" t="s">
        <v>100</v>
      </c>
      <c r="G20" s="166" t="s">
        <v>101</v>
      </c>
    </row>
    <row r="21" spans="1:7" ht="18.600000000000001" thickBot="1">
      <c r="A21" s="258" t="s">
        <v>129</v>
      </c>
      <c r="B21" s="260" t="s">
        <v>287</v>
      </c>
      <c r="C21" s="261"/>
      <c r="D21" s="262"/>
      <c r="E21" s="167" t="s">
        <v>130</v>
      </c>
      <c r="F21" s="167">
        <v>0</v>
      </c>
      <c r="G21" s="167">
        <v>-1</v>
      </c>
    </row>
    <row r="22" spans="1:7" ht="18.600000000000001" thickBot="1">
      <c r="A22" s="259"/>
      <c r="B22" s="247"/>
      <c r="C22" s="247"/>
      <c r="D22" s="247"/>
      <c r="E22" s="167" t="s">
        <v>131</v>
      </c>
      <c r="F22" s="168" t="s">
        <v>351</v>
      </c>
      <c r="G22" s="167" t="s">
        <v>288</v>
      </c>
    </row>
    <row r="23" spans="1:7" ht="18.600000000000001" thickBot="1">
      <c r="A23" s="169" t="s">
        <v>132</v>
      </c>
      <c r="B23" s="243" t="s">
        <v>340</v>
      </c>
      <c r="C23" s="243"/>
      <c r="D23" s="243"/>
      <c r="E23" s="170" t="s">
        <v>349</v>
      </c>
      <c r="F23" s="167" t="s">
        <v>129</v>
      </c>
      <c r="G23" s="168" t="s">
        <v>352</v>
      </c>
    </row>
    <row r="24" spans="1:7" ht="18.600000000000001" thickBot="1">
      <c r="A24" s="244" t="s">
        <v>289</v>
      </c>
      <c r="B24" s="247" t="s">
        <v>290</v>
      </c>
      <c r="C24" s="247"/>
      <c r="D24" s="247"/>
      <c r="E24" s="170" t="s">
        <v>350</v>
      </c>
      <c r="F24" s="167">
        <v>0</v>
      </c>
      <c r="G24" s="171" t="s">
        <v>353</v>
      </c>
    </row>
    <row r="25" spans="1:7" ht="18.600000000000001" thickBot="1">
      <c r="A25" s="245"/>
      <c r="B25" s="248" t="s">
        <v>291</v>
      </c>
      <c r="C25" s="248"/>
      <c r="D25" s="249"/>
      <c r="E25" s="167"/>
      <c r="F25" s="167">
        <v>50</v>
      </c>
      <c r="G25" s="167"/>
    </row>
    <row r="26" spans="1:7" ht="18.600000000000001" thickBot="1">
      <c r="A26" s="245"/>
      <c r="B26" s="248" t="s">
        <v>292</v>
      </c>
      <c r="C26" s="248"/>
      <c r="D26" s="249"/>
      <c r="E26" s="167"/>
      <c r="F26" s="167">
        <v>51</v>
      </c>
      <c r="G26" s="167"/>
    </row>
    <row r="27" spans="1:7" ht="18.600000000000001" thickBot="1">
      <c r="A27" s="245"/>
      <c r="B27" s="248" t="s">
        <v>293</v>
      </c>
      <c r="C27" s="248"/>
      <c r="D27" s="249"/>
      <c r="E27" s="167"/>
      <c r="F27" s="167">
        <v>100</v>
      </c>
      <c r="G27" s="167"/>
    </row>
    <row r="28" spans="1:7" ht="18.600000000000001" thickBot="1">
      <c r="A28" s="245"/>
      <c r="B28" s="248" t="s">
        <v>294</v>
      </c>
      <c r="C28" s="248"/>
      <c r="D28" s="249"/>
      <c r="E28" s="167"/>
      <c r="F28" s="167">
        <v>101</v>
      </c>
      <c r="G28" s="167"/>
    </row>
    <row r="29" spans="1:7" ht="18.600000000000001" thickBot="1">
      <c r="A29" s="245"/>
      <c r="B29" s="248" t="s">
        <v>341</v>
      </c>
      <c r="C29" s="248"/>
      <c r="D29" s="249"/>
      <c r="E29" s="167"/>
      <c r="F29" s="167">
        <v>200</v>
      </c>
      <c r="G29" s="167"/>
    </row>
    <row r="30" spans="1:7" ht="18.600000000000001" thickBot="1">
      <c r="A30" s="245"/>
      <c r="B30" s="248"/>
      <c r="C30" s="248"/>
      <c r="D30" s="249"/>
      <c r="E30" s="167"/>
      <c r="F30" s="167">
        <v>201</v>
      </c>
      <c r="G30" s="167"/>
    </row>
    <row r="31" spans="1:7" ht="19.5" customHeight="1" thickBot="1">
      <c r="A31" s="245"/>
      <c r="B31" s="248"/>
      <c r="C31" s="248"/>
      <c r="D31" s="249"/>
      <c r="E31" s="167"/>
      <c r="F31" s="167">
        <v>300</v>
      </c>
      <c r="G31" s="167"/>
    </row>
    <row r="32" spans="1:7" ht="18.600000000000001" thickBot="1">
      <c r="A32" s="245"/>
      <c r="B32" s="248"/>
      <c r="C32" s="248"/>
      <c r="D32" s="249"/>
      <c r="E32" s="167"/>
      <c r="F32" s="167">
        <v>301</v>
      </c>
      <c r="G32" s="167"/>
    </row>
    <row r="33" spans="1:9" ht="18.600000000000001" thickBot="1">
      <c r="A33" s="245"/>
      <c r="B33" s="248"/>
      <c r="C33" s="248"/>
      <c r="D33" s="249"/>
      <c r="E33" s="167"/>
      <c r="F33" s="167">
        <v>400</v>
      </c>
      <c r="G33" s="167"/>
    </row>
    <row r="34" spans="1:9" ht="18.600000000000001" thickBot="1">
      <c r="A34" s="246"/>
      <c r="B34" s="248"/>
      <c r="C34" s="248"/>
      <c r="D34" s="249"/>
      <c r="E34" s="167"/>
      <c r="F34" s="167">
        <v>401</v>
      </c>
      <c r="G34" s="167"/>
    </row>
    <row r="36" spans="1:9" ht="18.600000000000001" thickBot="1"/>
    <row r="37" spans="1:9" ht="18.600000000000001" thickBot="1">
      <c r="A37" s="251" t="s">
        <v>9</v>
      </c>
      <c r="B37" s="251"/>
      <c r="C37" s="251"/>
      <c r="D37" s="251"/>
      <c r="E37" s="251"/>
      <c r="F37" s="251"/>
      <c r="G37" s="251"/>
      <c r="H37" s="251"/>
      <c r="I37" s="251"/>
    </row>
    <row r="38" spans="1:9" ht="18.600000000000001" thickBot="1">
      <c r="A38" s="250" t="s">
        <v>37</v>
      </c>
      <c r="B38" s="250" t="s">
        <v>65</v>
      </c>
      <c r="C38" s="250" t="s">
        <v>10</v>
      </c>
      <c r="D38" s="250"/>
      <c r="E38" s="250"/>
      <c r="F38" s="250" t="s">
        <v>38</v>
      </c>
      <c r="G38" s="250"/>
      <c r="H38" s="185" t="s">
        <v>309</v>
      </c>
      <c r="I38" s="185" t="s">
        <v>308</v>
      </c>
    </row>
    <row r="39" spans="1:9" ht="18.600000000000001" thickBot="1">
      <c r="A39" s="251"/>
      <c r="B39" s="251"/>
      <c r="C39" s="166" t="s">
        <v>129</v>
      </c>
      <c r="D39" s="166" t="s">
        <v>132</v>
      </c>
      <c r="E39" s="166" t="s">
        <v>295</v>
      </c>
      <c r="F39" s="251"/>
      <c r="G39" s="251"/>
      <c r="H39" s="185"/>
      <c r="I39" s="185"/>
    </row>
    <row r="40" spans="1:9" ht="18.600000000000001" thickBot="1">
      <c r="A40" s="242" t="s">
        <v>127</v>
      </c>
      <c r="B40" s="117">
        <v>1</v>
      </c>
      <c r="C40" s="175">
        <v>20</v>
      </c>
      <c r="D40" s="172">
        <v>50</v>
      </c>
      <c r="E40" s="172">
        <v>30</v>
      </c>
      <c r="F40" s="240">
        <f>30*1484*1.1</f>
        <v>48972.000000000007</v>
      </c>
      <c r="G40" s="240"/>
      <c r="H40" s="78"/>
      <c r="I40" s="78" t="s">
        <v>310</v>
      </c>
    </row>
    <row r="41" spans="1:9" ht="18.600000000000001" thickBot="1">
      <c r="A41" s="242"/>
      <c r="B41" s="117">
        <v>2</v>
      </c>
      <c r="C41" s="175">
        <v>30</v>
      </c>
      <c r="D41" s="172">
        <v>100</v>
      </c>
      <c r="E41" s="172">
        <v>70</v>
      </c>
      <c r="F41" s="240">
        <v>115346</v>
      </c>
      <c r="G41" s="240"/>
      <c r="H41" s="78"/>
      <c r="I41" s="78" t="s">
        <v>310</v>
      </c>
    </row>
    <row r="42" spans="1:9" ht="18.600000000000001" thickBot="1">
      <c r="A42" s="242"/>
      <c r="B42" s="117">
        <v>3</v>
      </c>
      <c r="C42" s="175">
        <v>100</v>
      </c>
      <c r="D42" s="172">
        <v>250</v>
      </c>
      <c r="E42" s="172">
        <v>150</v>
      </c>
      <c r="F42" s="240">
        <v>264165</v>
      </c>
      <c r="G42" s="240"/>
      <c r="H42" s="78"/>
      <c r="I42" s="78" t="s">
        <v>310</v>
      </c>
    </row>
    <row r="43" spans="1:9" ht="18.600000000000001" thickBot="1">
      <c r="A43" s="242"/>
      <c r="B43" s="117">
        <v>4</v>
      </c>
      <c r="C43" s="175">
        <v>40</v>
      </c>
      <c r="D43" s="172">
        <v>300</v>
      </c>
      <c r="E43" s="172">
        <v>260</v>
      </c>
      <c r="F43" s="240">
        <v>510367</v>
      </c>
      <c r="G43" s="240"/>
      <c r="H43" s="78"/>
      <c r="I43" s="78" t="s">
        <v>310</v>
      </c>
    </row>
    <row r="44" spans="1:9" ht="18.600000000000001" thickBot="1">
      <c r="A44" s="242"/>
      <c r="B44" s="117">
        <v>5</v>
      </c>
      <c r="C44" s="175">
        <v>70</v>
      </c>
      <c r="D44" s="172">
        <v>450</v>
      </c>
      <c r="E44" s="172">
        <v>380</v>
      </c>
      <c r="F44" s="240">
        <v>829279</v>
      </c>
      <c r="G44" s="240"/>
      <c r="H44" s="78"/>
      <c r="I44" s="78" t="s">
        <v>310</v>
      </c>
    </row>
    <row r="45" spans="1:9" ht="18.600000000000001" thickBot="1">
      <c r="A45" s="242"/>
      <c r="B45" s="117">
        <v>6</v>
      </c>
      <c r="C45" s="175">
        <v>60</v>
      </c>
      <c r="D45" s="172">
        <v>550</v>
      </c>
      <c r="E45" s="172">
        <v>490</v>
      </c>
      <c r="F45" s="240">
        <v>1140458</v>
      </c>
      <c r="G45" s="240"/>
      <c r="H45" s="78"/>
      <c r="I45" s="78" t="s">
        <v>310</v>
      </c>
    </row>
    <row r="46" spans="1:9" ht="18.600000000000001" thickBot="1">
      <c r="A46" s="242" t="s">
        <v>296</v>
      </c>
      <c r="B46" s="117">
        <v>7</v>
      </c>
      <c r="C46" s="175">
        <v>0</v>
      </c>
      <c r="D46" s="172">
        <v>0</v>
      </c>
      <c r="E46" s="172">
        <v>0</v>
      </c>
      <c r="F46" s="240">
        <v>0</v>
      </c>
      <c r="G46" s="240"/>
      <c r="H46" s="78"/>
      <c r="I46" s="78" t="s">
        <v>310</v>
      </c>
    </row>
    <row r="47" spans="1:9" ht="18.600000000000001" thickBot="1">
      <c r="A47" s="242"/>
      <c r="B47" s="117">
        <v>8</v>
      </c>
      <c r="C47" s="175">
        <v>50</v>
      </c>
      <c r="D47" s="172">
        <v>100</v>
      </c>
      <c r="E47" s="172">
        <v>50</v>
      </c>
      <c r="F47" s="240">
        <f>50*1484*1.1</f>
        <v>81620</v>
      </c>
      <c r="G47" s="240"/>
      <c r="H47" s="78"/>
      <c r="I47" s="78" t="s">
        <v>310</v>
      </c>
    </row>
    <row r="48" spans="1:9" ht="18.600000000000001" thickBot="1">
      <c r="A48" s="242"/>
      <c r="B48" s="117">
        <v>9</v>
      </c>
      <c r="C48" s="175">
        <v>49</v>
      </c>
      <c r="D48" s="172">
        <v>100</v>
      </c>
      <c r="E48" s="172">
        <v>51</v>
      </c>
      <c r="F48" s="240">
        <v>83306.3</v>
      </c>
      <c r="G48" s="240"/>
      <c r="H48" s="78"/>
      <c r="I48" s="78" t="s">
        <v>310</v>
      </c>
    </row>
    <row r="49" spans="1:9" ht="18.600000000000001" thickBot="1">
      <c r="A49" s="242"/>
      <c r="B49" s="117">
        <v>10</v>
      </c>
      <c r="C49" s="175">
        <v>100</v>
      </c>
      <c r="D49" s="172">
        <v>200</v>
      </c>
      <c r="E49" s="172">
        <v>100</v>
      </c>
      <c r="F49" s="240">
        <v>165935</v>
      </c>
      <c r="G49" s="240"/>
      <c r="H49" s="78"/>
      <c r="I49" s="78" t="s">
        <v>310</v>
      </c>
    </row>
    <row r="50" spans="1:9" ht="18.600000000000001" thickBot="1">
      <c r="A50" s="242"/>
      <c r="B50" s="117">
        <v>11</v>
      </c>
      <c r="C50" s="175">
        <f>200-101</f>
        <v>99</v>
      </c>
      <c r="D50" s="172">
        <v>200</v>
      </c>
      <c r="E50" s="172">
        <v>101</v>
      </c>
      <c r="F50" s="240">
        <v>167899.6</v>
      </c>
      <c r="G50" s="240"/>
      <c r="H50" s="78"/>
      <c r="I50" s="78" t="s">
        <v>310</v>
      </c>
    </row>
    <row r="51" spans="1:9" ht="18.600000000000001" thickBot="1">
      <c r="A51" s="242"/>
      <c r="B51" s="117">
        <v>12</v>
      </c>
      <c r="C51" s="175">
        <v>200</v>
      </c>
      <c r="D51" s="172">
        <v>400</v>
      </c>
      <c r="E51" s="172">
        <v>200</v>
      </c>
      <c r="F51" s="240">
        <v>362395</v>
      </c>
      <c r="G51" s="240"/>
      <c r="H51" s="78"/>
      <c r="I51" s="78" t="s">
        <v>310</v>
      </c>
    </row>
    <row r="52" spans="1:9" ht="18.600000000000001" thickBot="1">
      <c r="A52" s="242"/>
      <c r="B52" s="117">
        <v>13</v>
      </c>
      <c r="C52" s="175">
        <f>300-201</f>
        <v>99</v>
      </c>
      <c r="D52" s="172">
        <v>300</v>
      </c>
      <c r="E52" s="172">
        <v>201</v>
      </c>
      <c r="F52" s="240">
        <v>364861.2</v>
      </c>
      <c r="G52" s="240"/>
      <c r="H52" s="78"/>
      <c r="I52" s="78" t="s">
        <v>310</v>
      </c>
    </row>
    <row r="53" spans="1:9" ht="18.600000000000001" thickBot="1">
      <c r="A53" s="242"/>
      <c r="B53" s="117">
        <v>14</v>
      </c>
      <c r="C53" s="175">
        <v>100</v>
      </c>
      <c r="D53" s="172">
        <v>400</v>
      </c>
      <c r="E53" s="172">
        <v>300</v>
      </c>
      <c r="F53" s="240">
        <v>609015</v>
      </c>
      <c r="G53" s="240"/>
      <c r="H53" s="78"/>
      <c r="I53" s="78" t="s">
        <v>310</v>
      </c>
    </row>
    <row r="54" spans="1:9" ht="18.600000000000001" thickBot="1">
      <c r="A54" s="242"/>
      <c r="B54" s="117">
        <v>15</v>
      </c>
      <c r="C54" s="175">
        <v>99</v>
      </c>
      <c r="D54" s="172">
        <v>400</v>
      </c>
      <c r="E54" s="172">
        <v>301</v>
      </c>
      <c r="F54" s="240">
        <v>611768.30000000005</v>
      </c>
      <c r="G54" s="240"/>
      <c r="H54" s="78"/>
      <c r="I54" s="78" t="s">
        <v>310</v>
      </c>
    </row>
    <row r="55" spans="1:9" ht="18.600000000000001" thickBot="1">
      <c r="A55" s="242"/>
      <c r="B55" s="117">
        <v>16</v>
      </c>
      <c r="C55" s="175">
        <v>100</v>
      </c>
      <c r="D55" s="172">
        <v>500</v>
      </c>
      <c r="E55" s="172">
        <v>400</v>
      </c>
      <c r="F55" s="240">
        <v>884345</v>
      </c>
      <c r="G55" s="240"/>
      <c r="H55" s="78"/>
      <c r="I55" s="78" t="s">
        <v>310</v>
      </c>
    </row>
    <row r="56" spans="1:9" ht="18.600000000000001" thickBot="1">
      <c r="A56" s="242"/>
      <c r="B56" s="117">
        <v>17</v>
      </c>
      <c r="C56" s="175">
        <f>500-401</f>
        <v>99</v>
      </c>
      <c r="D56" s="172">
        <v>500</v>
      </c>
      <c r="E56" s="172">
        <v>401</v>
      </c>
      <c r="F56" s="240">
        <v>887190.7</v>
      </c>
      <c r="G56" s="240"/>
      <c r="H56" s="78"/>
      <c r="I56" s="78" t="s">
        <v>310</v>
      </c>
    </row>
    <row r="57" spans="1:9" ht="18.600000000000001" thickBot="1">
      <c r="A57" s="263" t="s">
        <v>128</v>
      </c>
      <c r="B57" s="78">
        <v>18</v>
      </c>
      <c r="C57" s="173">
        <v>-364</v>
      </c>
      <c r="D57" s="167">
        <v>100</v>
      </c>
      <c r="E57" s="174"/>
      <c r="F57" s="241">
        <v>-1</v>
      </c>
      <c r="G57" s="241"/>
      <c r="H57" s="78">
        <v>1066469.8</v>
      </c>
      <c r="I57" s="78" t="s">
        <v>156</v>
      </c>
    </row>
    <row r="58" spans="1:9" ht="18.600000000000001" thickBot="1">
      <c r="A58" s="263"/>
      <c r="B58" s="78">
        <v>19</v>
      </c>
      <c r="C58" s="173">
        <v>150</v>
      </c>
      <c r="D58" s="167">
        <v>100</v>
      </c>
      <c r="E58" s="174"/>
      <c r="F58" s="241">
        <v>-1</v>
      </c>
      <c r="G58" s="241"/>
      <c r="H58" s="78">
        <v>-81620</v>
      </c>
      <c r="I58" s="78" t="s">
        <v>156</v>
      </c>
    </row>
    <row r="59" spans="1:9" ht="18.600000000000001" thickBot="1">
      <c r="A59" s="263" t="s">
        <v>342</v>
      </c>
      <c r="B59" s="78">
        <v>20</v>
      </c>
      <c r="C59" s="173">
        <v>-1</v>
      </c>
      <c r="D59" s="167">
        <v>100</v>
      </c>
      <c r="E59" s="174"/>
      <c r="F59" s="241">
        <v>-1</v>
      </c>
      <c r="G59" s="241"/>
      <c r="H59" s="78">
        <v>167899.6</v>
      </c>
      <c r="I59" s="78" t="s">
        <v>156</v>
      </c>
    </row>
    <row r="60" spans="1:9" ht="18.600000000000001" thickBot="1">
      <c r="A60" s="263"/>
      <c r="B60" s="78">
        <v>21</v>
      </c>
      <c r="C60" s="173">
        <v>101</v>
      </c>
      <c r="D60" s="167">
        <v>100</v>
      </c>
      <c r="E60" s="174"/>
      <c r="F60" s="241">
        <v>-1</v>
      </c>
      <c r="G60" s="241"/>
      <c r="H60" s="78">
        <v>-1632.4</v>
      </c>
      <c r="I60" s="78" t="s">
        <v>156</v>
      </c>
    </row>
  </sheetData>
  <mergeCells count="50">
    <mergeCell ref="A57:A58"/>
    <mergeCell ref="A59:A60"/>
    <mergeCell ref="H38:H39"/>
    <mergeCell ref="I38:I39"/>
    <mergeCell ref="A37:I37"/>
    <mergeCell ref="F40:G40"/>
    <mergeCell ref="F41:G41"/>
    <mergeCell ref="F42:G42"/>
    <mergeCell ref="F43:G43"/>
    <mergeCell ref="F44:G44"/>
    <mergeCell ref="F38:G39"/>
    <mergeCell ref="A40:A45"/>
    <mergeCell ref="F53:G53"/>
    <mergeCell ref="F54:G54"/>
    <mergeCell ref="F55:G55"/>
    <mergeCell ref="F56:G56"/>
    <mergeCell ref="A19:G19"/>
    <mergeCell ref="B20:D20"/>
    <mergeCell ref="A21:A22"/>
    <mergeCell ref="B21:D21"/>
    <mergeCell ref="B22:D22"/>
    <mergeCell ref="B23:D23"/>
    <mergeCell ref="A24:A34"/>
    <mergeCell ref="B24:D24"/>
    <mergeCell ref="B34:D34"/>
    <mergeCell ref="A38:A39"/>
    <mergeCell ref="B38:B39"/>
    <mergeCell ref="C38:E38"/>
    <mergeCell ref="B26:D26"/>
    <mergeCell ref="B27:D27"/>
    <mergeCell ref="B28:D28"/>
    <mergeCell ref="B29:D29"/>
    <mergeCell ref="B30:D30"/>
    <mergeCell ref="B25:D25"/>
    <mergeCell ref="B31:D31"/>
    <mergeCell ref="B32:D32"/>
    <mergeCell ref="B33:D33"/>
    <mergeCell ref="A46:A56"/>
    <mergeCell ref="F46:G46"/>
    <mergeCell ref="F47:G47"/>
    <mergeCell ref="F48:G48"/>
    <mergeCell ref="F49:G49"/>
    <mergeCell ref="F50:G50"/>
    <mergeCell ref="F51:G51"/>
    <mergeCell ref="F52:G52"/>
    <mergeCell ref="F45:G45"/>
    <mergeCell ref="F57:G57"/>
    <mergeCell ref="F59:G59"/>
    <mergeCell ref="F60:G60"/>
    <mergeCell ref="F58:G58"/>
  </mergeCells>
  <dataValidations count="1">
    <dataValidation type="list" allowBlank="1" showInputMessage="1" showErrorMessage="1" sqref="E38:E39 D38:D39 A37:A39 B38:B39 C38:C39" xr:uid="{39195388-4F23-4132-BE86-F1B476FBF36E}">
      <formula1>"O, X"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6:I29"/>
  <sheetViews>
    <sheetView topLeftCell="A13" workbookViewId="0">
      <selection activeCell="C26" sqref="C26:G29"/>
    </sheetView>
  </sheetViews>
  <sheetFormatPr defaultColWidth="8.8984375" defaultRowHeight="18"/>
  <cols>
    <col min="1" max="1" width="23.59765625" style="14" customWidth="1"/>
    <col min="2" max="2" width="16" style="14" customWidth="1"/>
    <col min="3" max="3" width="8.8984375" style="14"/>
    <col min="4" max="4" width="12.09765625" style="14" customWidth="1"/>
    <col min="5" max="5" width="23.69921875" style="14" customWidth="1"/>
    <col min="6" max="6" width="22.09765625" style="14" customWidth="1"/>
    <col min="7" max="7" width="32.296875" style="14" customWidth="1"/>
    <col min="8" max="8" width="17.296875" style="14" customWidth="1"/>
    <col min="9" max="9" width="22.5" style="14" customWidth="1"/>
    <col min="10" max="16384" width="8.8984375" style="14"/>
  </cols>
  <sheetData>
    <row r="16" ht="18.600000000000001" thickBot="1"/>
    <row r="17" spans="1:9" ht="18.600000000000001" thickBot="1">
      <c r="A17" s="185" t="s">
        <v>1</v>
      </c>
      <c r="B17" s="185"/>
      <c r="C17" s="185"/>
      <c r="D17" s="185"/>
      <c r="E17" s="185"/>
      <c r="F17" s="185"/>
      <c r="G17" s="185"/>
    </row>
    <row r="18" spans="1:9" ht="18.600000000000001" thickBot="1">
      <c r="A18" s="139" t="s">
        <v>2</v>
      </c>
      <c r="B18" s="185" t="s">
        <v>11</v>
      </c>
      <c r="C18" s="185"/>
      <c r="D18" s="185"/>
      <c r="E18" s="139" t="s">
        <v>12</v>
      </c>
      <c r="F18" s="139" t="s">
        <v>343</v>
      </c>
      <c r="G18" s="139" t="s">
        <v>344</v>
      </c>
    </row>
    <row r="19" spans="1:9" ht="18.600000000000001" thickBot="1">
      <c r="A19" s="264" t="s">
        <v>133</v>
      </c>
      <c r="B19" s="265" t="s">
        <v>345</v>
      </c>
      <c r="C19" s="266"/>
      <c r="D19" s="267"/>
      <c r="E19" s="78"/>
      <c r="F19" s="78">
        <v>0</v>
      </c>
      <c r="G19" s="78"/>
    </row>
    <row r="20" spans="1:9" ht="18.600000000000001" thickBot="1">
      <c r="A20" s="264"/>
      <c r="B20" s="265" t="s">
        <v>346</v>
      </c>
      <c r="C20" s="266"/>
      <c r="D20" s="267"/>
      <c r="E20" s="78"/>
      <c r="F20" s="78">
        <v>1</v>
      </c>
      <c r="G20" s="78"/>
    </row>
    <row r="22" spans="1:9" ht="18.600000000000001" thickBot="1"/>
    <row r="23" spans="1:9" ht="18.600000000000001" thickBot="1">
      <c r="A23" s="185" t="s">
        <v>9</v>
      </c>
      <c r="B23" s="185"/>
      <c r="C23" s="185"/>
      <c r="D23" s="185"/>
      <c r="E23" s="185"/>
      <c r="F23" s="185"/>
      <c r="G23" s="185"/>
      <c r="H23" s="185"/>
      <c r="I23" s="185"/>
    </row>
    <row r="24" spans="1:9" ht="18.600000000000001" thickBot="1">
      <c r="A24" s="185" t="s">
        <v>37</v>
      </c>
      <c r="B24" s="185" t="s">
        <v>65</v>
      </c>
      <c r="C24" s="185" t="s">
        <v>10</v>
      </c>
      <c r="D24" s="185"/>
      <c r="E24" s="185"/>
      <c r="F24" s="185" t="s">
        <v>38</v>
      </c>
      <c r="G24" s="185"/>
      <c r="H24" s="185" t="s">
        <v>309</v>
      </c>
      <c r="I24" s="185" t="s">
        <v>308</v>
      </c>
    </row>
    <row r="25" spans="1:9" ht="18.600000000000001" thickBot="1">
      <c r="A25" s="185"/>
      <c r="B25" s="185"/>
      <c r="C25" s="185" t="s">
        <v>133</v>
      </c>
      <c r="D25" s="185"/>
      <c r="E25" s="185"/>
      <c r="F25" s="185"/>
      <c r="G25" s="185"/>
      <c r="H25" s="185"/>
      <c r="I25" s="185"/>
    </row>
    <row r="26" spans="1:9" ht="18.600000000000001" thickBot="1">
      <c r="A26" s="189" t="s">
        <v>44</v>
      </c>
      <c r="B26" s="99">
        <v>1</v>
      </c>
      <c r="C26" s="269">
        <v>10</v>
      </c>
      <c r="D26" s="269"/>
      <c r="E26" s="269"/>
      <c r="F26" s="268" t="s">
        <v>134</v>
      </c>
      <c r="G26" s="268"/>
      <c r="H26" s="78">
        <v>6</v>
      </c>
      <c r="I26" s="78" t="s">
        <v>156</v>
      </c>
    </row>
    <row r="27" spans="1:9" ht="18.600000000000001" thickBot="1">
      <c r="A27" s="189"/>
      <c r="B27" s="99">
        <v>2</v>
      </c>
      <c r="C27" s="269">
        <v>-10</v>
      </c>
      <c r="D27" s="269"/>
      <c r="E27" s="269"/>
      <c r="F27" s="268" t="s">
        <v>347</v>
      </c>
      <c r="G27" s="268"/>
      <c r="H27" s="78"/>
      <c r="I27" s="78" t="s">
        <v>310</v>
      </c>
    </row>
    <row r="28" spans="1:9" ht="18.600000000000001" thickBot="1">
      <c r="A28" s="189" t="s">
        <v>296</v>
      </c>
      <c r="B28" s="99">
        <v>3</v>
      </c>
      <c r="C28" s="269">
        <v>0</v>
      </c>
      <c r="D28" s="269"/>
      <c r="E28" s="269"/>
      <c r="F28" s="268" t="s">
        <v>347</v>
      </c>
      <c r="G28" s="268"/>
      <c r="H28" s="78">
        <v>2</v>
      </c>
      <c r="I28" s="78" t="s">
        <v>156</v>
      </c>
    </row>
    <row r="29" spans="1:9" ht="18.600000000000001" thickBot="1">
      <c r="A29" s="189"/>
      <c r="B29" s="99">
        <v>4</v>
      </c>
      <c r="C29" s="269">
        <v>1</v>
      </c>
      <c r="D29" s="269"/>
      <c r="E29" s="269"/>
      <c r="F29" s="268" t="s">
        <v>347</v>
      </c>
      <c r="G29" s="268"/>
      <c r="H29" s="78">
        <v>3</v>
      </c>
      <c r="I29" s="78" t="s">
        <v>156</v>
      </c>
    </row>
  </sheetData>
  <mergeCells count="23">
    <mergeCell ref="A26:A27"/>
    <mergeCell ref="F27:G27"/>
    <mergeCell ref="A28:A29"/>
    <mergeCell ref="H24:H25"/>
    <mergeCell ref="I24:I25"/>
    <mergeCell ref="F28:G28"/>
    <mergeCell ref="F29:G29"/>
    <mergeCell ref="C26:E26"/>
    <mergeCell ref="F26:G26"/>
    <mergeCell ref="C28:E28"/>
    <mergeCell ref="C29:E29"/>
    <mergeCell ref="C27:E27"/>
    <mergeCell ref="A24:A25"/>
    <mergeCell ref="B24:B25"/>
    <mergeCell ref="C24:E24"/>
    <mergeCell ref="F24:G25"/>
    <mergeCell ref="C25:E25"/>
    <mergeCell ref="B18:D18"/>
    <mergeCell ref="A19:A20"/>
    <mergeCell ref="A17:G17"/>
    <mergeCell ref="B19:D19"/>
    <mergeCell ref="B20:D20"/>
    <mergeCell ref="A23:I2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Bai01</vt:lpstr>
      <vt:lpstr>Bai02</vt:lpstr>
      <vt:lpstr>Bai03</vt:lpstr>
      <vt:lpstr>Bai04</vt:lpstr>
      <vt:lpstr>Bai05</vt:lpstr>
      <vt:lpstr>Bai06</vt:lpstr>
      <vt:lpstr>Bai07</vt:lpstr>
      <vt:lpstr>Bai08</vt:lpstr>
      <vt:lpstr>Bai09</vt:lpstr>
      <vt:lpstr>Bai10</vt:lpstr>
      <vt:lpstr>Bai11</vt:lpstr>
      <vt:lpstr>Bai12</vt:lpstr>
      <vt:lpstr>Bai13</vt:lpstr>
      <vt:lpstr>Bai14</vt:lpstr>
      <vt:lpstr>Bai15</vt:lpstr>
      <vt:lpstr>Bai16</vt:lpstr>
      <vt:lpstr>Bai17</vt:lpstr>
      <vt:lpstr>Bai18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Nguyên Phan</cp:lastModifiedBy>
  <cp:lastPrinted>2024-09-14T08:02:18Z</cp:lastPrinted>
  <dcterms:created xsi:type="dcterms:W3CDTF">2024-08-27T08:12:00Z</dcterms:created>
  <dcterms:modified xsi:type="dcterms:W3CDTF">2024-10-05T05:46:06Z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