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scho\Desktop\"/>
    </mc:Choice>
  </mc:AlternateContent>
  <xr:revisionPtr revIDLastSave="0" documentId="13_ncr:1_{3BA73CE2-5765-40F8-8886-A39728EDAD89}" xr6:coauthVersionLast="45" xr6:coauthVersionMax="45" xr10:uidLastSave="{00000000-0000-0000-0000-000000000000}"/>
  <bookViews>
    <workbookView xWindow="-108" yWindow="-108" windowWidth="23256" windowHeight="12576" xr2:uid="{B4E019F2-6374-4306-AC78-E3C71303FCD3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" i="1" l="1"/>
  <c r="D2" i="1"/>
  <c r="D3" i="1"/>
  <c r="D4" i="1"/>
  <c r="D5" i="1"/>
  <c r="D6" i="1"/>
  <c r="D7" i="1"/>
  <c r="D8" i="1"/>
  <c r="D9" i="1"/>
  <c r="I9" i="1"/>
  <c r="B10" i="1"/>
  <c r="H3" i="1" l="1"/>
  <c r="H2" i="1" s="1"/>
  <c r="C3" i="1"/>
  <c r="C4" i="1"/>
  <c r="C5" i="1"/>
  <c r="C6" i="1"/>
  <c r="C7" i="1"/>
  <c r="C8" i="1"/>
  <c r="C9" i="1"/>
  <c r="C2" i="1"/>
</calcChain>
</file>

<file path=xl/sharedStrings.xml><?xml version="1.0" encoding="utf-8"?>
<sst xmlns="http://schemas.openxmlformats.org/spreadsheetml/2006/main" count="12" uniqueCount="11">
  <si>
    <t>Rt</t>
  </si>
  <si>
    <t>Зt</t>
  </si>
  <si>
    <t>R-Z</t>
  </si>
  <si>
    <t>ИД</t>
  </si>
  <si>
    <t>(1888000 - это из 2 лабы сумма материальных затрат, у вас там доллары)</t>
  </si>
  <si>
    <t>d1</t>
  </si>
  <si>
    <t>d2</t>
  </si>
  <si>
    <t>f(d1)</t>
  </si>
  <si>
    <t>f(d2)</t>
  </si>
  <si>
    <t>ВНД</t>
  </si>
  <si>
    <t>ЧДД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</si>
</sst>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39A240-429D-499B-BED2-4720614E5A6C}">
  <dimension ref="A1:J15"/>
  <sheetViews>
    <sheetView tabSelected="1" workbookViewId="0">
      <selection activeCell="J5" sqref="J5"/>
    </sheetView>
  </sheetViews>
  <sheetFormatPr defaultRowHeight="14.4" x14ac:dyDescent="0.3"/>
  <cols>
    <col min="2" max="2" width="11.77734375" customWidth="1"/>
    <col min="9" max="9" width="11.44140625" customWidth="1"/>
  </cols>
  <sheetData>
    <row r="1" spans="1:10" ht="15" thickBot="1" x14ac:dyDescent="0.35">
      <c r="A1" t="s">
        <v>0</v>
      </c>
      <c r="B1" t="s">
        <v>1</v>
      </c>
      <c r="C1" t="s">
        <v>2</v>
      </c>
      <c r="D1" t="s">
        <v>2</v>
      </c>
    </row>
    <row r="2" spans="1:10" x14ac:dyDescent="0.3">
      <c r="A2">
        <v>0</v>
      </c>
      <c r="B2">
        <v>30000</v>
      </c>
      <c r="C2">
        <f>A2-B2</f>
        <v>-30000</v>
      </c>
      <c r="D2">
        <f>C2/POWER((1 + $B$12),E2)</f>
        <v>-30000</v>
      </c>
      <c r="E2">
        <v>0</v>
      </c>
      <c r="G2" s="1" t="s">
        <v>3</v>
      </c>
      <c r="H2" s="2">
        <f>(H3/1888000) +1</f>
        <v>1.5554999511895806</v>
      </c>
      <c r="J2" t="s">
        <v>4</v>
      </c>
    </row>
    <row r="3" spans="1:10" x14ac:dyDescent="0.3">
      <c r="A3">
        <v>0</v>
      </c>
      <c r="B3">
        <v>1230000</v>
      </c>
      <c r="C3">
        <f t="shared" ref="C3:C9" si="0">A3-B3</f>
        <v>-1230000</v>
      </c>
      <c r="D3">
        <f t="shared" ref="D3:D8" si="1">C3/POWER((1 + $B$12),E3)</f>
        <v>-1217821.7821782178</v>
      </c>
      <c r="E3">
        <v>1</v>
      </c>
      <c r="G3" s="3" t="s">
        <v>10</v>
      </c>
      <c r="H3" s="4">
        <f>SUM(D2:D9)</f>
        <v>1048783.9078459283</v>
      </c>
    </row>
    <row r="4" spans="1:10" ht="15" thickBot="1" x14ac:dyDescent="0.35">
      <c r="A4">
        <v>0</v>
      </c>
      <c r="B4">
        <v>150000</v>
      </c>
      <c r="C4">
        <f t="shared" si="0"/>
        <v>-150000</v>
      </c>
      <c r="D4">
        <f t="shared" si="1"/>
        <v>-147044.40741103812</v>
      </c>
      <c r="E4">
        <v>2</v>
      </c>
      <c r="G4" s="5" t="s">
        <v>9</v>
      </c>
      <c r="H4" s="6">
        <f>B12+(B14/(B14-B15))*(B13-B12)</f>
        <v>0.1186691687087346</v>
      </c>
    </row>
    <row r="5" spans="1:10" x14ac:dyDescent="0.3">
      <c r="A5">
        <v>0</v>
      </c>
      <c r="B5">
        <v>136000</v>
      </c>
      <c r="C5">
        <f t="shared" si="0"/>
        <v>-136000</v>
      </c>
      <c r="D5">
        <f t="shared" si="1"/>
        <v>-132000.26011815967</v>
      </c>
      <c r="E5">
        <v>3</v>
      </c>
    </row>
    <row r="6" spans="1:10" x14ac:dyDescent="0.3">
      <c r="A6">
        <v>0</v>
      </c>
      <c r="B6">
        <v>97000</v>
      </c>
      <c r="C6">
        <f t="shared" si="0"/>
        <v>-97000</v>
      </c>
      <c r="D6">
        <f t="shared" si="1"/>
        <v>-93215.093414833173</v>
      </c>
      <c r="E6">
        <v>4</v>
      </c>
    </row>
    <row r="7" spans="1:10" x14ac:dyDescent="0.3">
      <c r="A7">
        <v>0</v>
      </c>
      <c r="B7">
        <v>150000</v>
      </c>
      <c r="C7">
        <f t="shared" si="0"/>
        <v>-150000</v>
      </c>
      <c r="D7">
        <f t="shared" si="1"/>
        <v>-142719.85314101234</v>
      </c>
      <c r="E7">
        <v>5</v>
      </c>
    </row>
    <row r="8" spans="1:10" x14ac:dyDescent="0.3">
      <c r="A8">
        <v>0</v>
      </c>
      <c r="B8">
        <v>60000</v>
      </c>
      <c r="C8">
        <f t="shared" si="0"/>
        <v>-60000</v>
      </c>
      <c r="D8">
        <f t="shared" si="1"/>
        <v>-56522.714115252398</v>
      </c>
      <c r="E8">
        <v>6</v>
      </c>
    </row>
    <row r="9" spans="1:10" x14ac:dyDescent="0.3">
      <c r="A9">
        <v>3125000</v>
      </c>
      <c r="B9">
        <v>50000</v>
      </c>
      <c r="C9">
        <f t="shared" si="0"/>
        <v>3075000</v>
      </c>
      <c r="D9">
        <f>C9/POWER((1 + $B$12),E9)</f>
        <v>2868108.0182244419</v>
      </c>
      <c r="E9">
        <v>7</v>
      </c>
      <c r="I9">
        <f>POWER(30000,1.08)</f>
        <v>68436.99866312716</v>
      </c>
    </row>
    <row r="10" spans="1:10" x14ac:dyDescent="0.3">
      <c r="B10">
        <f>SUM(B2:B9)</f>
        <v>1903000</v>
      </c>
    </row>
    <row r="12" spans="1:10" x14ac:dyDescent="0.3">
      <c r="A12" t="s">
        <v>5</v>
      </c>
      <c r="B12">
        <v>0.01</v>
      </c>
    </row>
    <row r="13" spans="1:10" x14ac:dyDescent="0.3">
      <c r="A13" t="s">
        <v>6</v>
      </c>
      <c r="B13">
        <v>0.15</v>
      </c>
    </row>
    <row r="14" spans="1:10" x14ac:dyDescent="0.3">
      <c r="A14" t="s">
        <v>7</v>
      </c>
      <c r="B14">
        <v>1048784</v>
      </c>
    </row>
    <row r="15" spans="1:10" x14ac:dyDescent="0.3">
      <c r="A15" t="s">
        <v>8</v>
      </c>
      <c r="B15">
        <v>-302379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Sophie</dc:creator>
  <cp:lastModifiedBy>Vlad Shorin</cp:lastModifiedBy>
  <dcterms:created xsi:type="dcterms:W3CDTF">2020-03-01T10:45:02Z</dcterms:created>
  <dcterms:modified xsi:type="dcterms:W3CDTF">2020-03-03T06:56:52Z</dcterms:modified>
</cp:coreProperties>
</file>