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vscho\Desktop\"/>
    </mc:Choice>
  </mc:AlternateContent>
  <xr:revisionPtr revIDLastSave="0" documentId="13_ncr:1_{B323B362-C0D1-4DAC-B5A9-C4C2DE04A90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1" l="1"/>
  <c r="E28" i="1"/>
  <c r="F28" i="1"/>
  <c r="G28" i="1"/>
  <c r="H28" i="1"/>
  <c r="I28" i="1"/>
  <c r="J28" i="1"/>
  <c r="K28" i="1"/>
  <c r="L28" i="1"/>
  <c r="M28" i="1"/>
  <c r="N28" i="1"/>
  <c r="C28" i="1"/>
  <c r="D27" i="1"/>
  <c r="D29" i="1" s="1"/>
  <c r="E27" i="1"/>
  <c r="E29" i="1" s="1"/>
  <c r="F27" i="1"/>
  <c r="F29" i="1" s="1"/>
  <c r="G27" i="1"/>
  <c r="G29" i="1" s="1"/>
  <c r="H27" i="1"/>
  <c r="H29" i="1" s="1"/>
  <c r="I27" i="1"/>
  <c r="I29" i="1" s="1"/>
  <c r="J27" i="1"/>
  <c r="J29" i="1" s="1"/>
  <c r="K27" i="1"/>
  <c r="K29" i="1" s="1"/>
  <c r="L27" i="1"/>
  <c r="L29" i="1" s="1"/>
  <c r="M27" i="1"/>
  <c r="M29" i="1" s="1"/>
  <c r="N27" i="1"/>
  <c r="N29" i="1" s="1"/>
  <c r="C27" i="1"/>
  <c r="C29" i="1" s="1"/>
  <c r="D26" i="1"/>
  <c r="E26" i="1"/>
  <c r="F26" i="1"/>
  <c r="G26" i="1"/>
  <c r="H26" i="1"/>
  <c r="I26" i="1"/>
  <c r="J26" i="1"/>
  <c r="K26" i="1"/>
  <c r="L26" i="1"/>
  <c r="M26" i="1"/>
  <c r="N26" i="1"/>
  <c r="C26" i="1"/>
  <c r="E9" i="1" l="1"/>
  <c r="C8" i="1"/>
  <c r="D8" i="1"/>
  <c r="E8" i="1"/>
  <c r="B8" i="1"/>
  <c r="E4" i="1"/>
  <c r="E5" i="1"/>
  <c r="E6" i="1"/>
  <c r="E7" i="1"/>
  <c r="E3" i="1"/>
  <c r="D4" i="1"/>
  <c r="D5" i="1"/>
  <c r="D6" i="1"/>
  <c r="D7" i="1"/>
  <c r="D3" i="1"/>
  <c r="C4" i="1"/>
  <c r="C5" i="1"/>
  <c r="C6" i="1"/>
  <c r="C7" i="1"/>
  <c r="C3" i="1"/>
  <c r="B5" i="1"/>
  <c r="B4" i="1"/>
  <c r="B6" i="1"/>
  <c r="B7" i="1"/>
  <c r="B3" i="1"/>
</calcChain>
</file>

<file path=xl/sharedStrings.xml><?xml version="1.0" encoding="utf-8"?>
<sst xmlns="http://schemas.openxmlformats.org/spreadsheetml/2006/main" count="17" uniqueCount="17">
  <si>
    <t>№</t>
  </si>
  <si>
    <t>Статьи расходов</t>
  </si>
  <si>
    <t>Месяцы, тыс. руб.</t>
  </si>
  <si>
    <t>Доходы от продаж:</t>
  </si>
  <si>
    <t>Расходы:</t>
  </si>
  <si>
    <t>Сырье и материалы</t>
  </si>
  <si>
    <t>Фонд оплаты труда</t>
  </si>
  <si>
    <t>Платежи во внебюджетные фонды -30,2%</t>
  </si>
  <si>
    <t>Аренда</t>
  </si>
  <si>
    <t>Коммунальные расходы</t>
  </si>
  <si>
    <t>Амортизация</t>
  </si>
  <si>
    <t>Прочие расходы</t>
  </si>
  <si>
    <t>Продвижение</t>
  </si>
  <si>
    <t>ВСЕГО РАСХОДОВ:</t>
  </si>
  <si>
    <t>Валовая прибыль</t>
  </si>
  <si>
    <t>Налоги</t>
  </si>
  <si>
    <t>Чистая 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</si>
</sst>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3" fontId="1" fillId="0" borderId="1" xfId="0" applyNumberFormat="1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0" borderId="1" xfId="0" applyBorder="1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 wrapText="1"/>
    </xf>
    <xf numFmtId="10" fontId="0" fillId="0" borderId="3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29"/>
  <sheetViews>
    <sheetView tabSelected="1" topLeftCell="A10" workbookViewId="0">
      <selection activeCell="D10" sqref="D10"/>
    </sheetView>
  </sheetViews>
  <sheetFormatPr defaultRowHeight="14.4" x14ac:dyDescent="0.3"/>
  <cols>
    <col min="1" max="1" width="9.88671875" bestFit="1" customWidth="1"/>
    <col min="2" max="2" width="22.33203125" bestFit="1" customWidth="1"/>
  </cols>
  <sheetData>
    <row r="2" spans="1:14" ht="15" thickBot="1" x14ac:dyDescent="0.35"/>
    <row r="3" spans="1:14" ht="16.2" thickBot="1" x14ac:dyDescent="0.35">
      <c r="A3" s="1">
        <v>180000</v>
      </c>
      <c r="B3">
        <f>0.22 *A3</f>
        <v>39600</v>
      </c>
      <c r="C3">
        <f>0.051 * A3</f>
        <v>9180</v>
      </c>
      <c r="D3">
        <f>0.029*A3</f>
        <v>5220</v>
      </c>
      <c r="E3">
        <f>0.002*A3</f>
        <v>360</v>
      </c>
    </row>
    <row r="4" spans="1:14" ht="16.2" thickBot="1" x14ac:dyDescent="0.35">
      <c r="A4" s="2">
        <v>120000</v>
      </c>
      <c r="B4">
        <f t="shared" ref="B4:B7" si="0">0.22 *A4</f>
        <v>26400</v>
      </c>
      <c r="C4">
        <f t="shared" ref="C4:C7" si="1">0.051 * A4</f>
        <v>6120</v>
      </c>
      <c r="D4">
        <f t="shared" ref="D4:D7" si="2">0.029*A4</f>
        <v>3480</v>
      </c>
      <c r="E4">
        <f t="shared" ref="E4:E7" si="3">0.002*A4</f>
        <v>240</v>
      </c>
    </row>
    <row r="5" spans="1:14" ht="16.2" thickBot="1" x14ac:dyDescent="0.35">
      <c r="A5" s="3">
        <v>1080000</v>
      </c>
      <c r="B5">
        <f>0.22 *A5</f>
        <v>237600</v>
      </c>
      <c r="C5">
        <f t="shared" si="1"/>
        <v>55080</v>
      </c>
      <c r="D5">
        <f t="shared" si="2"/>
        <v>31320</v>
      </c>
      <c r="E5">
        <f t="shared" si="3"/>
        <v>2160</v>
      </c>
    </row>
    <row r="6" spans="1:14" ht="16.2" thickBot="1" x14ac:dyDescent="0.35">
      <c r="A6" s="2">
        <v>360000</v>
      </c>
      <c r="B6">
        <f t="shared" si="0"/>
        <v>79200</v>
      </c>
      <c r="C6">
        <f t="shared" si="1"/>
        <v>18360</v>
      </c>
      <c r="D6">
        <f t="shared" si="2"/>
        <v>10440</v>
      </c>
      <c r="E6">
        <f t="shared" si="3"/>
        <v>720</v>
      </c>
    </row>
    <row r="7" spans="1:14" ht="16.2" thickBot="1" x14ac:dyDescent="0.35">
      <c r="A7" s="2">
        <v>240000</v>
      </c>
      <c r="B7">
        <f t="shared" si="0"/>
        <v>52800</v>
      </c>
      <c r="C7">
        <f t="shared" si="1"/>
        <v>12240</v>
      </c>
      <c r="D7">
        <f t="shared" si="2"/>
        <v>6960</v>
      </c>
      <c r="E7">
        <f t="shared" si="3"/>
        <v>480</v>
      </c>
    </row>
    <row r="8" spans="1:14" x14ac:dyDescent="0.3">
      <c r="B8">
        <f>SUM(B3:B7)</f>
        <v>435600</v>
      </c>
      <c r="C8">
        <f t="shared" ref="C8:E8" si="4">SUM(C3:C7)</f>
        <v>100980</v>
      </c>
      <c r="D8">
        <f t="shared" si="4"/>
        <v>57420</v>
      </c>
      <c r="E8">
        <f t="shared" si="4"/>
        <v>3960</v>
      </c>
    </row>
    <row r="9" spans="1:14" x14ac:dyDescent="0.3">
      <c r="E9">
        <f>SUM(B8:E8)</f>
        <v>597960</v>
      </c>
    </row>
    <row r="11" spans="1:14" ht="15" thickBot="1" x14ac:dyDescent="0.35"/>
    <row r="12" spans="1:14" ht="15" thickBot="1" x14ac:dyDescent="0.35">
      <c r="A12" s="17" t="s">
        <v>0</v>
      </c>
      <c r="B12" s="18" t="s">
        <v>1</v>
      </c>
      <c r="C12" s="8" t="s">
        <v>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</row>
    <row r="13" spans="1:14" ht="15" thickBot="1" x14ac:dyDescent="0.35">
      <c r="A13" s="19"/>
      <c r="B13" s="14"/>
      <c r="C13" s="13">
        <v>1</v>
      </c>
      <c r="D13" s="13">
        <v>2</v>
      </c>
      <c r="E13" s="13">
        <v>3</v>
      </c>
      <c r="F13" s="13">
        <v>4</v>
      </c>
      <c r="G13" s="13">
        <v>5</v>
      </c>
      <c r="H13" s="13">
        <v>6</v>
      </c>
      <c r="I13" s="13">
        <v>7</v>
      </c>
      <c r="J13" s="13">
        <v>8</v>
      </c>
      <c r="K13" s="13">
        <v>9</v>
      </c>
      <c r="L13" s="13">
        <v>10</v>
      </c>
      <c r="M13" s="13">
        <v>11</v>
      </c>
      <c r="N13" s="14">
        <v>12</v>
      </c>
    </row>
    <row r="14" spans="1:14" x14ac:dyDescent="0.3">
      <c r="A14" s="20">
        <v>1</v>
      </c>
      <c r="B14" s="12" t="s">
        <v>3</v>
      </c>
      <c r="C14" s="10">
        <v>25</v>
      </c>
      <c r="D14" s="10">
        <v>50</v>
      </c>
      <c r="E14" s="11">
        <v>100</v>
      </c>
      <c r="F14" s="11">
        <v>150</v>
      </c>
      <c r="G14" s="10">
        <v>250</v>
      </c>
      <c r="H14" s="10">
        <v>400</v>
      </c>
      <c r="I14" s="10">
        <v>700</v>
      </c>
      <c r="J14" s="10">
        <v>750</v>
      </c>
      <c r="K14" s="10">
        <v>900</v>
      </c>
      <c r="L14" s="10">
        <v>850</v>
      </c>
      <c r="M14" s="10">
        <v>800</v>
      </c>
      <c r="N14" s="12">
        <v>800</v>
      </c>
    </row>
    <row r="15" spans="1:14" x14ac:dyDescent="0.3">
      <c r="A15" s="20"/>
      <c r="B15" s="12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2"/>
    </row>
    <row r="16" spans="1:14" x14ac:dyDescent="0.3">
      <c r="A16" s="20">
        <v>2</v>
      </c>
      <c r="B16" s="12" t="s">
        <v>4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2"/>
    </row>
    <row r="17" spans="1:15" ht="15" thickBot="1" x14ac:dyDescent="0.35">
      <c r="A17" s="20">
        <v>3</v>
      </c>
      <c r="B17" s="12" t="s">
        <v>5</v>
      </c>
      <c r="C17" s="15">
        <v>164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2">
        <v>0</v>
      </c>
    </row>
    <row r="18" spans="1:15" ht="15" thickBot="1" x14ac:dyDescent="0.35">
      <c r="A18" s="20">
        <v>4</v>
      </c>
      <c r="B18" s="12" t="s">
        <v>6</v>
      </c>
      <c r="C18" s="15">
        <v>165</v>
      </c>
      <c r="D18" s="15">
        <v>165</v>
      </c>
      <c r="E18" s="15">
        <v>165</v>
      </c>
      <c r="F18" s="15">
        <v>165</v>
      </c>
      <c r="G18" s="15">
        <v>165</v>
      </c>
      <c r="H18" s="15">
        <v>165</v>
      </c>
      <c r="I18" s="15">
        <v>165</v>
      </c>
      <c r="J18" s="15">
        <v>165</v>
      </c>
      <c r="K18" s="15">
        <v>165</v>
      </c>
      <c r="L18" s="15">
        <v>165</v>
      </c>
      <c r="M18" s="15">
        <v>165</v>
      </c>
      <c r="N18" s="15">
        <v>165</v>
      </c>
      <c r="O18" s="7"/>
    </row>
    <row r="19" spans="1:15" ht="43.8" thickBot="1" x14ac:dyDescent="0.35">
      <c r="A19" s="20">
        <v>5</v>
      </c>
      <c r="B19" s="21" t="s">
        <v>7</v>
      </c>
      <c r="C19" s="10">
        <v>49.83</v>
      </c>
      <c r="D19" s="10">
        <v>49.83</v>
      </c>
      <c r="E19" s="10">
        <v>49.83</v>
      </c>
      <c r="F19" s="10">
        <v>49.83</v>
      </c>
      <c r="G19" s="10">
        <v>49.83</v>
      </c>
      <c r="H19" s="10">
        <v>49.83</v>
      </c>
      <c r="I19" s="10">
        <v>49.83</v>
      </c>
      <c r="J19" s="10">
        <v>49.83</v>
      </c>
      <c r="K19" s="10">
        <v>49.83</v>
      </c>
      <c r="L19" s="10">
        <v>49.83</v>
      </c>
      <c r="M19" s="10">
        <v>49.83</v>
      </c>
      <c r="N19" s="10">
        <v>49.83</v>
      </c>
      <c r="O19" s="7"/>
    </row>
    <row r="20" spans="1:15" x14ac:dyDescent="0.3">
      <c r="A20" s="20">
        <v>6</v>
      </c>
      <c r="B20" s="22" t="s">
        <v>8</v>
      </c>
      <c r="C20" s="10">
        <v>10</v>
      </c>
      <c r="D20" s="10">
        <v>10</v>
      </c>
      <c r="E20" s="10">
        <v>10</v>
      </c>
      <c r="F20" s="10">
        <v>10</v>
      </c>
      <c r="G20" s="10">
        <v>10</v>
      </c>
      <c r="H20" s="10">
        <v>10</v>
      </c>
      <c r="I20" s="10">
        <v>10</v>
      </c>
      <c r="J20" s="10">
        <v>10</v>
      </c>
      <c r="K20" s="10">
        <v>10</v>
      </c>
      <c r="L20" s="10">
        <v>10</v>
      </c>
      <c r="M20" s="10">
        <v>10</v>
      </c>
      <c r="N20" s="10">
        <v>10</v>
      </c>
      <c r="O20" s="4"/>
    </row>
    <row r="21" spans="1:15" x14ac:dyDescent="0.3">
      <c r="A21" s="20">
        <v>7</v>
      </c>
      <c r="B21" s="12" t="s">
        <v>9</v>
      </c>
      <c r="C21" s="10">
        <v>5</v>
      </c>
      <c r="D21" s="10">
        <v>5</v>
      </c>
      <c r="E21" s="10">
        <v>5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>
        <v>5</v>
      </c>
      <c r="N21" s="10">
        <v>5</v>
      </c>
      <c r="O21" s="6"/>
    </row>
    <row r="22" spans="1:15" x14ac:dyDescent="0.3">
      <c r="A22" s="20">
        <v>8</v>
      </c>
      <c r="B22" s="12" t="s">
        <v>10</v>
      </c>
      <c r="C22" s="10">
        <v>4.5999999999999996</v>
      </c>
      <c r="D22" s="10">
        <v>4.5999999999999996</v>
      </c>
      <c r="E22" s="10">
        <v>4.5999999999999996</v>
      </c>
      <c r="F22" s="10">
        <v>4.5999999999999996</v>
      </c>
      <c r="G22" s="10">
        <v>4.5999999999999996</v>
      </c>
      <c r="H22" s="10">
        <v>4.5999999999999996</v>
      </c>
      <c r="I22" s="10">
        <v>4.5999999999999996</v>
      </c>
      <c r="J22" s="10">
        <v>4.5999999999999996</v>
      </c>
      <c r="K22" s="10">
        <v>4.5999999999999996</v>
      </c>
      <c r="L22" s="10">
        <v>4.5999999999999996</v>
      </c>
      <c r="M22" s="10">
        <v>4.5999999999999996</v>
      </c>
      <c r="N22" s="10">
        <v>4.5999999999999996</v>
      </c>
      <c r="O22" s="6"/>
    </row>
    <row r="23" spans="1:15" x14ac:dyDescent="0.3">
      <c r="A23" s="20">
        <v>9</v>
      </c>
      <c r="B23" s="12" t="s">
        <v>11</v>
      </c>
      <c r="C23" s="10">
        <v>30</v>
      </c>
      <c r="D23" s="10">
        <v>30</v>
      </c>
      <c r="E23" s="10">
        <v>30</v>
      </c>
      <c r="F23" s="10">
        <v>30</v>
      </c>
      <c r="G23" s="10">
        <v>30</v>
      </c>
      <c r="H23" s="10">
        <v>30</v>
      </c>
      <c r="I23" s="10">
        <v>30</v>
      </c>
      <c r="J23" s="10">
        <v>30</v>
      </c>
      <c r="K23" s="10">
        <v>30</v>
      </c>
      <c r="L23" s="10">
        <v>30</v>
      </c>
      <c r="M23" s="10">
        <v>30</v>
      </c>
      <c r="N23" s="10">
        <v>30</v>
      </c>
      <c r="O23" s="6"/>
    </row>
    <row r="24" spans="1:15" x14ac:dyDescent="0.3">
      <c r="A24" s="20">
        <v>10</v>
      </c>
      <c r="B24" s="12" t="s">
        <v>12</v>
      </c>
      <c r="C24" s="10">
        <v>50</v>
      </c>
      <c r="D24" s="10">
        <v>50</v>
      </c>
      <c r="E24" s="10">
        <v>50</v>
      </c>
      <c r="F24" s="10">
        <v>50</v>
      </c>
      <c r="G24" s="10">
        <v>50</v>
      </c>
      <c r="H24" s="10">
        <v>50</v>
      </c>
      <c r="I24" s="10">
        <v>50</v>
      </c>
      <c r="J24" s="10">
        <v>50</v>
      </c>
      <c r="K24" s="10">
        <v>50</v>
      </c>
      <c r="L24" s="10">
        <v>50</v>
      </c>
      <c r="M24" s="10">
        <v>50</v>
      </c>
      <c r="N24" s="10">
        <v>50</v>
      </c>
      <c r="O24" s="6"/>
    </row>
    <row r="25" spans="1:15" x14ac:dyDescent="0.3">
      <c r="A25" s="20"/>
      <c r="B25" s="12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6"/>
    </row>
    <row r="26" spans="1:15" x14ac:dyDescent="0.3">
      <c r="A26" s="20">
        <v>11</v>
      </c>
      <c r="B26" s="12" t="s">
        <v>13</v>
      </c>
      <c r="C26" s="15">
        <f>SUM(C17:C25)</f>
        <v>478.43</v>
      </c>
      <c r="D26" s="15">
        <f t="shared" ref="D26:N26" si="5">SUM(D17:D25)</f>
        <v>314.42999999999995</v>
      </c>
      <c r="E26" s="15">
        <f t="shared" si="5"/>
        <v>314.42999999999995</v>
      </c>
      <c r="F26" s="15">
        <f t="shared" si="5"/>
        <v>314.42999999999995</v>
      </c>
      <c r="G26" s="15">
        <f t="shared" si="5"/>
        <v>314.42999999999995</v>
      </c>
      <c r="H26" s="15">
        <f t="shared" si="5"/>
        <v>314.42999999999995</v>
      </c>
      <c r="I26" s="15">
        <f t="shared" si="5"/>
        <v>314.42999999999995</v>
      </c>
      <c r="J26" s="15">
        <f t="shared" si="5"/>
        <v>314.42999999999995</v>
      </c>
      <c r="K26" s="15">
        <f t="shared" si="5"/>
        <v>314.42999999999995</v>
      </c>
      <c r="L26" s="15">
        <f t="shared" si="5"/>
        <v>314.42999999999995</v>
      </c>
      <c r="M26" s="15">
        <f t="shared" si="5"/>
        <v>314.42999999999995</v>
      </c>
      <c r="N26" s="15">
        <f t="shared" si="5"/>
        <v>314.42999999999995</v>
      </c>
      <c r="O26" s="6"/>
    </row>
    <row r="27" spans="1:15" x14ac:dyDescent="0.3">
      <c r="A27" s="20">
        <v>12</v>
      </c>
      <c r="B27" s="12" t="s">
        <v>14</v>
      </c>
      <c r="C27" s="15">
        <f>C14-C26</f>
        <v>-453.43</v>
      </c>
      <c r="D27" s="15">
        <f t="shared" ref="D27:N27" si="6">D14-D26</f>
        <v>-264.42999999999995</v>
      </c>
      <c r="E27" s="15">
        <f t="shared" si="6"/>
        <v>-214.42999999999995</v>
      </c>
      <c r="F27" s="15">
        <f t="shared" si="6"/>
        <v>-164.42999999999995</v>
      </c>
      <c r="G27" s="15">
        <f t="shared" si="6"/>
        <v>-64.42999999999995</v>
      </c>
      <c r="H27" s="15">
        <f t="shared" si="6"/>
        <v>85.57000000000005</v>
      </c>
      <c r="I27" s="15">
        <f t="shared" si="6"/>
        <v>385.57000000000005</v>
      </c>
      <c r="J27" s="15">
        <f t="shared" si="6"/>
        <v>435.57000000000005</v>
      </c>
      <c r="K27" s="15">
        <f t="shared" si="6"/>
        <v>585.57000000000005</v>
      </c>
      <c r="L27" s="15">
        <f t="shared" si="6"/>
        <v>535.57000000000005</v>
      </c>
      <c r="M27" s="15">
        <f t="shared" si="6"/>
        <v>485.57000000000005</v>
      </c>
      <c r="N27" s="15">
        <f t="shared" si="6"/>
        <v>485.57000000000005</v>
      </c>
      <c r="O27" s="6"/>
    </row>
    <row r="28" spans="1:15" x14ac:dyDescent="0.3">
      <c r="A28" s="20">
        <v>13</v>
      </c>
      <c r="B28" s="12" t="s">
        <v>15</v>
      </c>
      <c r="C28" s="10">
        <f>C14*0.06</f>
        <v>1.5</v>
      </c>
      <c r="D28" s="10">
        <f t="shared" ref="D28:N28" si="7">D14*0.06</f>
        <v>3</v>
      </c>
      <c r="E28" s="10">
        <f t="shared" si="7"/>
        <v>6</v>
      </c>
      <c r="F28" s="10">
        <f t="shared" si="7"/>
        <v>9</v>
      </c>
      <c r="G28" s="10">
        <f t="shared" si="7"/>
        <v>15</v>
      </c>
      <c r="H28" s="10">
        <f t="shared" si="7"/>
        <v>24</v>
      </c>
      <c r="I28" s="10">
        <f t="shared" si="7"/>
        <v>42</v>
      </c>
      <c r="J28" s="10">
        <f t="shared" si="7"/>
        <v>45</v>
      </c>
      <c r="K28" s="10">
        <f t="shared" si="7"/>
        <v>54</v>
      </c>
      <c r="L28" s="10">
        <f t="shared" si="7"/>
        <v>51</v>
      </c>
      <c r="M28" s="10">
        <f t="shared" si="7"/>
        <v>48</v>
      </c>
      <c r="N28" s="10">
        <f t="shared" si="7"/>
        <v>48</v>
      </c>
      <c r="O28" s="6"/>
    </row>
    <row r="29" spans="1:15" ht="15" thickBot="1" x14ac:dyDescent="0.35">
      <c r="A29" s="19">
        <v>14</v>
      </c>
      <c r="B29" s="14" t="s">
        <v>16</v>
      </c>
      <c r="C29" s="16">
        <f>C27-C28</f>
        <v>-454.93</v>
      </c>
      <c r="D29" s="16">
        <f t="shared" ref="D29:N29" si="8">D27-D28</f>
        <v>-267.42999999999995</v>
      </c>
      <c r="E29" s="16">
        <f t="shared" si="8"/>
        <v>-220.42999999999995</v>
      </c>
      <c r="F29" s="16">
        <f t="shared" si="8"/>
        <v>-173.42999999999995</v>
      </c>
      <c r="G29" s="16">
        <f t="shared" si="8"/>
        <v>-79.42999999999995</v>
      </c>
      <c r="H29" s="16">
        <f t="shared" si="8"/>
        <v>61.57000000000005</v>
      </c>
      <c r="I29" s="16">
        <f t="shared" si="8"/>
        <v>343.57000000000005</v>
      </c>
      <c r="J29" s="16">
        <f t="shared" si="8"/>
        <v>390.57000000000005</v>
      </c>
      <c r="K29" s="16">
        <f t="shared" si="8"/>
        <v>531.57000000000005</v>
      </c>
      <c r="L29" s="16">
        <f t="shared" si="8"/>
        <v>484.57000000000005</v>
      </c>
      <c r="M29" s="16">
        <f t="shared" si="8"/>
        <v>437.57000000000005</v>
      </c>
      <c r="N29" s="16">
        <f t="shared" si="8"/>
        <v>437.57000000000005</v>
      </c>
      <c r="O29" s="5"/>
    </row>
  </sheetData>
  <mergeCells count="1">
    <mergeCell ref="C12:N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Shorin</dc:creator>
  <cp:lastModifiedBy>Vlad Shorin</cp:lastModifiedBy>
  <dcterms:created xsi:type="dcterms:W3CDTF">2015-06-05T18:17:20Z</dcterms:created>
  <dcterms:modified xsi:type="dcterms:W3CDTF">2020-04-25T13:32:21Z</dcterms:modified>
</cp:coreProperties>
</file>