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100" yWindow="140" windowWidth="9420" windowHeight="5500" tabRatio="601"/>
  </bookViews>
  <sheets>
    <sheet name="Travel Reimbursement Form" sheetId="1" r:id="rId1"/>
    <sheet name="Travel Roster" sheetId="2" r:id="rId2"/>
  </sheets>
  <definedNames>
    <definedName name="_xlnm.Print_Area" localSheetId="0">'Travel Reimbursement Form'!$A$1:$S$91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" i="1" l="1"/>
  <c r="N77" i="1"/>
  <c r="P77" i="1"/>
  <c r="N74" i="1"/>
  <c r="P74" i="1"/>
  <c r="N71" i="1"/>
  <c r="P71" i="1"/>
  <c r="N68" i="1"/>
  <c r="P68" i="1"/>
  <c r="N65" i="1"/>
  <c r="P65" i="1"/>
  <c r="N62" i="1"/>
  <c r="P62" i="1"/>
  <c r="N59" i="1"/>
  <c r="P59" i="1"/>
  <c r="N56" i="1"/>
  <c r="P56" i="1"/>
  <c r="N53" i="1"/>
  <c r="P53" i="1"/>
  <c r="N26" i="1"/>
  <c r="P26" i="1"/>
  <c r="N23" i="1"/>
  <c r="P23" i="1"/>
  <c r="N20" i="1"/>
  <c r="P20" i="1"/>
  <c r="N17" i="1"/>
  <c r="P17" i="1"/>
  <c r="N14" i="1"/>
  <c r="P14" i="1"/>
  <c r="S74" i="1"/>
  <c r="S62" i="1"/>
  <c r="S56" i="1"/>
  <c r="S53" i="1"/>
  <c r="S77" i="1"/>
  <c r="S71" i="1"/>
  <c r="S68" i="1"/>
  <c r="S65" i="1"/>
  <c r="S59" i="1"/>
  <c r="S14" i="1"/>
  <c r="S17" i="1"/>
  <c r="S20" i="1"/>
  <c r="S23" i="1"/>
  <c r="S26" i="1"/>
  <c r="R31" i="1"/>
  <c r="Q31" i="1"/>
  <c r="S31" i="1"/>
  <c r="S36" i="1"/>
  <c r="P31" i="1"/>
  <c r="S35" i="1"/>
  <c r="M41" i="1"/>
</calcChain>
</file>

<file path=xl/sharedStrings.xml><?xml version="1.0" encoding="utf-8"?>
<sst xmlns="http://schemas.openxmlformats.org/spreadsheetml/2006/main" count="168" uniqueCount="107">
  <si>
    <t>PREPARED BY:</t>
  </si>
  <si>
    <t>PHONE #</t>
  </si>
  <si>
    <t>CITY:</t>
  </si>
  <si>
    <t>STATE:</t>
  </si>
  <si>
    <t>ZIP:</t>
  </si>
  <si>
    <t xml:space="preserve"> PURPOSE OF TRAVEL:</t>
  </si>
  <si>
    <t>ALLOWED EXPENSES</t>
  </si>
  <si>
    <t>DATE</t>
  </si>
  <si>
    <t xml:space="preserve">DEPART/   </t>
  </si>
  <si>
    <t>LOCATION</t>
  </si>
  <si>
    <t>M</t>
  </si>
  <si>
    <t>D</t>
  </si>
  <si>
    <t>Y</t>
  </si>
  <si>
    <t xml:space="preserve">RETURN   </t>
  </si>
  <si>
    <t>TO/FROM</t>
  </si>
  <si>
    <t>AM</t>
  </si>
  <si>
    <t>PM</t>
  </si>
  <si>
    <t>SUMMARY</t>
  </si>
  <si>
    <t>CHECK DISTRIBUTION</t>
  </si>
  <si>
    <t>q</t>
  </si>
  <si>
    <t>STREET ADDRESS:</t>
  </si>
  <si>
    <t>Audit by:</t>
  </si>
  <si>
    <t>DE By:</t>
  </si>
  <si>
    <t>Breakfast</t>
  </si>
  <si>
    <t>Lunch</t>
  </si>
  <si>
    <t>Dinner</t>
  </si>
  <si>
    <t>Incidentals</t>
  </si>
  <si>
    <t>Lodging</t>
  </si>
  <si>
    <t>Transportation</t>
  </si>
  <si>
    <t>Registration</t>
  </si>
  <si>
    <t>Fees</t>
  </si>
  <si>
    <t>Miles</t>
  </si>
  <si>
    <t>Other</t>
  </si>
  <si>
    <t>Expenses</t>
  </si>
  <si>
    <t xml:space="preserve"> Remarks/Details:</t>
  </si>
  <si>
    <t>DATE:</t>
  </si>
  <si>
    <t xml:space="preserve"> TOTAL AMOUNT CLAIMED ON THIS REQUEST</t>
  </si>
  <si>
    <t>CHECK DUE DATE:</t>
  </si>
  <si>
    <t>ACCOUNTING DISTRIBUTION</t>
  </si>
  <si>
    <t>FUND</t>
  </si>
  <si>
    <t>ACCOUNT</t>
  </si>
  <si>
    <t>CHECK TOTAL</t>
  </si>
  <si>
    <t>PROJECT SIGNATURE:</t>
  </si>
  <si>
    <t>Daily</t>
  </si>
  <si>
    <t>Total</t>
  </si>
  <si>
    <t>(continuation sheet)</t>
  </si>
  <si>
    <t>Page</t>
  </si>
  <si>
    <t>of</t>
  </si>
  <si>
    <t>Remarks/Details (Cont'd):</t>
  </si>
  <si>
    <t>Signature of Traveler:</t>
  </si>
  <si>
    <t>Date:</t>
  </si>
  <si>
    <t>TRAVEL DATE(S)</t>
  </si>
  <si>
    <t>SAN DIEGO STATE UNIVERSITY RESEARCH FOUNDATION</t>
  </si>
  <si>
    <t>SDSURF SIGNATURE:</t>
  </si>
  <si>
    <t>SAN DIEGO STATE RESEARCH UNIVERSITY FOUNDATION</t>
  </si>
  <si>
    <t>Forward completed document to SDSURF Sponsored Research Administration, MC 1934.</t>
  </si>
  <si>
    <t>Yes ______    NO______</t>
  </si>
  <si>
    <t>If "NO", complete and attach Foreign National Travel Supplement Form and other required documents.</t>
  </si>
  <si>
    <r>
      <t>*</t>
    </r>
    <r>
      <rPr>
        <sz val="8"/>
        <rFont val="Arial"/>
      </rPr>
      <t>Is payee a resident alien or US Citizen?</t>
    </r>
  </si>
  <si>
    <t>Amount**</t>
  </si>
  <si>
    <r>
      <t>TRAVELER'S LEGAL NAME</t>
    </r>
    <r>
      <rPr>
        <sz val="12"/>
        <rFont val="Arial"/>
        <family val="2"/>
      </rPr>
      <t>*</t>
    </r>
    <r>
      <rPr>
        <sz val="10"/>
        <rFont val="Arial"/>
      </rPr>
      <t>:</t>
    </r>
  </si>
  <si>
    <t>Vendor Code</t>
  </si>
  <si>
    <t>Traveler's Legal Name:</t>
  </si>
  <si>
    <t>No</t>
  </si>
  <si>
    <t>Yes</t>
  </si>
  <si>
    <t>Are you an employee or student of SDSU or SDSURF?</t>
  </si>
  <si>
    <t>*** ATTACH ALL RECEIPTS FOR ITEMS GREATER THAN $25.00 ***</t>
  </si>
  <si>
    <t>If Yes, Enter SDSU Red ID No:</t>
  </si>
  <si>
    <t>TRAVEL ROSTER</t>
  </si>
  <si>
    <t>The Travel Roster form must be completed and returned with a Travel Reimbursement Request when submitting a travel reimbursement claim issued to an individual who is paying travel expenses on behalf of multiple travelers.</t>
  </si>
  <si>
    <t>Advance Issued To:</t>
  </si>
  <si>
    <t>Purpose of Trip:</t>
  </si>
  <si>
    <t>Reason for consolidating advances:</t>
  </si>
  <si>
    <t>Total Amount of Advance:</t>
  </si>
  <si>
    <t>Date of Advance:</t>
  </si>
  <si>
    <t>Number of People Traveling:</t>
  </si>
  <si>
    <t>I certify that I attended the above-referenced trip, that the person referenced above incurred the reported costs on my behalf, and that I have not submitted a separate reimbursement request for expenses.</t>
  </si>
  <si>
    <t>Name of Traveler (please print)</t>
  </si>
  <si>
    <t>Signature of Traveler</t>
  </si>
  <si>
    <t>SDSURF Inv #</t>
  </si>
  <si>
    <t>PRIVATE CAR</t>
  </si>
  <si>
    <t>Pcard</t>
  </si>
  <si>
    <t>Pre-Paid</t>
  </si>
  <si>
    <t>Amount Due</t>
  </si>
  <si>
    <t>Traveler</t>
  </si>
  <si>
    <t>Paid By</t>
  </si>
  <si>
    <t>I certify that this travel claim is a true statement of travel expenses incurred by me.  I have not been reimbursed for these expenses from any other source nor have I included any expenses paid directly on my behalf from another source.  I have reduced my travel claim by all amounts either advanced or prepaid using a check request, purchase order, SDSURF Corporate Travel Card, etc.  If this claim includes private car use, I also certify the following: 1) I have a valid California State drivers license; 2) I have a current vehicle registration; 3) I am covered by liability insurance in at least the minimum amount prescribed by State law; and 4) my vehicle is in safe mechanical condition as required by State law.</t>
  </si>
  <si>
    <t>AMOUNT</t>
  </si>
  <si>
    <t>LESS ADVANCES</t>
  </si>
  <si>
    <t>BALANCE DUE SDSURF</t>
  </si>
  <si>
    <t>BALANCE DUE TRAVELLER</t>
  </si>
  <si>
    <t>PAID DIRECTLY BY RF</t>
  </si>
  <si>
    <t>TOTAL</t>
  </si>
  <si>
    <t>ORG</t>
  </si>
  <si>
    <t>TRAVEL REIMBURSEMENT REQUEST 2013</t>
  </si>
  <si>
    <t>** Approved SDSURF rate effective 01/01/13 = $.565 per mile</t>
  </si>
  <si>
    <t>Prior approved SDSURF rate  effective 07/01/11 - 12/31/12 = $.555 per mile</t>
  </si>
  <si>
    <t>** Approved SDSURF rate effective 01/01/13  = $.565 per mile, Prior approved SDSURF rate effective 07/01/11 - 12/31/12 = $.555 per mile</t>
  </si>
  <si>
    <t>San Diego/Seattle</t>
  </si>
  <si>
    <t>San Diego</t>
  </si>
  <si>
    <t xml:space="preserve">Yusuf Ozturk </t>
  </si>
  <si>
    <r>
      <t>DEPARTMENT:</t>
    </r>
    <r>
      <rPr>
        <sz val="10"/>
        <rFont val="Arial"/>
      </rPr>
      <t xml:space="preserve"> Electrical and Computer Engineering</t>
    </r>
  </si>
  <si>
    <t>13092 Cayote Avenue, San Diego, CA 92129</t>
  </si>
  <si>
    <r>
      <t>WORK PHONE #:</t>
    </r>
    <r>
      <rPr>
        <sz val="10"/>
        <rFont val="Arial"/>
      </rPr>
      <t>44550</t>
    </r>
  </si>
  <si>
    <r>
      <t>HOME PHONE #:</t>
    </r>
    <r>
      <rPr>
        <sz val="10"/>
        <rFont val="Arial"/>
      </rPr>
      <t>(858) 231-4524</t>
    </r>
  </si>
  <si>
    <t>805-853-565</t>
  </si>
  <si>
    <t>NSF Site Visit at University of 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</si>
</sst>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\:##"/>
    <numFmt numFmtId="165" formatCode="[$-F800]dddd\,\ mmmm\ dd\,\ yyyy"/>
  </numFmts>
  <fonts count="34" x14ac:knownFonts="1">
    <font>
      <sz val="10"/>
      <name val="Helv"/>
    </font>
    <font>
      <b/>
      <i/>
      <sz val="10"/>
      <name val="Helv"/>
    </font>
    <font>
      <sz val="7"/>
      <name val="Arial"/>
    </font>
    <font>
      <sz val="6"/>
      <name val="Arial"/>
    </font>
    <font>
      <sz val="10"/>
      <name val="Arial"/>
    </font>
    <font>
      <sz val="8"/>
      <name val="Arial"/>
    </font>
    <font>
      <sz val="9"/>
      <name val="Arial"/>
    </font>
    <font>
      <sz val="5"/>
      <name val="Arial"/>
    </font>
    <font>
      <sz val="10"/>
      <name val="Wingdings"/>
    </font>
    <font>
      <b/>
      <sz val="13"/>
      <name val="Arial"/>
    </font>
    <font>
      <sz val="8"/>
      <name val="Helv"/>
    </font>
    <font>
      <sz val="8"/>
      <name val="Arial"/>
      <family val="2"/>
    </font>
    <font>
      <sz val="6"/>
      <name val="Arial"/>
      <family val="2"/>
    </font>
    <font>
      <sz val="6"/>
      <name val="Helv"/>
    </font>
    <font>
      <sz val="7"/>
      <name val="Helv"/>
    </font>
    <font>
      <sz val="10"/>
      <name val="Arial"/>
      <family val="2"/>
    </font>
    <font>
      <sz val="7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0"/>
      <name val="Helv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7.5"/>
      <name val="Arial"/>
    </font>
    <font>
      <sz val="12"/>
      <name val="Helv"/>
    </font>
    <font>
      <b/>
      <sz val="14"/>
      <name val="Helv"/>
    </font>
    <font>
      <sz val="7.5"/>
      <name val="Helv"/>
    </font>
    <font>
      <b/>
      <sz val="14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.5"/>
      <name val="Arial"/>
      <family val="2"/>
    </font>
    <font>
      <b/>
      <sz val="10"/>
      <name val="Helv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7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/>
    <xf numFmtId="0" fontId="3" fillId="0" borderId="1" xfId="0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Continuous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2" xfId="0" applyFont="1" applyBorder="1" applyAlignment="1">
      <alignment horizontal="center"/>
    </xf>
    <xf numFmtId="0" fontId="4" fillId="0" borderId="0" xfId="0" applyFont="1" applyFill="1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5" fillId="0" borderId="6" xfId="0" applyFont="1" applyFill="1" applyBorder="1" applyAlignment="1">
      <alignment horizontal="centerContinuous"/>
    </xf>
    <xf numFmtId="0" fontId="4" fillId="0" borderId="7" xfId="0" applyFont="1" applyBorder="1" applyAlignment="1">
      <alignment vertical="center"/>
    </xf>
    <xf numFmtId="0" fontId="12" fillId="0" borderId="5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Continuous" vertical="center"/>
    </xf>
    <xf numFmtId="0" fontId="11" fillId="2" borderId="5" xfId="0" applyFont="1" applyFill="1" applyBorder="1" applyAlignment="1">
      <alignment horizontal="left" wrapText="1"/>
    </xf>
    <xf numFmtId="0" fontId="4" fillId="0" borderId="6" xfId="0" applyFont="1" applyFill="1" applyBorder="1" applyAlignment="1">
      <alignment horizontal="centerContinuous"/>
    </xf>
    <xf numFmtId="0" fontId="4" fillId="0" borderId="10" xfId="0" applyFont="1" applyFill="1" applyBorder="1" applyAlignment="1">
      <alignment horizontal="centerContinuous"/>
    </xf>
    <xf numFmtId="0" fontId="1" fillId="0" borderId="0" xfId="0" applyFont="1"/>
    <xf numFmtId="0" fontId="17" fillId="0" borderId="0" xfId="0" applyFont="1" applyBorder="1" applyAlignment="1">
      <alignment horizontal="left" vertical="top"/>
    </xf>
    <xf numFmtId="0" fontId="13" fillId="0" borderId="0" xfId="0" applyFont="1"/>
    <xf numFmtId="0" fontId="15" fillId="0" borderId="0" xfId="0" applyFont="1" applyBorder="1" applyAlignment="1">
      <alignment horizontal="left" vertical="center"/>
    </xf>
    <xf numFmtId="0" fontId="5" fillId="2" borderId="8" xfId="0" applyFont="1" applyFill="1" applyBorder="1" applyAlignment="1">
      <alignment horizontal="left" wrapText="1"/>
    </xf>
    <xf numFmtId="0" fontId="0" fillId="2" borderId="6" xfId="0" applyFill="1" applyBorder="1" applyAlignment="1"/>
    <xf numFmtId="0" fontId="0" fillId="2" borderId="10" xfId="0" applyFill="1" applyBorder="1" applyAlignment="1"/>
    <xf numFmtId="0" fontId="5" fillId="2" borderId="3" xfId="0" applyFont="1" applyFill="1" applyBorder="1" applyAlignment="1">
      <alignment horizontal="centerContinuous"/>
    </xf>
    <xf numFmtId="0" fontId="0" fillId="0" borderId="0" xfId="0" applyAlignment="1"/>
    <xf numFmtId="0" fontId="4" fillId="0" borderId="0" xfId="0" applyFont="1" applyAlignment="1"/>
    <xf numFmtId="0" fontId="24" fillId="0" borderId="0" xfId="0" applyFont="1"/>
    <xf numFmtId="0" fontId="4" fillId="0" borderId="3" xfId="0" applyFont="1" applyFill="1" applyBorder="1" applyAlignment="1">
      <alignment horizontal="left"/>
    </xf>
    <xf numFmtId="0" fontId="15" fillId="0" borderId="6" xfId="0" applyFont="1" applyFill="1" applyBorder="1" applyAlignment="1" applyProtection="1">
      <protection locked="0"/>
    </xf>
    <xf numFmtId="0" fontId="0" fillId="0" borderId="0" xfId="0" applyAlignment="1">
      <alignment vertical="top" wrapText="1"/>
    </xf>
    <xf numFmtId="0" fontId="28" fillId="0" borderId="11" xfId="0" applyFont="1" applyBorder="1" applyAlignment="1">
      <alignment vertical="center" wrapText="1"/>
    </xf>
    <xf numFmtId="0" fontId="28" fillId="0" borderId="12" xfId="0" applyFont="1" applyBorder="1" applyAlignment="1">
      <alignment vertical="top" wrapText="1"/>
    </xf>
    <xf numFmtId="0" fontId="29" fillId="0" borderId="0" xfId="0" applyFont="1"/>
    <xf numFmtId="0" fontId="0" fillId="0" borderId="0" xfId="0" applyBorder="1" applyAlignment="1">
      <alignment vertical="top" wrapText="1"/>
    </xf>
    <xf numFmtId="0" fontId="15" fillId="0" borderId="11" xfId="0" applyFont="1" applyBorder="1" applyAlignment="1">
      <alignment horizontal="center"/>
    </xf>
    <xf numFmtId="0" fontId="28" fillId="0" borderId="11" xfId="0" applyFont="1" applyBorder="1" applyAlignment="1">
      <alignment horizontal="center"/>
    </xf>
    <xf numFmtId="0" fontId="12" fillId="0" borderId="0" xfId="0" applyFont="1"/>
    <xf numFmtId="0" fontId="0" fillId="0" borderId="0" xfId="0" applyFill="1"/>
    <xf numFmtId="0" fontId="4" fillId="0" borderId="0" xfId="0" applyFont="1" applyFill="1"/>
    <xf numFmtId="0" fontId="4" fillId="0" borderId="3" xfId="0" applyFont="1" applyFill="1" applyBorder="1" applyAlignment="1" applyProtection="1">
      <alignment horizontal="left"/>
      <protection locked="0"/>
    </xf>
    <xf numFmtId="0" fontId="2" fillId="0" borderId="0" xfId="0" applyFont="1" applyFill="1" applyBorder="1"/>
    <xf numFmtId="0" fontId="10" fillId="0" borderId="0" xfId="0" applyFont="1" applyFill="1" applyAlignment="1">
      <alignment horizontal="center"/>
    </xf>
    <xf numFmtId="0" fontId="0" fillId="0" borderId="3" xfId="0" applyFill="1" applyBorder="1"/>
    <xf numFmtId="0" fontId="6" fillId="2" borderId="12" xfId="0" applyFont="1" applyFill="1" applyBorder="1" applyAlignment="1">
      <alignment horizontal="left" wrapText="1"/>
    </xf>
    <xf numFmtId="0" fontId="12" fillId="0" borderId="12" xfId="0" applyFont="1" applyBorder="1" applyAlignment="1">
      <alignment horizontal="center"/>
    </xf>
    <xf numFmtId="0" fontId="22" fillId="0" borderId="0" xfId="0" applyFont="1" applyBorder="1" applyAlignment="1">
      <alignment horizontal="left" vertical="center"/>
    </xf>
    <xf numFmtId="0" fontId="25" fillId="0" borderId="0" xfId="0" applyFont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left"/>
    </xf>
    <xf numFmtId="0" fontId="12" fillId="0" borderId="10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/>
    </xf>
    <xf numFmtId="0" fontId="12" fillId="0" borderId="1" xfId="0" applyFont="1" applyBorder="1" applyAlignment="1">
      <alignment horizontal="centerContinuous" vertical="center"/>
    </xf>
    <xf numFmtId="0" fontId="3" fillId="0" borderId="22" xfId="0" applyFont="1" applyBorder="1" applyAlignment="1">
      <alignment horizontal="center"/>
    </xf>
    <xf numFmtId="0" fontId="10" fillId="0" borderId="0" xfId="0" applyFont="1" applyBorder="1" applyAlignment="1"/>
    <xf numFmtId="39" fontId="10" fillId="0" borderId="0" xfId="0" applyNumberFormat="1" applyFont="1" applyBorder="1"/>
    <xf numFmtId="2" fontId="11" fillId="0" borderId="9" xfId="0" applyNumberFormat="1" applyFont="1" applyBorder="1" applyAlignment="1">
      <alignment horizontal="right"/>
    </xf>
    <xf numFmtId="2" fontId="11" fillId="0" borderId="8" xfId="0" applyNumberFormat="1" applyFont="1" applyBorder="1" applyAlignment="1">
      <alignment horizontal="right"/>
    </xf>
    <xf numFmtId="0" fontId="5" fillId="0" borderId="5" xfId="0" applyFont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8" fillId="0" borderId="0" xfId="0" applyFont="1" applyBorder="1" applyAlignment="1">
      <alignment vertical="top"/>
    </xf>
    <xf numFmtId="0" fontId="26" fillId="0" borderId="0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4" fillId="0" borderId="21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11" fillId="0" borderId="12" xfId="0" applyFont="1" applyBorder="1" applyAlignment="1">
      <alignment horizontal="left"/>
    </xf>
    <xf numFmtId="0" fontId="12" fillId="0" borderId="10" xfId="0" applyFont="1" applyBorder="1" applyAlignment="1">
      <alignment horizontal="center" vertical="center"/>
    </xf>
    <xf numFmtId="0" fontId="12" fillId="0" borderId="8" xfId="0" applyFont="1" applyBorder="1" applyAlignment="1">
      <alignment horizontal="centerContinuous" vertical="center"/>
    </xf>
    <xf numFmtId="0" fontId="4" fillId="0" borderId="2" xfId="0" applyFont="1" applyBorder="1" applyAlignment="1">
      <alignment horizontal="centerContinuous"/>
    </xf>
    <xf numFmtId="0" fontId="12" fillId="0" borderId="2" xfId="0" applyFont="1" applyBorder="1" applyAlignment="1">
      <alignment horizontal="centerContinuous" vertical="center"/>
    </xf>
    <xf numFmtId="0" fontId="12" fillId="0" borderId="11" xfId="0" applyFont="1" applyBorder="1" applyAlignment="1">
      <alignment horizontal="center" vertical="center"/>
    </xf>
    <xf numFmtId="39" fontId="12" fillId="0" borderId="8" xfId="0" applyNumberFormat="1" applyFont="1" applyBorder="1" applyAlignment="1" applyProtection="1">
      <alignment horizontal="center"/>
      <protection locked="0"/>
    </xf>
    <xf numFmtId="2" fontId="12" fillId="0" borderId="8" xfId="0" applyNumberFormat="1" applyFont="1" applyBorder="1" applyAlignment="1" applyProtection="1">
      <alignment horizontal="center"/>
      <protection locked="0"/>
    </xf>
    <xf numFmtId="39" fontId="12" fillId="0" borderId="8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4" fillId="3" borderId="0" xfId="0" applyFont="1" applyFill="1" applyBorder="1" applyAlignment="1">
      <alignment horizontal="center" vertical="center"/>
    </xf>
    <xf numFmtId="164" fontId="10" fillId="0" borderId="22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4" fontId="11" fillId="0" borderId="22" xfId="0" applyNumberFormat="1" applyFont="1" applyBorder="1" applyAlignment="1">
      <alignment horizontal="center" vertical="center"/>
    </xf>
    <xf numFmtId="164" fontId="11" fillId="0" borderId="8" xfId="0" applyNumberFormat="1" applyFont="1" applyBorder="1" applyAlignment="1">
      <alignment horizontal="center" vertical="center"/>
    </xf>
    <xf numFmtId="164" fontId="11" fillId="0" borderId="11" xfId="0" applyNumberFormat="1" applyFont="1" applyBorder="1" applyAlignment="1">
      <alignment horizontal="center" vertical="center"/>
    </xf>
    <xf numFmtId="2" fontId="11" fillId="0" borderId="23" xfId="0" applyNumberFormat="1" applyFont="1" applyBorder="1" applyAlignment="1">
      <alignment horizontal="right"/>
    </xf>
    <xf numFmtId="39" fontId="11" fillId="0" borderId="10" xfId="0" applyNumberFormat="1" applyFont="1" applyFill="1" applyBorder="1" applyAlignment="1" applyProtection="1">
      <alignment horizontal="right"/>
      <protection locked="0"/>
    </xf>
    <xf numFmtId="2" fontId="11" fillId="0" borderId="11" xfId="0" applyNumberFormat="1" applyFont="1" applyBorder="1" applyAlignment="1">
      <alignment horizontal="right"/>
    </xf>
    <xf numFmtId="2" fontId="11" fillId="0" borderId="11" xfId="0" applyNumberFormat="1" applyFont="1" applyFill="1" applyBorder="1" applyAlignment="1" applyProtection="1">
      <alignment horizontal="right"/>
      <protection locked="0"/>
    </xf>
    <xf numFmtId="0" fontId="11" fillId="0" borderId="12" xfId="0" applyNumberFormat="1" applyFont="1" applyBorder="1" applyAlignment="1">
      <alignment horizontal="left"/>
    </xf>
    <xf numFmtId="165" fontId="11" fillId="0" borderId="10" xfId="0" applyNumberFormat="1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4" fillId="0" borderId="0" xfId="0" applyFont="1" applyFill="1" applyProtection="1">
      <protection locked="0"/>
    </xf>
    <xf numFmtId="0" fontId="0" fillId="0" borderId="0" xfId="0" applyFill="1" applyAlignment="1" applyProtection="1">
      <alignment horizontal="left"/>
      <protection locked="0"/>
    </xf>
    <xf numFmtId="0" fontId="19" fillId="0" borderId="6" xfId="0" applyFont="1" applyFill="1" applyBorder="1" applyAlignment="1" applyProtection="1">
      <protection locked="0"/>
    </xf>
    <xf numFmtId="0" fontId="4" fillId="0" borderId="3" xfId="0" applyFont="1" applyFill="1" applyBorder="1" applyAlignment="1" applyProtection="1">
      <alignment horizontal="centerContinuous"/>
      <protection locked="0"/>
    </xf>
    <xf numFmtId="0" fontId="15" fillId="0" borderId="3" xfId="0" applyFont="1" applyFill="1" applyBorder="1" applyAlignment="1" applyProtection="1">
      <alignment horizontal="left"/>
    </xf>
    <xf numFmtId="0" fontId="4" fillId="0" borderId="3" xfId="0" applyFont="1" applyFill="1" applyBorder="1" applyAlignment="1" applyProtection="1">
      <alignment horizontal="left"/>
    </xf>
    <xf numFmtId="0" fontId="19" fillId="0" borderId="6" xfId="0" applyFont="1" applyFill="1" applyBorder="1" applyAlignment="1" applyProtection="1"/>
    <xf numFmtId="0" fontId="15" fillId="0" borderId="21" xfId="0" applyFont="1" applyFill="1" applyBorder="1" applyAlignment="1" applyProtection="1"/>
    <xf numFmtId="0" fontId="19" fillId="0" borderId="21" xfId="0" applyFont="1" applyFill="1" applyBorder="1" applyAlignment="1" applyProtection="1"/>
    <xf numFmtId="0" fontId="15" fillId="0" borderId="0" xfId="0" applyFont="1" applyFill="1" applyBorder="1" applyAlignment="1" applyProtection="1">
      <alignment horizontal="right"/>
    </xf>
    <xf numFmtId="0" fontId="15" fillId="0" borderId="0" xfId="0" applyFont="1" applyFill="1" applyBorder="1" applyAlignment="1" applyProtection="1">
      <alignment horizontal="left"/>
    </xf>
    <xf numFmtId="0" fontId="4" fillId="0" borderId="0" xfId="0" applyFont="1" applyFill="1" applyBorder="1" applyAlignment="1" applyProtection="1">
      <alignment horizontal="left"/>
    </xf>
    <xf numFmtId="0" fontId="15" fillId="0" borderId="12" xfId="0" applyFont="1" applyFill="1" applyBorder="1" applyAlignment="1" applyProtection="1"/>
    <xf numFmtId="0" fontId="15" fillId="0" borderId="6" xfId="0" applyFont="1" applyFill="1" applyBorder="1" applyAlignment="1" applyProtection="1">
      <alignment horizontal="left"/>
    </xf>
    <xf numFmtId="0" fontId="4" fillId="0" borderId="6" xfId="0" applyFont="1" applyFill="1" applyBorder="1" applyAlignment="1" applyProtection="1">
      <alignment horizontal="left"/>
    </xf>
    <xf numFmtId="0" fontId="11" fillId="0" borderId="7" xfId="0" applyFont="1" applyFill="1" applyBorder="1" applyAlignment="1" applyProtection="1">
      <alignment horizontal="left" vertical="top"/>
    </xf>
    <xf numFmtId="0" fontId="2" fillId="0" borderId="21" xfId="0" applyFont="1" applyFill="1" applyBorder="1" applyAlignment="1" applyProtection="1">
      <alignment vertical="top"/>
    </xf>
    <xf numFmtId="0" fontId="2" fillId="0" borderId="21" xfId="0" applyFont="1" applyFill="1" applyBorder="1" applyAlignment="1" applyProtection="1">
      <alignment horizontal="center" vertical="top"/>
    </xf>
    <xf numFmtId="0" fontId="0" fillId="0" borderId="21" xfId="0" applyFill="1" applyBorder="1" applyAlignment="1" applyProtection="1"/>
    <xf numFmtId="0" fontId="0" fillId="0" borderId="23" xfId="0" applyFill="1" applyBorder="1" applyAlignment="1" applyProtection="1"/>
    <xf numFmtId="0" fontId="0" fillId="0" borderId="3" xfId="0" applyFill="1" applyBorder="1" applyAlignment="1" applyProtection="1"/>
    <xf numFmtId="0" fontId="0" fillId="0" borderId="2" xfId="0" applyFill="1" applyBorder="1" applyAlignment="1" applyProtection="1"/>
    <xf numFmtId="2" fontId="11" fillId="0" borderId="11" xfId="0" applyNumberFormat="1" applyFont="1" applyBorder="1" applyAlignment="1" applyProtection="1">
      <alignment horizontal="right" wrapText="1"/>
      <protection locked="0"/>
    </xf>
    <xf numFmtId="2" fontId="11" fillId="0" borderId="3" xfId="0" applyNumberFormat="1" applyFont="1" applyBorder="1" applyAlignment="1" applyProtection="1">
      <alignment horizontal="right" wrapText="1"/>
      <protection locked="0"/>
    </xf>
    <xf numFmtId="39" fontId="10" fillId="0" borderId="8" xfId="0" applyNumberFormat="1" applyFont="1" applyBorder="1" applyAlignment="1" applyProtection="1">
      <alignment horizontal="right"/>
      <protection locked="0"/>
    </xf>
    <xf numFmtId="40" fontId="11" fillId="0" borderId="11" xfId="0" applyNumberFormat="1" applyFont="1" applyBorder="1" applyAlignment="1" applyProtection="1">
      <alignment horizontal="right"/>
      <protection locked="0"/>
    </xf>
    <xf numFmtId="2" fontId="11" fillId="0" borderId="22" xfId="0" applyNumberFormat="1" applyFont="1" applyBorder="1" applyAlignment="1" applyProtection="1">
      <alignment horizontal="right" vertical="center"/>
      <protection locked="0"/>
    </xf>
    <xf numFmtId="40" fontId="5" fillId="0" borderId="8" xfId="0" applyNumberFormat="1" applyFont="1" applyFill="1" applyBorder="1" applyAlignment="1" applyProtection="1">
      <protection locked="0"/>
    </xf>
    <xf numFmtId="40" fontId="5" fillId="0" borderId="11" xfId="0" applyNumberFormat="1" applyFont="1" applyFill="1" applyBorder="1" applyAlignment="1" applyProtection="1">
      <protection locked="0"/>
    </xf>
    <xf numFmtId="0" fontId="33" fillId="4" borderId="1" xfId="0" applyFont="1" applyFill="1" applyBorder="1" applyAlignment="1">
      <alignment horizontal="centerContinuous"/>
    </xf>
    <xf numFmtId="0" fontId="11" fillId="0" borderId="11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right"/>
    </xf>
    <xf numFmtId="0" fontId="11" fillId="0" borderId="22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22" xfId="0" applyNumberFormat="1" applyFont="1" applyBorder="1" applyAlignment="1">
      <alignment horizontal="center" vertical="center"/>
    </xf>
    <xf numFmtId="164" fontId="11" fillId="0" borderId="8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11" fillId="0" borderId="7" xfId="0" applyFont="1" applyBorder="1" applyAlignment="1" applyProtection="1">
      <alignment horizontal="center"/>
      <protection locked="0"/>
    </xf>
    <xf numFmtId="0" fontId="11" fillId="0" borderId="23" xfId="0" applyFont="1" applyBorder="1" applyAlignment="1" applyProtection="1">
      <alignment horizontal="center"/>
      <protection locked="0"/>
    </xf>
    <xf numFmtId="0" fontId="11" fillId="0" borderId="5" xfId="0" applyFont="1" applyBorder="1" applyAlignment="1" applyProtection="1">
      <alignment horizontal="center"/>
      <protection locked="0"/>
    </xf>
    <xf numFmtId="0" fontId="11" fillId="0" borderId="2" xfId="0" applyFont="1" applyBorder="1" applyAlignment="1" applyProtection="1">
      <alignment horizontal="center"/>
      <protection locked="0"/>
    </xf>
    <xf numFmtId="2" fontId="11" fillId="0" borderId="22" xfId="0" applyNumberFormat="1" applyFont="1" applyBorder="1" applyAlignment="1">
      <alignment horizontal="right"/>
    </xf>
    <xf numFmtId="2" fontId="11" fillId="0" borderId="9" xfId="0" applyNumberFormat="1" applyFont="1" applyBorder="1" applyAlignment="1">
      <alignment horizontal="right"/>
    </xf>
    <xf numFmtId="2" fontId="11" fillId="0" borderId="8" xfId="0" applyNumberFormat="1" applyFont="1" applyBorder="1" applyAlignment="1">
      <alignment horizontal="right"/>
    </xf>
    <xf numFmtId="0" fontId="11" fillId="0" borderId="24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2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31" fillId="0" borderId="0" xfId="0" applyFont="1" applyBorder="1" applyAlignment="1">
      <alignment horizontal="left" vertical="center"/>
    </xf>
    <xf numFmtId="0" fontId="31" fillId="0" borderId="12" xfId="0" applyFont="1" applyBorder="1" applyAlignment="1">
      <alignment horizontal="left" vertical="center"/>
    </xf>
    <xf numFmtId="0" fontId="31" fillId="0" borderId="6" xfId="0" applyFont="1" applyBorder="1" applyAlignment="1">
      <alignment horizontal="left" vertical="center"/>
    </xf>
    <xf numFmtId="0" fontId="23" fillId="0" borderId="0" xfId="0" applyFont="1" applyBorder="1" applyAlignment="1">
      <alignment horizontal="left" wrapText="1"/>
    </xf>
    <xf numFmtId="0" fontId="23" fillId="0" borderId="1" xfId="0" applyFont="1" applyBorder="1" applyAlignment="1">
      <alignment horizontal="left" wrapText="1"/>
    </xf>
    <xf numFmtId="0" fontId="25" fillId="0" borderId="0" xfId="0" applyFont="1" applyAlignment="1">
      <alignment horizontal="center"/>
    </xf>
    <xf numFmtId="0" fontId="31" fillId="0" borderId="6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2" fontId="11" fillId="0" borderId="22" xfId="0" applyNumberFormat="1" applyFont="1" applyBorder="1" applyAlignment="1" applyProtection="1">
      <alignment horizontal="right"/>
    </xf>
    <xf numFmtId="2" fontId="11" fillId="0" borderId="9" xfId="0" applyNumberFormat="1" applyFont="1" applyBorder="1" applyAlignment="1" applyProtection="1">
      <alignment horizontal="right"/>
    </xf>
    <xf numFmtId="2" fontId="11" fillId="0" borderId="8" xfId="0" applyNumberFormat="1" applyFont="1" applyBorder="1" applyAlignment="1" applyProtection="1">
      <alignment horizontal="right"/>
    </xf>
    <xf numFmtId="0" fontId="3" fillId="0" borderId="22" xfId="0" applyFont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1" fillId="0" borderId="2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right"/>
    </xf>
    <xf numFmtId="0" fontId="11" fillId="0" borderId="8" xfId="0" applyFont="1" applyBorder="1" applyAlignment="1" applyProtection="1">
      <alignment horizontal="right"/>
    </xf>
    <xf numFmtId="2" fontId="11" fillId="0" borderId="22" xfId="0" applyNumberFormat="1" applyFont="1" applyBorder="1" applyAlignment="1" applyProtection="1">
      <alignment horizontal="right"/>
      <protection locked="0"/>
    </xf>
    <xf numFmtId="2" fontId="11" fillId="0" borderId="9" xfId="0" applyNumberFormat="1" applyFont="1" applyBorder="1" applyAlignment="1" applyProtection="1">
      <alignment horizontal="right"/>
      <protection locked="0"/>
    </xf>
    <xf numFmtId="2" fontId="11" fillId="0" borderId="8" xfId="0" applyNumberFormat="1" applyFont="1" applyBorder="1" applyAlignment="1" applyProtection="1">
      <alignment horizontal="right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1" fillId="0" borderId="23" xfId="0" applyFont="1" applyFill="1" applyBorder="1" applyAlignment="1" applyProtection="1">
      <alignment horizontal="center"/>
      <protection locked="0"/>
    </xf>
    <xf numFmtId="0" fontId="11" fillId="0" borderId="22" xfId="0" applyFont="1" applyBorder="1" applyAlignment="1">
      <alignment horizontal="right"/>
    </xf>
    <xf numFmtId="0" fontId="11" fillId="0" borderId="9" xfId="0" applyFont="1" applyBorder="1" applyAlignment="1">
      <alignment horizontal="right"/>
    </xf>
    <xf numFmtId="0" fontId="11" fillId="0" borderId="8" xfId="0" applyFont="1" applyBorder="1" applyAlignment="1">
      <alignment horizontal="right"/>
    </xf>
    <xf numFmtId="0" fontId="3" fillId="0" borderId="8" xfId="0" applyFont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7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3" xfId="0" applyFill="1" applyBorder="1" applyAlignment="1">
      <alignment horizontal="center"/>
    </xf>
    <xf numFmtId="2" fontId="19" fillId="0" borderId="12" xfId="0" applyNumberFormat="1" applyFont="1" applyBorder="1" applyAlignment="1">
      <alignment horizontal="right"/>
    </xf>
    <xf numFmtId="2" fontId="19" fillId="0" borderId="10" xfId="0" applyNumberFormat="1" applyFont="1" applyBorder="1" applyAlignment="1">
      <alignment horizontal="right"/>
    </xf>
    <xf numFmtId="0" fontId="3" fillId="0" borderId="2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6" fillId="0" borderId="7" xfId="0" applyFont="1" applyBorder="1" applyAlignment="1" applyProtection="1">
      <alignment horizontal="center" vertical="center"/>
      <protection locked="0"/>
    </xf>
    <xf numFmtId="0" fontId="16" fillId="0" borderId="23" xfId="0" applyFont="1" applyBorder="1" applyAlignment="1" applyProtection="1">
      <alignment horizontal="center" vertical="center"/>
      <protection locked="0"/>
    </xf>
    <xf numFmtId="0" fontId="16" fillId="0" borderId="5" xfId="0" applyFont="1" applyBorder="1" applyAlignment="1" applyProtection="1">
      <alignment horizontal="center" vertical="center"/>
      <protection locked="0"/>
    </xf>
    <xf numFmtId="0" fontId="16" fillId="0" borderId="2" xfId="0" applyFont="1" applyBorder="1" applyAlignment="1" applyProtection="1">
      <alignment horizontal="center" vertical="center"/>
      <protection locked="0"/>
    </xf>
    <xf numFmtId="0" fontId="5" fillId="0" borderId="14" xfId="0" applyFont="1" applyBorder="1" applyAlignment="1">
      <alignment horizontal="left" wrapText="1"/>
    </xf>
    <xf numFmtId="0" fontId="12" fillId="0" borderId="21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1" fillId="0" borderId="7" xfId="0" applyFont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11" fillId="0" borderId="22" xfId="0" applyFont="1" applyBorder="1" applyAlignment="1" applyProtection="1">
      <alignment horizontal="center" vertical="center"/>
      <protection locked="0"/>
    </xf>
    <xf numFmtId="0" fontId="11" fillId="0" borderId="9" xfId="0" applyFont="1" applyBorder="1" applyAlignment="1" applyProtection="1">
      <alignment horizontal="center" vertical="center"/>
      <protection locked="0"/>
    </xf>
    <xf numFmtId="0" fontId="16" fillId="0" borderId="7" xfId="0" applyFont="1" applyBorder="1" applyAlignment="1">
      <alignment horizontal="left" vertical="center" wrapText="1"/>
    </xf>
    <xf numFmtId="0" fontId="16" fillId="0" borderId="21" xfId="0" applyFont="1" applyBorder="1" applyAlignment="1">
      <alignment horizontal="left" vertical="center" wrapText="1"/>
    </xf>
    <xf numFmtId="0" fontId="16" fillId="0" borderId="23" xfId="0" applyFont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1" fillId="0" borderId="7" xfId="0" applyFont="1" applyBorder="1" applyAlignment="1">
      <alignment horizontal="left" vertical="top" wrapText="1"/>
    </xf>
    <xf numFmtId="0" fontId="11" fillId="0" borderId="21" xfId="0" applyFont="1" applyBorder="1" applyAlignment="1">
      <alignment horizontal="left" vertical="top" wrapText="1"/>
    </xf>
    <xf numFmtId="0" fontId="11" fillId="0" borderId="23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5" fillId="0" borderId="16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18" xfId="0" applyFont="1" applyBorder="1" applyAlignment="1">
      <alignment horizontal="left" vertical="top" wrapText="1"/>
    </xf>
    <xf numFmtId="0" fontId="5" fillId="0" borderId="19" xfId="0" applyFont="1" applyBorder="1" applyAlignment="1">
      <alignment horizontal="left" vertical="top" wrapText="1"/>
    </xf>
    <xf numFmtId="0" fontId="5" fillId="0" borderId="20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40" fontId="11" fillId="0" borderId="12" xfId="0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6" fillId="0" borderId="12" xfId="0" applyFont="1" applyFill="1" applyBorder="1" applyAlignment="1" applyProtection="1">
      <alignment horizontal="center" vertical="center"/>
      <protection locked="0"/>
    </xf>
    <xf numFmtId="0" fontId="16" fillId="0" borderId="10" xfId="0" applyFont="1" applyFill="1" applyBorder="1" applyAlignment="1" applyProtection="1">
      <alignment horizontal="center" vertical="center"/>
      <protection locked="0"/>
    </xf>
    <xf numFmtId="0" fontId="12" fillId="0" borderId="22" xfId="0" applyFont="1" applyBorder="1" applyAlignment="1">
      <alignment horizontal="center" wrapText="1"/>
    </xf>
    <xf numFmtId="0" fontId="12" fillId="0" borderId="9" xfId="0" applyFont="1" applyBorder="1" applyAlignment="1">
      <alignment horizontal="center" wrapText="1"/>
    </xf>
    <xf numFmtId="2" fontId="10" fillId="0" borderId="22" xfId="0" applyNumberFormat="1" applyFont="1" applyBorder="1" applyAlignment="1">
      <alignment horizontal="right"/>
    </xf>
    <xf numFmtId="2" fontId="10" fillId="0" borderId="9" xfId="0" applyNumberFormat="1" applyFont="1" applyBorder="1" applyAlignment="1">
      <alignment horizontal="right"/>
    </xf>
    <xf numFmtId="2" fontId="10" fillId="0" borderId="8" xfId="0" applyNumberFormat="1" applyFont="1" applyBorder="1" applyAlignment="1">
      <alignment horizontal="right"/>
    </xf>
    <xf numFmtId="0" fontId="10" fillId="0" borderId="22" xfId="0" applyFont="1" applyBorder="1" applyAlignment="1">
      <alignment horizontal="right"/>
    </xf>
    <xf numFmtId="0" fontId="10" fillId="0" borderId="9" xfId="0" applyFont="1" applyBorder="1" applyAlignment="1">
      <alignment horizontal="right"/>
    </xf>
    <xf numFmtId="0" fontId="10" fillId="0" borderId="8" xfId="0" applyFont="1" applyBorder="1" applyAlignment="1">
      <alignment horizontal="right"/>
    </xf>
    <xf numFmtId="0" fontId="2" fillId="0" borderId="5" xfId="0" applyFont="1" applyBorder="1" applyAlignment="1" applyProtection="1">
      <alignment horizontal="center" vertical="center"/>
      <protection locked="0"/>
    </xf>
    <xf numFmtId="0" fontId="16" fillId="0" borderId="5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6" fillId="0" borderId="6" xfId="0" applyFont="1" applyBorder="1" applyAlignment="1">
      <alignment horizontal="left" vertical="center"/>
    </xf>
    <xf numFmtId="0" fontId="16" fillId="0" borderId="10" xfId="0" applyFont="1" applyBorder="1" applyAlignment="1">
      <alignment horizontal="left" vertical="center"/>
    </xf>
    <xf numFmtId="0" fontId="18" fillId="0" borderId="7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4" fillId="0" borderId="21" xfId="0" applyFont="1" applyFill="1" applyBorder="1" applyAlignment="1" applyProtection="1">
      <alignment horizontal="left"/>
    </xf>
    <xf numFmtId="0" fontId="19" fillId="0" borderId="21" xfId="0" applyFont="1" applyFill="1" applyBorder="1" applyAlignment="1" applyProtection="1"/>
    <xf numFmtId="0" fontId="15" fillId="0" borderId="6" xfId="0" applyFont="1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4" fillId="0" borderId="12" xfId="0" applyFont="1" applyFill="1" applyBorder="1" applyAlignment="1" applyProtection="1">
      <alignment horizontal="center"/>
    </xf>
    <xf numFmtId="0" fontId="15" fillId="0" borderId="6" xfId="0" applyFont="1" applyFill="1" applyBorder="1" applyAlignment="1" applyProtection="1">
      <alignment horizontal="center"/>
    </xf>
    <xf numFmtId="0" fontId="15" fillId="0" borderId="10" xfId="0" applyFont="1" applyFill="1" applyBorder="1" applyAlignment="1" applyProtection="1">
      <alignment horizontal="center"/>
    </xf>
    <xf numFmtId="0" fontId="12" fillId="0" borderId="22" xfId="0" applyFont="1" applyBorder="1" applyAlignment="1">
      <alignment horizontal="center"/>
    </xf>
    <xf numFmtId="0" fontId="12" fillId="0" borderId="5" xfId="0" applyFont="1" applyBorder="1" applyAlignment="1" applyProtection="1">
      <alignment horizontal="center"/>
      <protection locked="0"/>
    </xf>
    <xf numFmtId="0" fontId="12" fillId="0" borderId="2" xfId="0" applyFont="1" applyBorder="1" applyAlignment="1" applyProtection="1">
      <alignment horizontal="center"/>
      <protection locked="0"/>
    </xf>
    <xf numFmtId="0" fontId="15" fillId="0" borderId="21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0" fontId="5" fillId="0" borderId="21" xfId="0" applyFont="1" applyFill="1" applyBorder="1" applyAlignment="1" applyProtection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6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33" fillId="4" borderId="12" xfId="0" applyFont="1" applyFill="1" applyBorder="1" applyAlignment="1">
      <alignment horizontal="center"/>
    </xf>
    <xf numFmtId="0" fontId="33" fillId="4" borderId="10" xfId="0" applyFont="1" applyFill="1" applyBorder="1" applyAlignment="1">
      <alignment horizontal="center"/>
    </xf>
    <xf numFmtId="0" fontId="15" fillId="0" borderId="6" xfId="0" applyFont="1" applyFill="1" applyBorder="1" applyAlignment="1" applyProtection="1">
      <alignment horizontal="left"/>
    </xf>
    <xf numFmtId="0" fontId="4" fillId="0" borderId="6" xfId="0" applyFont="1" applyFill="1" applyBorder="1" applyAlignment="1" applyProtection="1">
      <alignment horizontal="left"/>
      <protection locked="0"/>
    </xf>
    <xf numFmtId="40" fontId="15" fillId="0" borderId="12" xfId="0" applyNumberFormat="1" applyFont="1" applyBorder="1" applyAlignment="1" applyProtection="1">
      <alignment horizontal="right" vertical="center"/>
      <protection locked="0"/>
    </xf>
    <xf numFmtId="0" fontId="15" fillId="0" borderId="10" xfId="0" applyFont="1" applyBorder="1" applyAlignment="1" applyProtection="1">
      <alignment horizontal="right" vertical="center"/>
      <protection locked="0"/>
    </xf>
    <xf numFmtId="0" fontId="12" fillId="0" borderId="22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20" fillId="0" borderId="0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18" fillId="4" borderId="4" xfId="0" applyFont="1" applyFill="1" applyBorder="1" applyAlignment="1">
      <alignment horizontal="center"/>
    </xf>
    <xf numFmtId="0" fontId="32" fillId="4" borderId="0" xfId="0" applyFont="1" applyFill="1" applyBorder="1" applyAlignment="1">
      <alignment horizontal="center"/>
    </xf>
    <xf numFmtId="0" fontId="32" fillId="4" borderId="3" xfId="0" applyFont="1" applyFill="1" applyBorder="1" applyAlignment="1">
      <alignment horizontal="center"/>
    </xf>
    <xf numFmtId="0" fontId="32" fillId="4" borderId="1" xfId="0" applyFont="1" applyFill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5" fillId="0" borderId="0" xfId="0" applyFont="1" applyFill="1" applyAlignment="1">
      <alignment horizontal="left" vertical="top"/>
    </xf>
    <xf numFmtId="0" fontId="16" fillId="0" borderId="4" xfId="0" applyFont="1" applyBorder="1" applyAlignment="1" applyProtection="1">
      <alignment horizontal="center" vertical="center"/>
      <protection locked="0"/>
    </xf>
    <xf numFmtId="0" fontId="16" fillId="0" borderId="1" xfId="0" applyFont="1" applyBorder="1" applyAlignment="1" applyProtection="1">
      <alignment horizontal="center" vertical="center"/>
      <protection locked="0"/>
    </xf>
    <xf numFmtId="0" fontId="0" fillId="0" borderId="3" xfId="0" applyFill="1" applyBorder="1" applyAlignment="1" applyProtection="1">
      <alignment horizontal="left"/>
      <protection locked="0"/>
    </xf>
    <xf numFmtId="0" fontId="15" fillId="0" borderId="3" xfId="0" applyFont="1" applyFill="1" applyBorder="1" applyAlignment="1">
      <alignment horizontal="left"/>
    </xf>
    <xf numFmtId="0" fontId="19" fillId="0" borderId="3" xfId="0" applyFont="1" applyFill="1" applyBorder="1" applyAlignment="1"/>
    <xf numFmtId="0" fontId="4" fillId="0" borderId="3" xfId="0" applyFont="1" applyFill="1" applyBorder="1" applyAlignment="1" applyProtection="1">
      <alignment horizontal="left"/>
    </xf>
    <xf numFmtId="0" fontId="19" fillId="0" borderId="3" xfId="0" applyFont="1" applyFill="1" applyBorder="1" applyAlignment="1" applyProtection="1"/>
    <xf numFmtId="0" fontId="4" fillId="0" borderId="6" xfId="0" applyFont="1" applyFill="1" applyBorder="1" applyAlignment="1" applyProtection="1">
      <alignment horizontal="left"/>
    </xf>
    <xf numFmtId="0" fontId="19" fillId="0" borderId="6" xfId="0" applyFont="1" applyFill="1" applyBorder="1" applyAlignment="1" applyProtection="1"/>
    <xf numFmtId="39" fontId="10" fillId="0" borderId="0" xfId="0" applyNumberFormat="1" applyFont="1" applyBorder="1" applyAlignment="1"/>
    <xf numFmtId="0" fontId="10" fillId="0" borderId="0" xfId="0" applyFont="1" applyBorder="1" applyAlignment="1"/>
    <xf numFmtId="0" fontId="16" fillId="0" borderId="6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21" fillId="0" borderId="16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164" fontId="10" fillId="0" borderId="7" xfId="0" applyNumberFormat="1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5" fillId="0" borderId="23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2" fillId="0" borderId="7" xfId="0" applyFont="1" applyFill="1" applyBorder="1" applyAlignment="1">
      <alignment horizontal="center"/>
    </xf>
    <xf numFmtId="0" fontId="12" fillId="0" borderId="21" xfId="0" applyFont="1" applyFill="1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28" fillId="0" borderId="10" xfId="0" applyFont="1" applyBorder="1" applyAlignment="1">
      <alignment horizontal="center"/>
    </xf>
    <xf numFmtId="0" fontId="28" fillId="0" borderId="12" xfId="0" applyFont="1" applyBorder="1" applyAlignment="1">
      <alignment vertical="top" wrapText="1"/>
    </xf>
    <xf numFmtId="0" fontId="28" fillId="0" borderId="6" xfId="0" applyFont="1" applyBorder="1" applyAlignment="1">
      <alignment vertical="top" wrapText="1"/>
    </xf>
    <xf numFmtId="0" fontId="28" fillId="0" borderId="10" xfId="0" applyFont="1" applyBorder="1" applyAlignment="1">
      <alignment vertical="top" wrapText="1"/>
    </xf>
    <xf numFmtId="0" fontId="15" fillId="0" borderId="12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30" fillId="0" borderId="1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29" fillId="0" borderId="12" xfId="0" applyFont="1" applyBorder="1" applyAlignment="1">
      <alignment vertical="top" wrapText="1"/>
    </xf>
    <xf numFmtId="0" fontId="29" fillId="0" borderId="10" xfId="0" applyFont="1" applyBorder="1" applyAlignment="1">
      <alignment vertical="top" wrapText="1"/>
    </xf>
    <xf numFmtId="0" fontId="27" fillId="0" borderId="0" xfId="0" applyFont="1" applyAlignment="1"/>
    <xf numFmtId="0" fontId="22" fillId="0" borderId="0" xfId="0" applyFont="1" applyAlignment="1"/>
    <xf numFmtId="0" fontId="1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314325</xdr:colOff>
      <xdr:row>40</xdr:row>
      <xdr:rowOff>74083</xdr:rowOff>
    </xdr:from>
    <xdr:to>
      <xdr:col>18</xdr:col>
      <xdr:colOff>542925</xdr:colOff>
      <xdr:row>43</xdr:row>
      <xdr:rowOff>0</xdr:rowOff>
    </xdr:to>
    <xdr:sp macro="" textlink="">
      <xdr:nvSpPr>
        <xdr:cNvPr id="1043" name="Text 19"/>
        <xdr:cNvSpPr txBox="1">
          <a:spLocks noChangeArrowheads="1"/>
        </xdr:cNvSpPr>
      </xdr:nvSpPr>
      <xdr:spPr bwMode="auto">
        <a:xfrm>
          <a:off x="7373408" y="6921500"/>
          <a:ext cx="1996017" cy="592667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SDSURF pick up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from: ___________ (3 initials)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By: ____________________</a:t>
          </a:r>
        </a:p>
      </xdr:txBody>
    </xdr:sp>
    <xdr:clientData/>
  </xdr:twoCellAnchor>
  <xdr:twoCellAnchor>
    <xdr:from>
      <xdr:col>8</xdr:col>
      <xdr:colOff>447675</xdr:colOff>
      <xdr:row>6</xdr:row>
      <xdr:rowOff>38100</xdr:rowOff>
    </xdr:from>
    <xdr:to>
      <xdr:col>8</xdr:col>
      <xdr:colOff>581025</xdr:colOff>
      <xdr:row>6</xdr:row>
      <xdr:rowOff>190500</xdr:rowOff>
    </xdr:to>
    <xdr:sp macro="" textlink="">
      <xdr:nvSpPr>
        <xdr:cNvPr id="1032" name="Rectangle 34"/>
        <xdr:cNvSpPr>
          <a:spLocks noChangeArrowheads="1"/>
        </xdr:cNvSpPr>
      </xdr:nvSpPr>
      <xdr:spPr bwMode="auto">
        <a:xfrm flipV="1">
          <a:off x="3381375" y="1285875"/>
          <a:ext cx="133350" cy="15240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447675</xdr:colOff>
      <xdr:row>6</xdr:row>
      <xdr:rowOff>38100</xdr:rowOff>
    </xdr:from>
    <xdr:to>
      <xdr:col>9</xdr:col>
      <xdr:colOff>581025</xdr:colOff>
      <xdr:row>6</xdr:row>
      <xdr:rowOff>190500</xdr:rowOff>
    </xdr:to>
    <xdr:sp macro="" textlink="">
      <xdr:nvSpPr>
        <xdr:cNvPr id="1033" name="Rectangle 35"/>
        <xdr:cNvSpPr>
          <a:spLocks noChangeArrowheads="1"/>
        </xdr:cNvSpPr>
      </xdr:nvSpPr>
      <xdr:spPr bwMode="auto">
        <a:xfrm flipV="1">
          <a:off x="3962400" y="1285875"/>
          <a:ext cx="133350" cy="15240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59"/>
  <sheetViews>
    <sheetView tabSelected="1" zoomScale="90" zoomScaleNormal="90" zoomScalePageLayoutView="90" workbookViewId="0">
      <selection activeCell="F17" sqref="F17:G18"/>
    </sheetView>
  </sheetViews>
  <sheetFormatPr baseColWidth="10" defaultColWidth="8.7109375" defaultRowHeight="13" x14ac:dyDescent="0"/>
  <cols>
    <col min="1" max="3" width="3.140625" customWidth="1"/>
    <col min="4" max="4" width="8.42578125" customWidth="1"/>
    <col min="5" max="5" width="2.28515625" style="2" customWidth="1"/>
    <col min="6" max="6" width="6.7109375" style="2" customWidth="1"/>
    <col min="7" max="7" width="8.42578125" style="2" customWidth="1"/>
    <col min="8" max="9" width="8.7109375" customWidth="1"/>
    <col min="10" max="10" width="9.42578125" customWidth="1"/>
    <col min="11" max="11" width="8.28515625" customWidth="1"/>
    <col min="12" max="12" width="8.140625" customWidth="1"/>
    <col min="13" max="13" width="7.42578125" customWidth="1"/>
    <col min="14" max="14" width="11.5703125" customWidth="1"/>
    <col min="15" max="15" width="8.42578125" customWidth="1"/>
    <col min="16" max="16" width="7.85546875" customWidth="1"/>
    <col min="17" max="17" width="8.5703125" customWidth="1"/>
    <col min="18" max="18" width="10" customWidth="1"/>
    <col min="19" max="19" width="12.140625" customWidth="1"/>
  </cols>
  <sheetData>
    <row r="1" spans="1:102" s="4" customFormat="1" ht="24" customHeight="1">
      <c r="A1" s="333" t="s">
        <v>52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333"/>
      <c r="N1" s="333"/>
      <c r="O1" s="333"/>
      <c r="P1" s="334"/>
      <c r="Q1" s="53" t="s">
        <v>79</v>
      </c>
      <c r="R1" s="31"/>
      <c r="S1" s="32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</row>
    <row r="2" spans="1:102" s="35" customFormat="1" ht="16.5" customHeight="1">
      <c r="A2" s="339" t="s">
        <v>94</v>
      </c>
      <c r="B2" s="339"/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8"/>
      <c r="N2" s="8"/>
      <c r="O2" s="8"/>
      <c r="P2" s="8"/>
      <c r="Q2" s="23" t="s">
        <v>21</v>
      </c>
      <c r="R2" s="33"/>
      <c r="S2" s="30" t="s">
        <v>22</v>
      </c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</row>
    <row r="3" spans="1:102" s="48" customFormat="1" ht="14.25" customHeight="1">
      <c r="A3" s="340" t="s">
        <v>55</v>
      </c>
      <c r="B3" s="340"/>
      <c r="C3" s="340"/>
      <c r="D3" s="340"/>
      <c r="E3" s="340"/>
      <c r="F3" s="340"/>
      <c r="G3" s="340"/>
      <c r="H3" s="340"/>
      <c r="I3" s="340"/>
      <c r="J3" s="340"/>
      <c r="K3" s="340"/>
      <c r="L3" s="340"/>
      <c r="M3" s="344" t="s">
        <v>0</v>
      </c>
      <c r="N3" s="345"/>
      <c r="O3" s="345"/>
      <c r="P3" s="345"/>
      <c r="Q3" s="37"/>
      <c r="R3" s="309" t="s">
        <v>1</v>
      </c>
      <c r="S3" s="310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  <c r="BY3" s="47"/>
      <c r="BZ3" s="47"/>
      <c r="CA3" s="47"/>
      <c r="CB3" s="47"/>
      <c r="CC3" s="47"/>
      <c r="CD3" s="47"/>
      <c r="CE3" s="47"/>
      <c r="CF3" s="47"/>
      <c r="CG3" s="47"/>
      <c r="CH3" s="47"/>
      <c r="CI3" s="47"/>
      <c r="CJ3" s="47"/>
      <c r="CK3" s="47"/>
      <c r="CL3" s="47"/>
      <c r="CM3" s="47"/>
      <c r="CN3" s="47"/>
      <c r="CO3" s="47"/>
      <c r="CP3" s="47"/>
      <c r="CQ3" s="47"/>
      <c r="CR3" s="47"/>
      <c r="CS3" s="47"/>
      <c r="CT3" s="47"/>
      <c r="CU3" s="47"/>
      <c r="CV3" s="47"/>
      <c r="CW3" s="47"/>
      <c r="CX3" s="47"/>
    </row>
    <row r="4" spans="1:102" s="48" customFormat="1" ht="14" customHeight="1">
      <c r="A4" s="121" t="s">
        <v>60</v>
      </c>
      <c r="B4" s="121"/>
      <c r="C4" s="121"/>
      <c r="D4" s="121"/>
      <c r="E4" s="121"/>
      <c r="F4" s="122"/>
      <c r="G4" s="343" t="s">
        <v>100</v>
      </c>
      <c r="H4" s="343"/>
      <c r="I4" s="343"/>
      <c r="J4" s="117"/>
      <c r="K4" s="49"/>
      <c r="L4" s="118"/>
      <c r="M4" s="38"/>
      <c r="N4" s="119"/>
      <c r="O4" s="346" t="s">
        <v>101</v>
      </c>
      <c r="P4" s="347"/>
      <c r="Q4" s="347"/>
      <c r="R4" s="347"/>
      <c r="S4" s="3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47"/>
      <c r="BO4" s="47"/>
      <c r="BP4" s="47"/>
      <c r="BQ4" s="47"/>
      <c r="BR4" s="47"/>
      <c r="BS4" s="47"/>
      <c r="BT4" s="47"/>
      <c r="BU4" s="47"/>
      <c r="BV4" s="47"/>
      <c r="BW4" s="47"/>
      <c r="BX4" s="47"/>
      <c r="BY4" s="47"/>
      <c r="BZ4" s="47"/>
      <c r="CA4" s="47"/>
      <c r="CB4" s="47"/>
      <c r="CC4" s="47"/>
      <c r="CD4" s="47"/>
      <c r="CE4" s="47"/>
      <c r="CF4" s="47"/>
      <c r="CG4" s="47"/>
      <c r="CH4" s="47"/>
      <c r="CI4" s="47"/>
      <c r="CJ4" s="47"/>
      <c r="CK4" s="47"/>
      <c r="CL4" s="47"/>
      <c r="CM4" s="47"/>
      <c r="CN4" s="47"/>
      <c r="CO4" s="47"/>
      <c r="CP4" s="47"/>
      <c r="CQ4" s="47"/>
      <c r="CR4" s="47"/>
      <c r="CS4" s="47"/>
      <c r="CT4" s="47"/>
      <c r="CU4" s="47"/>
      <c r="CV4" s="47"/>
      <c r="CW4" s="47"/>
      <c r="CX4" s="47"/>
    </row>
    <row r="5" spans="1:102" s="48" customFormat="1" ht="14" customHeight="1">
      <c r="A5" s="326" t="s">
        <v>20</v>
      </c>
      <c r="B5" s="326"/>
      <c r="C5" s="326"/>
      <c r="D5" s="326"/>
      <c r="E5" s="326"/>
      <c r="F5" s="326"/>
      <c r="G5" s="327" t="s">
        <v>102</v>
      </c>
      <c r="H5" s="327"/>
      <c r="I5" s="327"/>
      <c r="J5" s="327"/>
      <c r="K5" s="327"/>
      <c r="L5" s="327"/>
      <c r="M5" s="120"/>
      <c r="N5" s="120"/>
      <c r="O5" s="348" t="s">
        <v>103</v>
      </c>
      <c r="P5" s="349"/>
      <c r="Q5" s="349"/>
      <c r="R5" s="349"/>
      <c r="S5" s="349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  <c r="CB5" s="47"/>
      <c r="CC5" s="47"/>
      <c r="CD5" s="47"/>
      <c r="CE5" s="47"/>
      <c r="CF5" s="47"/>
      <c r="CG5" s="47"/>
      <c r="CH5" s="47"/>
      <c r="CI5" s="47"/>
      <c r="CJ5" s="47"/>
      <c r="CK5" s="47"/>
      <c r="CL5" s="47"/>
      <c r="CM5" s="47"/>
      <c r="CN5" s="47"/>
      <c r="CO5" s="47"/>
      <c r="CP5" s="47"/>
      <c r="CQ5" s="47"/>
      <c r="CR5" s="47"/>
      <c r="CS5" s="47"/>
      <c r="CT5" s="47"/>
      <c r="CU5" s="47"/>
      <c r="CV5" s="47"/>
      <c r="CW5" s="47"/>
      <c r="CX5" s="47"/>
    </row>
    <row r="6" spans="1:102" s="47" customFormat="1" ht="16.5" customHeight="1">
      <c r="A6" s="124" t="s">
        <v>2</v>
      </c>
      <c r="B6" s="125"/>
      <c r="C6" s="125"/>
      <c r="D6" s="125"/>
      <c r="E6" s="308"/>
      <c r="F6" s="308"/>
      <c r="G6" s="308"/>
      <c r="H6" s="308"/>
      <c r="I6" s="308"/>
      <c r="J6" s="126" t="s">
        <v>3</v>
      </c>
      <c r="K6" s="317"/>
      <c r="L6" s="317"/>
      <c r="M6" s="127" t="s">
        <v>4</v>
      </c>
      <c r="N6" s="128"/>
      <c r="O6" s="307" t="s">
        <v>104</v>
      </c>
      <c r="P6" s="308"/>
      <c r="Q6" s="308"/>
      <c r="R6" s="308"/>
      <c r="S6" s="308"/>
    </row>
    <row r="7" spans="1:102" s="47" customFormat="1" ht="18" customHeight="1">
      <c r="A7" s="129" t="s">
        <v>65</v>
      </c>
      <c r="B7" s="123"/>
      <c r="C7" s="123"/>
      <c r="D7" s="123"/>
      <c r="E7" s="123"/>
      <c r="F7" s="123"/>
      <c r="G7" s="123"/>
      <c r="H7" s="123"/>
      <c r="I7" s="123"/>
      <c r="J7" s="130" t="s">
        <v>63</v>
      </c>
      <c r="K7" s="130" t="s">
        <v>64</v>
      </c>
      <c r="L7" s="130" t="s">
        <v>67</v>
      </c>
      <c r="M7" s="130"/>
      <c r="N7" s="131"/>
      <c r="O7" s="311" t="s">
        <v>105</v>
      </c>
      <c r="P7" s="312"/>
      <c r="Q7" s="312"/>
      <c r="R7" s="312"/>
      <c r="S7" s="313"/>
    </row>
    <row r="8" spans="1:102" s="47" customFormat="1" ht="11.25" customHeight="1">
      <c r="A8" s="132" t="s">
        <v>5</v>
      </c>
      <c r="B8" s="133"/>
      <c r="C8" s="133"/>
      <c r="D8" s="133"/>
      <c r="E8" s="134"/>
      <c r="F8" s="320" t="s">
        <v>106</v>
      </c>
      <c r="G8" s="320"/>
      <c r="H8" s="320"/>
      <c r="I8" s="320"/>
      <c r="J8" s="320"/>
      <c r="K8" s="320"/>
      <c r="L8" s="320"/>
      <c r="M8" s="320"/>
      <c r="N8" s="320"/>
      <c r="O8" s="320"/>
      <c r="P8" s="320"/>
      <c r="Q8" s="320"/>
      <c r="R8" s="135"/>
      <c r="S8" s="136"/>
    </row>
    <row r="9" spans="1:102" s="50" customFormat="1" ht="11.25" customHeight="1">
      <c r="A9" s="318"/>
      <c r="B9" s="319"/>
      <c r="C9" s="319"/>
      <c r="D9" s="319"/>
      <c r="E9" s="319"/>
      <c r="F9" s="319"/>
      <c r="G9" s="319"/>
      <c r="H9" s="319"/>
      <c r="I9" s="319"/>
      <c r="J9" s="319"/>
      <c r="K9" s="319"/>
      <c r="L9" s="319"/>
      <c r="M9" s="319"/>
      <c r="N9" s="319"/>
      <c r="O9" s="319"/>
      <c r="P9" s="319"/>
      <c r="Q9" s="319"/>
      <c r="R9" s="137"/>
      <c r="S9" s="138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  <c r="CC9" s="47"/>
      <c r="CD9" s="47"/>
      <c r="CE9" s="47"/>
      <c r="CF9" s="47"/>
      <c r="CG9" s="47"/>
      <c r="CH9" s="47"/>
      <c r="CI9" s="47"/>
      <c r="CJ9" s="47"/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7"/>
      <c r="CX9" s="47"/>
    </row>
    <row r="10" spans="1:102" s="12" customFormat="1" ht="11.25" customHeight="1">
      <c r="A10" s="335" t="s">
        <v>51</v>
      </c>
      <c r="B10" s="336"/>
      <c r="C10" s="336"/>
      <c r="D10" s="337"/>
      <c r="E10" s="337"/>
      <c r="F10" s="336"/>
      <c r="G10" s="338"/>
      <c r="H10" s="321" t="s">
        <v>6</v>
      </c>
      <c r="I10" s="322"/>
      <c r="J10" s="322"/>
      <c r="K10" s="322"/>
      <c r="L10" s="322"/>
      <c r="M10" s="322"/>
      <c r="N10" s="322"/>
      <c r="O10" s="322"/>
      <c r="P10" s="323"/>
      <c r="Q10" s="324" t="s">
        <v>91</v>
      </c>
      <c r="R10" s="325"/>
      <c r="S10" s="146" t="s">
        <v>92</v>
      </c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</row>
    <row r="11" spans="1:102" s="12" customFormat="1" ht="11.25" customHeight="1">
      <c r="A11" s="206" t="s">
        <v>7</v>
      </c>
      <c r="B11" s="207"/>
      <c r="C11" s="208"/>
      <c r="D11" s="228" t="s">
        <v>8</v>
      </c>
      <c r="E11" s="213"/>
      <c r="F11" s="212" t="s">
        <v>9</v>
      </c>
      <c r="G11" s="213"/>
      <c r="H11" s="67" t="s">
        <v>23</v>
      </c>
      <c r="I11" s="314" t="s">
        <v>26</v>
      </c>
      <c r="J11" s="314" t="s">
        <v>27</v>
      </c>
      <c r="K11" s="212" t="s">
        <v>28</v>
      </c>
      <c r="L11" s="274" t="s">
        <v>29</v>
      </c>
      <c r="M11" s="369" t="s">
        <v>80</v>
      </c>
      <c r="N11" s="370"/>
      <c r="O11" s="212" t="s">
        <v>32</v>
      </c>
      <c r="P11" s="369" t="s">
        <v>43</v>
      </c>
      <c r="Q11" s="314" t="s">
        <v>85</v>
      </c>
      <c r="R11" s="206" t="s">
        <v>82</v>
      </c>
      <c r="S11" s="314" t="s">
        <v>83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</row>
    <row r="12" spans="1:102" s="6" customFormat="1" ht="11.25" customHeight="1">
      <c r="A12" s="209"/>
      <c r="B12" s="210"/>
      <c r="C12" s="211"/>
      <c r="D12" s="229"/>
      <c r="E12" s="214"/>
      <c r="F12" s="203"/>
      <c r="G12" s="214"/>
      <c r="H12" s="95" t="s">
        <v>24</v>
      </c>
      <c r="I12" s="204"/>
      <c r="J12" s="204"/>
      <c r="K12" s="203"/>
      <c r="L12" s="275"/>
      <c r="M12" s="201"/>
      <c r="N12" s="202"/>
      <c r="O12" s="203"/>
      <c r="P12" s="199"/>
      <c r="Q12" s="204"/>
      <c r="R12" s="354"/>
      <c r="S12" s="204"/>
      <c r="T12" s="70"/>
      <c r="U12" s="70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</row>
    <row r="13" spans="1:102" s="9" customFormat="1" ht="9.75" customHeight="1">
      <c r="A13" s="68" t="s">
        <v>10</v>
      </c>
      <c r="B13" s="69" t="s">
        <v>11</v>
      </c>
      <c r="C13" s="69" t="s">
        <v>12</v>
      </c>
      <c r="D13" s="209" t="s">
        <v>13</v>
      </c>
      <c r="E13" s="211"/>
      <c r="F13" s="22" t="s">
        <v>14</v>
      </c>
      <c r="G13" s="73"/>
      <c r="H13" s="95" t="s">
        <v>25</v>
      </c>
      <c r="I13" s="205"/>
      <c r="J13" s="205"/>
      <c r="K13" s="355"/>
      <c r="L13" s="21" t="s">
        <v>30</v>
      </c>
      <c r="M13" s="69" t="s">
        <v>31</v>
      </c>
      <c r="N13" s="54" t="s">
        <v>59</v>
      </c>
      <c r="O13" s="20" t="s">
        <v>33</v>
      </c>
      <c r="P13" s="20" t="s">
        <v>44</v>
      </c>
      <c r="Q13" s="21" t="s">
        <v>81</v>
      </c>
      <c r="R13" s="209"/>
      <c r="S13" s="71" t="s">
        <v>84</v>
      </c>
      <c r="T13" s="70"/>
      <c r="U13" s="70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</row>
    <row r="14" spans="1:102" s="9" customFormat="1" ht="9.75" customHeight="1">
      <c r="A14" s="239">
        <v>5</v>
      </c>
      <c r="B14" s="239">
        <v>7</v>
      </c>
      <c r="C14" s="239">
        <v>13</v>
      </c>
      <c r="D14" s="152">
        <v>630</v>
      </c>
      <c r="E14" s="206" t="s">
        <v>15</v>
      </c>
      <c r="F14" s="365" t="s">
        <v>98</v>
      </c>
      <c r="G14" s="366"/>
      <c r="H14" s="110">
        <v>10</v>
      </c>
      <c r="I14" s="159">
        <v>5</v>
      </c>
      <c r="J14" s="159"/>
      <c r="K14" s="159">
        <f>534/2</f>
        <v>267</v>
      </c>
      <c r="L14" s="159"/>
      <c r="M14" s="195">
        <v>20</v>
      </c>
      <c r="N14" s="182">
        <f>SUM(M14*0.565)</f>
        <v>11.299999999999999</v>
      </c>
      <c r="O14" s="159"/>
      <c r="P14" s="182">
        <f>SUM(H14:L16)+N14+O14</f>
        <v>333.3</v>
      </c>
      <c r="Q14" s="159"/>
      <c r="R14" s="276"/>
      <c r="S14" s="182">
        <f>P14-Q14-R14</f>
        <v>333.3</v>
      </c>
      <c r="T14" s="70"/>
      <c r="U14" s="70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</row>
    <row r="15" spans="1:102" s="4" customFormat="1" ht="11.25" customHeight="1">
      <c r="A15" s="240"/>
      <c r="B15" s="240"/>
      <c r="C15" s="240"/>
      <c r="D15" s="153"/>
      <c r="E15" s="209"/>
      <c r="F15" s="367"/>
      <c r="G15" s="368"/>
      <c r="H15" s="111">
        <v>15</v>
      </c>
      <c r="I15" s="160"/>
      <c r="J15" s="160"/>
      <c r="K15" s="160"/>
      <c r="L15" s="160"/>
      <c r="M15" s="196"/>
      <c r="N15" s="183"/>
      <c r="O15" s="160"/>
      <c r="P15" s="188"/>
      <c r="Q15" s="160"/>
      <c r="R15" s="277"/>
      <c r="S15" s="188"/>
      <c r="T15" s="350"/>
      <c r="U15" s="350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</row>
    <row r="16" spans="1:102" s="4" customFormat="1" ht="10.5" customHeight="1">
      <c r="A16" s="240"/>
      <c r="B16" s="240"/>
      <c r="C16" s="240"/>
      <c r="D16" s="105"/>
      <c r="E16" s="74" t="s">
        <v>16</v>
      </c>
      <c r="F16" s="315"/>
      <c r="G16" s="316"/>
      <c r="H16" s="112">
        <v>25</v>
      </c>
      <c r="I16" s="161"/>
      <c r="J16" s="161"/>
      <c r="K16" s="161"/>
      <c r="L16" s="161"/>
      <c r="M16" s="197"/>
      <c r="N16" s="184"/>
      <c r="O16" s="161"/>
      <c r="P16" s="189"/>
      <c r="Q16" s="161"/>
      <c r="R16" s="278"/>
      <c r="S16" s="189"/>
      <c r="T16" s="351"/>
      <c r="U16" s="351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</row>
    <row r="17" spans="1:102" s="4" customFormat="1" ht="10.5" customHeight="1">
      <c r="A17" s="239">
        <v>5</v>
      </c>
      <c r="B17" s="239">
        <v>8</v>
      </c>
      <c r="C17" s="230">
        <v>13</v>
      </c>
      <c r="D17" s="360"/>
      <c r="E17" s="221" t="s">
        <v>15</v>
      </c>
      <c r="F17" s="223"/>
      <c r="G17" s="224"/>
      <c r="H17" s="77">
        <v>10</v>
      </c>
      <c r="I17" s="159">
        <v>5</v>
      </c>
      <c r="J17" s="159"/>
      <c r="K17" s="276"/>
      <c r="L17" s="276"/>
      <c r="M17" s="279"/>
      <c r="N17" s="182">
        <f>SUM(M17*0.565)</f>
        <v>0</v>
      </c>
      <c r="O17" s="276"/>
      <c r="P17" s="182">
        <f t="shared" ref="P17" si="0">SUM(H17:L19)+N17+O17</f>
        <v>55</v>
      </c>
      <c r="Q17" s="190"/>
      <c r="R17" s="276"/>
      <c r="S17" s="182">
        <f>P17-Q17-R17</f>
        <v>55</v>
      </c>
      <c r="T17" s="75"/>
      <c r="U17" s="75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</row>
    <row r="18" spans="1:102" s="4" customFormat="1" ht="10.5" customHeight="1">
      <c r="A18" s="240"/>
      <c r="B18" s="240"/>
      <c r="C18" s="231"/>
      <c r="D18" s="361"/>
      <c r="E18" s="222"/>
      <c r="F18" s="225"/>
      <c r="G18" s="226"/>
      <c r="H18" s="113">
        <v>15</v>
      </c>
      <c r="I18" s="160"/>
      <c r="J18" s="160"/>
      <c r="K18" s="277"/>
      <c r="L18" s="277"/>
      <c r="M18" s="280"/>
      <c r="N18" s="183"/>
      <c r="O18" s="277"/>
      <c r="P18" s="188"/>
      <c r="Q18" s="191"/>
      <c r="R18" s="277"/>
      <c r="S18" s="188"/>
      <c r="T18" s="350"/>
      <c r="U18" s="350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</row>
    <row r="19" spans="1:102" s="4" customFormat="1" ht="10.5" customHeight="1">
      <c r="A19" s="240"/>
      <c r="B19" s="240"/>
      <c r="C19" s="240"/>
      <c r="D19" s="106"/>
      <c r="E19" s="74" t="s">
        <v>16</v>
      </c>
      <c r="F19" s="225"/>
      <c r="G19" s="226"/>
      <c r="H19" s="112">
        <v>25</v>
      </c>
      <c r="I19" s="161"/>
      <c r="J19" s="161"/>
      <c r="K19" s="278"/>
      <c r="L19" s="278"/>
      <c r="M19" s="281"/>
      <c r="N19" s="184"/>
      <c r="O19" s="278"/>
      <c r="P19" s="189"/>
      <c r="Q19" s="192"/>
      <c r="R19" s="278"/>
      <c r="S19" s="189"/>
      <c r="T19" s="351"/>
      <c r="U19" s="351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</row>
    <row r="20" spans="1:102" s="4" customFormat="1" ht="10.5" customHeight="1">
      <c r="A20" s="239">
        <v>5</v>
      </c>
      <c r="B20" s="239">
        <v>9</v>
      </c>
      <c r="C20" s="230">
        <v>13</v>
      </c>
      <c r="D20" s="152"/>
      <c r="E20" s="221" t="s">
        <v>15</v>
      </c>
      <c r="F20" s="223"/>
      <c r="G20" s="224"/>
      <c r="H20" s="77">
        <v>10</v>
      </c>
      <c r="I20" s="159">
        <v>5</v>
      </c>
      <c r="J20" s="159"/>
      <c r="K20" s="276"/>
      <c r="L20" s="276"/>
      <c r="M20" s="279">
        <v>20</v>
      </c>
      <c r="N20" s="182">
        <f>SUM(M20*0.565)</f>
        <v>11.299999999999999</v>
      </c>
      <c r="O20" s="276"/>
      <c r="P20" s="182">
        <f t="shared" ref="P20" si="1">SUM(H20:L22)+N20+O20</f>
        <v>66.3</v>
      </c>
      <c r="Q20" s="190"/>
      <c r="R20" s="276"/>
      <c r="S20" s="182">
        <f>P20-Q20-R20</f>
        <v>66.3</v>
      </c>
      <c r="T20" s="75"/>
      <c r="U20" s="75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</row>
    <row r="21" spans="1:102" s="4" customFormat="1" ht="10.5" customHeight="1">
      <c r="A21" s="240"/>
      <c r="B21" s="240"/>
      <c r="C21" s="231"/>
      <c r="D21" s="153"/>
      <c r="E21" s="222"/>
      <c r="F21" s="225"/>
      <c r="G21" s="226"/>
      <c r="H21" s="113">
        <v>15</v>
      </c>
      <c r="I21" s="160"/>
      <c r="J21" s="160"/>
      <c r="K21" s="277"/>
      <c r="L21" s="277"/>
      <c r="M21" s="280"/>
      <c r="N21" s="183"/>
      <c r="O21" s="277"/>
      <c r="P21" s="188"/>
      <c r="Q21" s="191"/>
      <c r="R21" s="277"/>
      <c r="S21" s="188"/>
      <c r="T21" s="350"/>
      <c r="U21" s="350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</row>
    <row r="22" spans="1:102" s="4" customFormat="1" ht="10.5" customHeight="1">
      <c r="A22" s="232"/>
      <c r="B22" s="232"/>
      <c r="C22" s="232"/>
      <c r="D22" s="106">
        <v>924</v>
      </c>
      <c r="E22" s="5" t="s">
        <v>16</v>
      </c>
      <c r="F22" s="282" t="s">
        <v>99</v>
      </c>
      <c r="G22" s="226"/>
      <c r="H22" s="78">
        <v>25</v>
      </c>
      <c r="I22" s="161"/>
      <c r="J22" s="161"/>
      <c r="K22" s="278"/>
      <c r="L22" s="278"/>
      <c r="M22" s="281"/>
      <c r="N22" s="184"/>
      <c r="O22" s="278"/>
      <c r="P22" s="189"/>
      <c r="Q22" s="192"/>
      <c r="R22" s="278"/>
      <c r="S22" s="189"/>
      <c r="T22" s="351"/>
      <c r="U22" s="351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</row>
    <row r="23" spans="1:102" s="4" customFormat="1" ht="10.5" customHeight="1">
      <c r="A23" s="239"/>
      <c r="B23" s="239"/>
      <c r="C23" s="230"/>
      <c r="D23" s="152"/>
      <c r="E23" s="221" t="s">
        <v>15</v>
      </c>
      <c r="F23" s="223"/>
      <c r="G23" s="224"/>
      <c r="H23" s="77"/>
      <c r="I23" s="276"/>
      <c r="J23" s="159"/>
      <c r="K23" s="276"/>
      <c r="L23" s="276"/>
      <c r="M23" s="279"/>
      <c r="N23" s="182">
        <f>SUM(M23*0.565)</f>
        <v>0</v>
      </c>
      <c r="O23" s="276"/>
      <c r="P23" s="182">
        <f t="shared" ref="P23" si="2">SUM(H23:L25)+N23+O23</f>
        <v>0</v>
      </c>
      <c r="Q23" s="190"/>
      <c r="R23" s="276"/>
      <c r="S23" s="182">
        <f>P23-Q23-R23</f>
        <v>0</v>
      </c>
      <c r="T23" s="75"/>
      <c r="U23" s="75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</row>
    <row r="24" spans="1:102" s="4" customFormat="1" ht="10.5" customHeight="1">
      <c r="A24" s="240"/>
      <c r="B24" s="240"/>
      <c r="C24" s="231"/>
      <c r="D24" s="153"/>
      <c r="E24" s="222"/>
      <c r="F24" s="225"/>
      <c r="G24" s="226"/>
      <c r="H24" s="113"/>
      <c r="I24" s="277"/>
      <c r="J24" s="160"/>
      <c r="K24" s="277"/>
      <c r="L24" s="277"/>
      <c r="M24" s="280"/>
      <c r="N24" s="183"/>
      <c r="O24" s="277"/>
      <c r="P24" s="188"/>
      <c r="Q24" s="191"/>
      <c r="R24" s="277"/>
      <c r="S24" s="188"/>
      <c r="T24" s="350"/>
      <c r="U24" s="350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</row>
    <row r="25" spans="1:102" s="4" customFormat="1" ht="10.5" customHeight="1">
      <c r="A25" s="232"/>
      <c r="B25" s="232"/>
      <c r="C25" s="232"/>
      <c r="D25" s="109"/>
      <c r="E25" s="5" t="s">
        <v>16</v>
      </c>
      <c r="F25" s="225"/>
      <c r="G25" s="226"/>
      <c r="H25" s="78"/>
      <c r="I25" s="278"/>
      <c r="J25" s="161"/>
      <c r="K25" s="278"/>
      <c r="L25" s="278"/>
      <c r="M25" s="281"/>
      <c r="N25" s="184"/>
      <c r="O25" s="278"/>
      <c r="P25" s="189"/>
      <c r="Q25" s="192"/>
      <c r="R25" s="278"/>
      <c r="S25" s="189"/>
      <c r="T25" s="351"/>
      <c r="U25" s="351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</row>
    <row r="26" spans="1:102" s="4" customFormat="1" ht="10.5" customHeight="1">
      <c r="A26" s="239"/>
      <c r="B26" s="239"/>
      <c r="C26" s="239"/>
      <c r="D26" s="152"/>
      <c r="E26" s="221" t="s">
        <v>15</v>
      </c>
      <c r="F26" s="223"/>
      <c r="G26" s="224"/>
      <c r="H26" s="77"/>
      <c r="I26" s="276"/>
      <c r="J26" s="159"/>
      <c r="K26" s="276"/>
      <c r="L26" s="276"/>
      <c r="M26" s="279"/>
      <c r="N26" s="182">
        <f>SUM(M26*0.565)</f>
        <v>0</v>
      </c>
      <c r="O26" s="276"/>
      <c r="P26" s="182">
        <f t="shared" ref="P26" si="3">SUM(H26:L28)+N26+O26</f>
        <v>0</v>
      </c>
      <c r="Q26" s="190"/>
      <c r="R26" s="276"/>
      <c r="S26" s="182">
        <f>P26-Q26-R26</f>
        <v>0</v>
      </c>
      <c r="T26" s="75"/>
      <c r="U26" s="75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</row>
    <row r="27" spans="1:102" s="4" customFormat="1" ht="10.5" customHeight="1">
      <c r="A27" s="240"/>
      <c r="B27" s="240"/>
      <c r="C27" s="240"/>
      <c r="D27" s="153"/>
      <c r="E27" s="222"/>
      <c r="F27" s="341"/>
      <c r="G27" s="342"/>
      <c r="H27" s="113"/>
      <c r="I27" s="277"/>
      <c r="J27" s="160"/>
      <c r="K27" s="277"/>
      <c r="L27" s="277"/>
      <c r="M27" s="280"/>
      <c r="N27" s="183"/>
      <c r="O27" s="277"/>
      <c r="P27" s="188"/>
      <c r="Q27" s="191"/>
      <c r="R27" s="277"/>
      <c r="S27" s="188"/>
      <c r="T27" s="350"/>
      <c r="U27" s="350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</row>
    <row r="28" spans="1:102" s="4" customFormat="1" ht="10.5" customHeight="1">
      <c r="A28" s="232"/>
      <c r="B28" s="232"/>
      <c r="C28" s="232"/>
      <c r="D28" s="108"/>
      <c r="E28" s="5" t="s">
        <v>16</v>
      </c>
      <c r="F28" s="272"/>
      <c r="G28" s="273"/>
      <c r="H28" s="78"/>
      <c r="I28" s="278"/>
      <c r="J28" s="161"/>
      <c r="K28" s="278"/>
      <c r="L28" s="278"/>
      <c r="M28" s="281"/>
      <c r="N28" s="184"/>
      <c r="O28" s="278"/>
      <c r="P28" s="189"/>
      <c r="Q28" s="192"/>
      <c r="R28" s="278"/>
      <c r="S28" s="189"/>
      <c r="T28" s="351"/>
      <c r="U28" s="351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</row>
    <row r="29" spans="1:102" s="4" customFormat="1" ht="13.5" customHeight="1">
      <c r="A29" s="233" t="s">
        <v>34</v>
      </c>
      <c r="B29" s="234"/>
      <c r="C29" s="234"/>
      <c r="D29" s="234"/>
      <c r="E29" s="234"/>
      <c r="F29" s="234"/>
      <c r="G29" s="234"/>
      <c r="H29" s="234"/>
      <c r="I29" s="234"/>
      <c r="J29" s="234"/>
      <c r="K29" s="234"/>
      <c r="L29" s="234"/>
      <c r="M29" s="234"/>
      <c r="N29" s="234"/>
      <c r="O29" s="234"/>
      <c r="P29" s="234"/>
      <c r="Q29" s="234"/>
      <c r="R29" s="234"/>
      <c r="S29" s="235"/>
      <c r="T29" s="1"/>
      <c r="U29" s="1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</row>
    <row r="30" spans="1:102" s="4" customFormat="1" ht="9.75" customHeight="1">
      <c r="A30" s="236"/>
      <c r="B30" s="237"/>
      <c r="C30" s="237"/>
      <c r="D30" s="237"/>
      <c r="E30" s="237"/>
      <c r="F30" s="237"/>
      <c r="G30" s="237"/>
      <c r="H30" s="237"/>
      <c r="I30" s="237"/>
      <c r="J30" s="237"/>
      <c r="K30" s="237"/>
      <c r="L30" s="237"/>
      <c r="M30" s="237"/>
      <c r="N30" s="237"/>
      <c r="O30" s="237"/>
      <c r="P30" s="237"/>
      <c r="Q30" s="237"/>
      <c r="R30" s="237"/>
      <c r="S30" s="238"/>
      <c r="T30" s="1"/>
      <c r="U30" s="1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</row>
    <row r="31" spans="1:102" s="4" customFormat="1" ht="23.25" customHeight="1">
      <c r="A31" s="247" t="s">
        <v>86</v>
      </c>
      <c r="B31" s="248"/>
      <c r="C31" s="248"/>
      <c r="D31" s="248"/>
      <c r="E31" s="248"/>
      <c r="F31" s="248"/>
      <c r="G31" s="248"/>
      <c r="H31" s="248"/>
      <c r="I31" s="248"/>
      <c r="J31" s="248"/>
      <c r="K31" s="248"/>
      <c r="L31" s="248"/>
      <c r="M31" s="249"/>
      <c r="N31" s="352" t="s">
        <v>36</v>
      </c>
      <c r="O31" s="353"/>
      <c r="P31" s="139">
        <f>P14+P17+P20+P23+P26+P53+P56+P59+P62+P65+P68+P71+P74+P77</f>
        <v>454.6</v>
      </c>
      <c r="Q31" s="140">
        <f>Q14+Q17+Q20+Q23+Q26+Q53+Q56+Q59+Q62+Q65+Q68+Q71+Q74+Q77</f>
        <v>0</v>
      </c>
      <c r="R31" s="141">
        <f>R14+R17+R20+R23+R26+R53+R56+R59+R62+R65+R68+R71+R74+R77</f>
        <v>0</v>
      </c>
      <c r="S31" s="142">
        <f>S14+S17+S20+S23+S26+S53+S56+S59+S62+S65+S68+S71+S74+S77</f>
        <v>454.6</v>
      </c>
      <c r="T31" s="76"/>
      <c r="U31" s="76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</row>
    <row r="32" spans="1:102" s="4" customFormat="1" ht="20.25" customHeight="1">
      <c r="A32" s="250"/>
      <c r="B32" s="251"/>
      <c r="C32" s="251"/>
      <c r="D32" s="251"/>
      <c r="E32" s="251"/>
      <c r="F32" s="251"/>
      <c r="G32" s="251"/>
      <c r="H32" s="251"/>
      <c r="I32" s="251"/>
      <c r="J32" s="251"/>
      <c r="K32" s="251"/>
      <c r="L32" s="251"/>
      <c r="M32" s="252"/>
      <c r="N32" s="241" t="s">
        <v>88</v>
      </c>
      <c r="O32" s="242"/>
      <c r="P32" s="242"/>
      <c r="Q32" s="242"/>
      <c r="R32" s="243"/>
      <c r="S32" s="143"/>
      <c r="T32" s="1"/>
      <c r="U32" s="1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</row>
    <row r="33" spans="1:102" s="6" customFormat="1" ht="19.5" customHeight="1">
      <c r="A33" s="250"/>
      <c r="B33" s="251"/>
      <c r="C33" s="251"/>
      <c r="D33" s="251"/>
      <c r="E33" s="251"/>
      <c r="F33" s="251"/>
      <c r="G33" s="251"/>
      <c r="H33" s="251"/>
      <c r="I33" s="251"/>
      <c r="J33" s="251"/>
      <c r="K33" s="251"/>
      <c r="L33" s="251"/>
      <c r="M33" s="252"/>
      <c r="N33" s="298"/>
      <c r="O33" s="289" t="s">
        <v>17</v>
      </c>
      <c r="P33" s="290"/>
      <c r="Q33" s="290"/>
      <c r="R33" s="290"/>
      <c r="S33" s="291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</row>
    <row r="34" spans="1:102" s="6" customFormat="1" ht="8.25" customHeight="1">
      <c r="A34" s="253"/>
      <c r="B34" s="254"/>
      <c r="C34" s="254"/>
      <c r="D34" s="254"/>
      <c r="E34" s="254"/>
      <c r="F34" s="254"/>
      <c r="G34" s="254"/>
      <c r="H34" s="254"/>
      <c r="I34" s="254"/>
      <c r="J34" s="254"/>
      <c r="K34" s="254"/>
      <c r="L34" s="254"/>
      <c r="M34" s="255"/>
      <c r="N34" s="299"/>
      <c r="O34" s="292"/>
      <c r="P34" s="293"/>
      <c r="Q34" s="293"/>
      <c r="R34" s="293"/>
      <c r="S34" s="29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</row>
    <row r="35" spans="1:102" s="9" customFormat="1" ht="18.75" customHeight="1">
      <c r="A35" s="79" t="s">
        <v>49</v>
      </c>
      <c r="B35" s="80"/>
      <c r="C35" s="80"/>
      <c r="D35" s="80"/>
      <c r="E35" s="244"/>
      <c r="F35" s="244"/>
      <c r="G35" s="244"/>
      <c r="H35" s="245"/>
      <c r="I35" s="245"/>
      <c r="J35" s="246"/>
      <c r="K35" s="362" t="s">
        <v>50</v>
      </c>
      <c r="L35" s="363"/>
      <c r="M35" s="364"/>
      <c r="N35" s="300"/>
      <c r="O35" s="283" t="s">
        <v>90</v>
      </c>
      <c r="P35" s="284"/>
      <c r="Q35" s="284"/>
      <c r="R35" s="285"/>
      <c r="S35" s="144">
        <f>IF((S31-S32)&lt;0,0,S31-S32)</f>
        <v>454.6</v>
      </c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</row>
    <row r="36" spans="1:102" s="9" customFormat="1" ht="18.75" customHeight="1">
      <c r="A36" s="356" t="s">
        <v>58</v>
      </c>
      <c r="B36" s="357"/>
      <c r="C36" s="357"/>
      <c r="D36" s="357"/>
      <c r="E36" s="357"/>
      <c r="F36" s="357"/>
      <c r="G36" s="357"/>
      <c r="H36" s="295" t="s">
        <v>38</v>
      </c>
      <c r="I36" s="296"/>
      <c r="J36" s="296"/>
      <c r="K36" s="296"/>
      <c r="L36" s="296"/>
      <c r="M36" s="296"/>
      <c r="N36" s="297"/>
      <c r="O36" s="286" t="s">
        <v>89</v>
      </c>
      <c r="P36" s="287"/>
      <c r="Q36" s="287"/>
      <c r="R36" s="288"/>
      <c r="S36" s="145">
        <f>IF((S31-S32)&lt;0,-(S31-S32),0)</f>
        <v>0</v>
      </c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</row>
    <row r="37" spans="1:102" s="9" customFormat="1" ht="14.25" customHeight="1">
      <c r="A37" s="358" t="s">
        <v>56</v>
      </c>
      <c r="B37" s="357"/>
      <c r="C37" s="357"/>
      <c r="D37" s="357"/>
      <c r="E37" s="357"/>
      <c r="F37" s="357"/>
      <c r="G37" s="359"/>
      <c r="H37" s="162" t="s">
        <v>39</v>
      </c>
      <c r="I37" s="163"/>
      <c r="J37" s="147" t="s">
        <v>93</v>
      </c>
      <c r="K37" s="266" t="s">
        <v>40</v>
      </c>
      <c r="L37" s="267"/>
      <c r="M37" s="256" t="s">
        <v>87</v>
      </c>
      <c r="N37" s="257"/>
      <c r="O37" s="301" t="s">
        <v>37</v>
      </c>
      <c r="P37" s="302"/>
      <c r="Q37" s="104"/>
      <c r="R37" s="104"/>
      <c r="S37" s="82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</row>
    <row r="38" spans="1:102" s="9" customFormat="1" ht="13.5" customHeight="1">
      <c r="A38" s="258" t="s">
        <v>57</v>
      </c>
      <c r="B38" s="259"/>
      <c r="C38" s="259"/>
      <c r="D38" s="259"/>
      <c r="E38" s="259"/>
      <c r="F38" s="259"/>
      <c r="G38" s="260"/>
      <c r="H38" s="164"/>
      <c r="I38" s="165"/>
      <c r="J38" s="148"/>
      <c r="K38" s="264"/>
      <c r="L38" s="265"/>
      <c r="M38" s="219"/>
      <c r="N38" s="220"/>
      <c r="O38" s="303"/>
      <c r="P38" s="304"/>
      <c r="Q38" s="83"/>
      <c r="R38" s="83"/>
      <c r="S38" s="84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</row>
    <row r="39" spans="1:102" s="9" customFormat="1" ht="15" customHeight="1" thickBot="1">
      <c r="A39" s="261"/>
      <c r="B39" s="262"/>
      <c r="C39" s="262"/>
      <c r="D39" s="262"/>
      <c r="E39" s="262"/>
      <c r="F39" s="262"/>
      <c r="G39" s="263"/>
      <c r="H39" s="164"/>
      <c r="I39" s="165"/>
      <c r="J39" s="148"/>
      <c r="K39" s="264"/>
      <c r="L39" s="265"/>
      <c r="M39" s="219"/>
      <c r="N39" s="220"/>
      <c r="O39" s="305" t="s">
        <v>61</v>
      </c>
      <c r="P39" s="306"/>
      <c r="Q39" s="85"/>
      <c r="R39" s="85"/>
      <c r="S39" s="86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</row>
    <row r="40" spans="1:102" s="9" customFormat="1" ht="16.5" customHeight="1">
      <c r="A40" s="227"/>
      <c r="B40" s="227"/>
      <c r="C40" s="227"/>
      <c r="D40" s="227"/>
      <c r="E40" s="227"/>
      <c r="F40" s="227"/>
      <c r="G40" s="227"/>
      <c r="H40" s="166"/>
      <c r="I40" s="165"/>
      <c r="J40" s="148"/>
      <c r="K40" s="264"/>
      <c r="L40" s="265"/>
      <c r="M40" s="219"/>
      <c r="N40" s="220"/>
      <c r="O40" s="269" t="s">
        <v>18</v>
      </c>
      <c r="P40" s="270"/>
      <c r="Q40" s="270"/>
      <c r="R40" s="270"/>
      <c r="S40" s="271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</row>
    <row r="41" spans="1:102" s="9" customFormat="1" ht="18" customHeight="1">
      <c r="A41" s="176" t="s">
        <v>95</v>
      </c>
      <c r="B41" s="176"/>
      <c r="C41" s="176"/>
      <c r="D41" s="176"/>
      <c r="E41" s="176"/>
      <c r="F41" s="176"/>
      <c r="G41" s="176"/>
      <c r="H41" s="176"/>
      <c r="I41" s="176"/>
      <c r="J41" s="177"/>
      <c r="K41" s="268" t="s">
        <v>41</v>
      </c>
      <c r="L41" s="267"/>
      <c r="M41" s="328">
        <f>+S35</f>
        <v>454.6</v>
      </c>
      <c r="N41" s="329"/>
      <c r="O41" s="19"/>
      <c r="P41" s="91"/>
      <c r="Q41" s="91"/>
      <c r="R41" s="91"/>
      <c r="S41" s="92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</row>
    <row r="42" spans="1:102" s="9" customFormat="1" ht="13.5" customHeight="1">
      <c r="A42" s="173" t="s">
        <v>96</v>
      </c>
      <c r="B42" s="173"/>
      <c r="C42" s="173"/>
      <c r="D42" s="173"/>
      <c r="E42" s="173"/>
      <c r="F42" s="173"/>
      <c r="G42" s="173"/>
      <c r="H42" s="173"/>
      <c r="I42" s="173"/>
      <c r="J42" s="173"/>
      <c r="K42" s="81"/>
      <c r="L42" s="81"/>
      <c r="M42" s="87"/>
      <c r="N42" s="87"/>
      <c r="O42" s="93"/>
      <c r="P42" s="88" t="s">
        <v>19</v>
      </c>
      <c r="Q42" s="89"/>
      <c r="R42" s="89"/>
      <c r="S42" s="90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</row>
    <row r="43" spans="1:102" s="9" customFormat="1" ht="21.75" customHeight="1">
      <c r="A43" s="174" t="s">
        <v>42</v>
      </c>
      <c r="B43" s="175"/>
      <c r="C43" s="175"/>
      <c r="D43" s="175"/>
      <c r="E43" s="175"/>
      <c r="F43" s="175"/>
      <c r="G43" s="179"/>
      <c r="H43" s="179"/>
      <c r="I43" s="179"/>
      <c r="J43" s="179"/>
      <c r="K43" s="179"/>
      <c r="L43" s="180"/>
      <c r="M43" s="114" t="s">
        <v>35</v>
      </c>
      <c r="N43" s="115"/>
      <c r="O43" s="15"/>
      <c r="P43" s="10"/>
      <c r="Q43" s="1"/>
      <c r="R43" s="1"/>
      <c r="S43" s="14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</row>
    <row r="44" spans="1:102" s="9" customFormat="1" ht="19.5" customHeight="1">
      <c r="A44" s="171" t="s">
        <v>53</v>
      </c>
      <c r="B44" s="172"/>
      <c r="C44" s="172"/>
      <c r="D44" s="172"/>
      <c r="E44" s="172"/>
      <c r="F44" s="172"/>
      <c r="G44" s="181"/>
      <c r="H44" s="181"/>
      <c r="I44" s="181"/>
      <c r="J44" s="181"/>
      <c r="K44" s="181"/>
      <c r="L44" s="165"/>
      <c r="M44" s="94" t="s">
        <v>35</v>
      </c>
      <c r="N44" s="116"/>
      <c r="O44" s="16"/>
      <c r="P44" s="13"/>
      <c r="Q44" s="13"/>
      <c r="R44" s="13"/>
      <c r="S44" s="17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</row>
    <row r="45" spans="1:102" ht="16.5" customHeight="1">
      <c r="A45" s="55" t="s">
        <v>54</v>
      </c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</row>
    <row r="46" spans="1:102" ht="16.5" customHeight="1">
      <c r="A46" s="27" t="s">
        <v>94</v>
      </c>
      <c r="E46"/>
      <c r="F46"/>
      <c r="G46"/>
      <c r="K46" s="26" t="s">
        <v>45</v>
      </c>
      <c r="O46" s="29"/>
      <c r="P46" s="51" t="s">
        <v>46</v>
      </c>
      <c r="Q46" s="52"/>
      <c r="R46" s="51" t="s">
        <v>47</v>
      </c>
      <c r="S46" s="52"/>
    </row>
    <row r="47" spans="1:102" s="47" customFormat="1" ht="16.5" customHeight="1">
      <c r="A47" s="217" t="s">
        <v>62</v>
      </c>
      <c r="B47" s="217"/>
      <c r="C47" s="217"/>
      <c r="D47" s="217"/>
      <c r="E47" s="218"/>
      <c r="F47" s="218"/>
      <c r="G47" s="218"/>
      <c r="H47" s="218"/>
      <c r="I47" s="218"/>
      <c r="P47"/>
      <c r="Q47"/>
      <c r="R47"/>
      <c r="S47"/>
    </row>
    <row r="48" spans="1:102" ht="17.25" customHeight="1">
      <c r="E48"/>
      <c r="F48"/>
      <c r="G48"/>
      <c r="P48" s="18"/>
      <c r="Q48" s="24"/>
      <c r="R48" s="24"/>
      <c r="S48" s="25"/>
    </row>
    <row r="49" spans="1:19" ht="15" customHeight="1">
      <c r="A49" s="335" t="s">
        <v>51</v>
      </c>
      <c r="B49" s="336"/>
      <c r="C49" s="336"/>
      <c r="D49" s="337"/>
      <c r="E49" s="337"/>
      <c r="F49" s="336"/>
      <c r="G49" s="338"/>
      <c r="H49" s="321" t="s">
        <v>6</v>
      </c>
      <c r="I49" s="322"/>
      <c r="J49" s="322"/>
      <c r="K49" s="322"/>
      <c r="L49" s="322"/>
      <c r="M49" s="322"/>
      <c r="N49" s="322"/>
      <c r="O49" s="322"/>
      <c r="P49" s="323"/>
      <c r="Q49" s="324" t="s">
        <v>91</v>
      </c>
      <c r="R49" s="325"/>
      <c r="S49" s="146" t="s">
        <v>92</v>
      </c>
    </row>
    <row r="50" spans="1:19" ht="12" customHeight="1">
      <c r="A50" s="206" t="s">
        <v>7</v>
      </c>
      <c r="B50" s="207"/>
      <c r="C50" s="208"/>
      <c r="D50" s="212" t="s">
        <v>8</v>
      </c>
      <c r="E50" s="213"/>
      <c r="F50" s="215"/>
      <c r="G50" s="216"/>
      <c r="H50" s="71" t="s">
        <v>23</v>
      </c>
      <c r="I50" s="204" t="s">
        <v>26</v>
      </c>
      <c r="J50" s="204" t="s">
        <v>27</v>
      </c>
      <c r="K50" s="204" t="s">
        <v>28</v>
      </c>
      <c r="L50" s="203" t="s">
        <v>29</v>
      </c>
      <c r="M50" s="199" t="s">
        <v>80</v>
      </c>
      <c r="N50" s="200"/>
      <c r="O50" s="203" t="s">
        <v>32</v>
      </c>
      <c r="P50" s="314" t="s">
        <v>43</v>
      </c>
      <c r="Q50" s="314" t="s">
        <v>85</v>
      </c>
      <c r="R50" s="330" t="s">
        <v>82</v>
      </c>
      <c r="S50" s="314" t="s">
        <v>83</v>
      </c>
    </row>
    <row r="51" spans="1:19" ht="10.5" customHeight="1">
      <c r="A51" s="209"/>
      <c r="B51" s="210"/>
      <c r="C51" s="211"/>
      <c r="D51" s="203"/>
      <c r="E51" s="214"/>
      <c r="F51" s="203" t="s">
        <v>9</v>
      </c>
      <c r="G51" s="214"/>
      <c r="H51" s="99" t="s">
        <v>24</v>
      </c>
      <c r="I51" s="204"/>
      <c r="J51" s="204"/>
      <c r="K51" s="204"/>
      <c r="L51" s="204"/>
      <c r="M51" s="201"/>
      <c r="N51" s="202"/>
      <c r="O51" s="203"/>
      <c r="P51" s="204"/>
      <c r="Q51" s="204"/>
      <c r="R51" s="331"/>
      <c r="S51" s="204"/>
    </row>
    <row r="52" spans="1:19" ht="10.5" customHeight="1">
      <c r="A52" s="69" t="s">
        <v>10</v>
      </c>
      <c r="B52" s="69" t="s">
        <v>11</v>
      </c>
      <c r="C52" s="69" t="s">
        <v>12</v>
      </c>
      <c r="D52" s="96" t="s">
        <v>13</v>
      </c>
      <c r="E52" s="97"/>
      <c r="F52" s="96" t="s">
        <v>14</v>
      </c>
      <c r="G52" s="98"/>
      <c r="H52" s="69" t="s">
        <v>25</v>
      </c>
      <c r="I52" s="205"/>
      <c r="J52" s="205"/>
      <c r="K52" s="205"/>
      <c r="L52" s="21" t="s">
        <v>30</v>
      </c>
      <c r="M52" s="72" t="s">
        <v>31</v>
      </c>
      <c r="N52" s="54" t="s">
        <v>59</v>
      </c>
      <c r="O52" s="20" t="s">
        <v>33</v>
      </c>
      <c r="P52" s="100" t="s">
        <v>44</v>
      </c>
      <c r="Q52" s="101" t="s">
        <v>81</v>
      </c>
      <c r="R52" s="331"/>
      <c r="S52" s="102" t="s">
        <v>84</v>
      </c>
    </row>
    <row r="53" spans="1:19" ht="10.5" customHeight="1">
      <c r="A53" s="149"/>
      <c r="B53" s="149"/>
      <c r="C53" s="149"/>
      <c r="D53" s="152"/>
      <c r="E53" s="185" t="s">
        <v>15</v>
      </c>
      <c r="F53" s="167"/>
      <c r="G53" s="168"/>
      <c r="H53" s="112"/>
      <c r="I53" s="159"/>
      <c r="J53" s="159"/>
      <c r="K53" s="159"/>
      <c r="L53" s="159"/>
      <c r="M53" s="195"/>
      <c r="N53" s="182">
        <f t="shared" ref="N53" si="4">SUM(M53*0.565)</f>
        <v>0</v>
      </c>
      <c r="O53" s="159"/>
      <c r="P53" s="182">
        <f>SUM(H53:L55)+N53+O53</f>
        <v>0</v>
      </c>
      <c r="Q53" s="190"/>
      <c r="R53" s="159"/>
      <c r="S53" s="182">
        <f t="shared" ref="S53" si="5">P53-Q53-R53</f>
        <v>0</v>
      </c>
    </row>
    <row r="54" spans="1:19" ht="12.75" customHeight="1">
      <c r="A54" s="150"/>
      <c r="B54" s="150"/>
      <c r="C54" s="150"/>
      <c r="D54" s="153"/>
      <c r="E54" s="198"/>
      <c r="F54" s="169"/>
      <c r="G54" s="170"/>
      <c r="H54" s="112"/>
      <c r="I54" s="160"/>
      <c r="J54" s="160"/>
      <c r="K54" s="160"/>
      <c r="L54" s="160"/>
      <c r="M54" s="196"/>
      <c r="N54" s="183"/>
      <c r="O54" s="160"/>
      <c r="P54" s="188"/>
      <c r="Q54" s="191"/>
      <c r="R54" s="160"/>
      <c r="S54" s="188"/>
    </row>
    <row r="55" spans="1:19" ht="12" customHeight="1">
      <c r="A55" s="151"/>
      <c r="B55" s="151"/>
      <c r="C55" s="151"/>
      <c r="D55" s="152"/>
      <c r="E55" s="103" t="s">
        <v>16</v>
      </c>
      <c r="F55" s="157"/>
      <c r="G55" s="158"/>
      <c r="H55" s="112"/>
      <c r="I55" s="161"/>
      <c r="J55" s="161"/>
      <c r="K55" s="161"/>
      <c r="L55" s="161"/>
      <c r="M55" s="197"/>
      <c r="N55" s="184"/>
      <c r="O55" s="161"/>
      <c r="P55" s="189"/>
      <c r="Q55" s="192"/>
      <c r="R55" s="161"/>
      <c r="S55" s="189"/>
    </row>
    <row r="56" spans="1:19" ht="12" customHeight="1">
      <c r="A56" s="149"/>
      <c r="B56" s="149"/>
      <c r="C56" s="149"/>
      <c r="D56" s="153"/>
      <c r="E56" s="185" t="s">
        <v>15</v>
      </c>
      <c r="F56" s="155"/>
      <c r="G56" s="156"/>
      <c r="H56" s="112"/>
      <c r="I56" s="159"/>
      <c r="J56" s="159"/>
      <c r="K56" s="159"/>
      <c r="L56" s="159"/>
      <c r="M56" s="195"/>
      <c r="N56" s="182">
        <f t="shared" ref="N56" si="6">SUM(M56*0.565)</f>
        <v>0</v>
      </c>
      <c r="O56" s="159"/>
      <c r="P56" s="182">
        <f t="shared" ref="P56" si="7">SUM(H56:L58)+N56+O56</f>
        <v>0</v>
      </c>
      <c r="Q56" s="190"/>
      <c r="R56" s="159"/>
      <c r="S56" s="182">
        <f t="shared" ref="S56" si="8">P56-Q56-R56</f>
        <v>0</v>
      </c>
    </row>
    <row r="57" spans="1:19" ht="14" customHeight="1">
      <c r="A57" s="150"/>
      <c r="B57" s="150"/>
      <c r="C57" s="150"/>
      <c r="D57" s="152"/>
      <c r="E57" s="198"/>
      <c r="F57" s="157"/>
      <c r="G57" s="158"/>
      <c r="H57" s="112"/>
      <c r="I57" s="160"/>
      <c r="J57" s="160"/>
      <c r="K57" s="160"/>
      <c r="L57" s="160"/>
      <c r="M57" s="196"/>
      <c r="N57" s="183"/>
      <c r="O57" s="160"/>
      <c r="P57" s="188"/>
      <c r="Q57" s="191"/>
      <c r="R57" s="160"/>
      <c r="S57" s="188"/>
    </row>
    <row r="58" spans="1:19" ht="10.75" customHeight="1">
      <c r="A58" s="151"/>
      <c r="B58" s="151"/>
      <c r="C58" s="151"/>
      <c r="D58" s="153"/>
      <c r="E58" s="103" t="s">
        <v>16</v>
      </c>
      <c r="F58" s="157"/>
      <c r="G58" s="158"/>
      <c r="H58" s="112"/>
      <c r="I58" s="161"/>
      <c r="J58" s="161"/>
      <c r="K58" s="161"/>
      <c r="L58" s="161"/>
      <c r="M58" s="197"/>
      <c r="N58" s="184"/>
      <c r="O58" s="161"/>
      <c r="P58" s="189"/>
      <c r="Q58" s="192"/>
      <c r="R58" s="161"/>
      <c r="S58" s="189"/>
    </row>
    <row r="59" spans="1:19" ht="10.75" customHeight="1">
      <c r="A59" s="149"/>
      <c r="B59" s="149"/>
      <c r="C59" s="149"/>
      <c r="D59" s="152"/>
      <c r="E59" s="185" t="s">
        <v>15</v>
      </c>
      <c r="F59" s="155"/>
      <c r="G59" s="156"/>
      <c r="H59" s="112"/>
      <c r="I59" s="159"/>
      <c r="J59" s="159"/>
      <c r="K59" s="159"/>
      <c r="L59" s="159"/>
      <c r="M59" s="195"/>
      <c r="N59" s="182">
        <f t="shared" ref="N59" si="9">SUM(M59*0.565)</f>
        <v>0</v>
      </c>
      <c r="O59" s="159"/>
      <c r="P59" s="182">
        <f t="shared" ref="P59" si="10">SUM(H59:L61)+N59+O59</f>
        <v>0</v>
      </c>
      <c r="Q59" s="190"/>
      <c r="R59" s="159"/>
      <c r="S59" s="182">
        <f t="shared" ref="S59" si="11">P59-Q59-R59</f>
        <v>0</v>
      </c>
    </row>
    <row r="60" spans="1:19" ht="12" customHeight="1">
      <c r="A60" s="150"/>
      <c r="B60" s="150"/>
      <c r="C60" s="150"/>
      <c r="D60" s="153"/>
      <c r="E60" s="198"/>
      <c r="F60" s="157"/>
      <c r="G60" s="158"/>
      <c r="H60" s="112"/>
      <c r="I60" s="160"/>
      <c r="J60" s="160"/>
      <c r="K60" s="160"/>
      <c r="L60" s="160"/>
      <c r="M60" s="196"/>
      <c r="N60" s="183"/>
      <c r="O60" s="160"/>
      <c r="P60" s="188"/>
      <c r="Q60" s="191"/>
      <c r="R60" s="160"/>
      <c r="S60" s="188"/>
    </row>
    <row r="61" spans="1:19" ht="12" customHeight="1">
      <c r="A61" s="151"/>
      <c r="B61" s="151"/>
      <c r="C61" s="151"/>
      <c r="D61" s="152"/>
      <c r="E61" s="5" t="s">
        <v>16</v>
      </c>
      <c r="F61" s="157"/>
      <c r="G61" s="158"/>
      <c r="H61" s="112"/>
      <c r="I61" s="161"/>
      <c r="J61" s="161"/>
      <c r="K61" s="161"/>
      <c r="L61" s="161"/>
      <c r="M61" s="197"/>
      <c r="N61" s="184"/>
      <c r="O61" s="161"/>
      <c r="P61" s="189"/>
      <c r="Q61" s="192"/>
      <c r="R61" s="161"/>
      <c r="S61" s="189"/>
    </row>
    <row r="62" spans="1:19" ht="12" customHeight="1">
      <c r="A62" s="149"/>
      <c r="B62" s="149"/>
      <c r="C62" s="149"/>
      <c r="D62" s="153"/>
      <c r="E62" s="154" t="s">
        <v>15</v>
      </c>
      <c r="F62" s="155"/>
      <c r="G62" s="156"/>
      <c r="H62" s="112"/>
      <c r="I62" s="159"/>
      <c r="J62" s="159"/>
      <c r="K62" s="159"/>
      <c r="L62" s="159"/>
      <c r="M62" s="195"/>
      <c r="N62" s="182">
        <f t="shared" ref="N62" si="12">SUM(M62*0.565)</f>
        <v>0</v>
      </c>
      <c r="O62" s="159"/>
      <c r="P62" s="182">
        <f t="shared" ref="P62" si="13">SUM(H62:L64)+N62+O62</f>
        <v>0</v>
      </c>
      <c r="Q62" s="190"/>
      <c r="R62" s="159"/>
      <c r="S62" s="182">
        <f t="shared" ref="S62" si="14">P62-Q62-R62</f>
        <v>0</v>
      </c>
    </row>
    <row r="63" spans="1:19" ht="12" customHeight="1">
      <c r="A63" s="150"/>
      <c r="B63" s="150"/>
      <c r="C63" s="150"/>
      <c r="D63" s="152"/>
      <c r="E63" s="154"/>
      <c r="F63" s="157"/>
      <c r="G63" s="158"/>
      <c r="H63" s="112"/>
      <c r="I63" s="160"/>
      <c r="J63" s="160"/>
      <c r="K63" s="160"/>
      <c r="L63" s="160"/>
      <c r="M63" s="196"/>
      <c r="N63" s="183"/>
      <c r="O63" s="160"/>
      <c r="P63" s="188"/>
      <c r="Q63" s="191"/>
      <c r="R63" s="160"/>
      <c r="S63" s="188"/>
    </row>
    <row r="64" spans="1:19" ht="12" customHeight="1">
      <c r="A64" s="151"/>
      <c r="B64" s="151"/>
      <c r="C64" s="151"/>
      <c r="D64" s="153"/>
      <c r="E64" s="5" t="s">
        <v>16</v>
      </c>
      <c r="F64" s="157"/>
      <c r="G64" s="158"/>
      <c r="H64" s="112"/>
      <c r="I64" s="161"/>
      <c r="J64" s="161"/>
      <c r="K64" s="161"/>
      <c r="L64" s="161"/>
      <c r="M64" s="197"/>
      <c r="N64" s="184"/>
      <c r="O64" s="161"/>
      <c r="P64" s="189"/>
      <c r="Q64" s="192"/>
      <c r="R64" s="161"/>
      <c r="S64" s="189"/>
    </row>
    <row r="65" spans="1:19" ht="12" customHeight="1">
      <c r="A65" s="149"/>
      <c r="B65" s="149"/>
      <c r="C65" s="149"/>
      <c r="D65" s="152"/>
      <c r="E65" s="154" t="s">
        <v>15</v>
      </c>
      <c r="F65" s="155"/>
      <c r="G65" s="156"/>
      <c r="H65" s="112"/>
      <c r="I65" s="159"/>
      <c r="J65" s="159"/>
      <c r="K65" s="159"/>
      <c r="L65" s="159"/>
      <c r="M65" s="195"/>
      <c r="N65" s="182">
        <f t="shared" ref="N65" si="15">SUM(M65*0.565)</f>
        <v>0</v>
      </c>
      <c r="O65" s="159"/>
      <c r="P65" s="182">
        <f t="shared" ref="P65" si="16">SUM(H65:L67)+N65+O65</f>
        <v>0</v>
      </c>
      <c r="Q65" s="190"/>
      <c r="R65" s="159"/>
      <c r="S65" s="182">
        <f t="shared" ref="S65" si="17">P65-Q65-R65</f>
        <v>0</v>
      </c>
    </row>
    <row r="66" spans="1:19" ht="12" customHeight="1">
      <c r="A66" s="150"/>
      <c r="B66" s="150"/>
      <c r="C66" s="150"/>
      <c r="D66" s="153"/>
      <c r="E66" s="154"/>
      <c r="F66" s="157"/>
      <c r="G66" s="158"/>
      <c r="H66" s="112"/>
      <c r="I66" s="160"/>
      <c r="J66" s="160"/>
      <c r="K66" s="160"/>
      <c r="L66" s="160"/>
      <c r="M66" s="196"/>
      <c r="N66" s="183"/>
      <c r="O66" s="160"/>
      <c r="P66" s="188"/>
      <c r="Q66" s="191"/>
      <c r="R66" s="160"/>
      <c r="S66" s="188"/>
    </row>
    <row r="67" spans="1:19" ht="12" customHeight="1">
      <c r="A67" s="151"/>
      <c r="B67" s="151"/>
      <c r="C67" s="151"/>
      <c r="D67" s="152"/>
      <c r="E67" s="5" t="s">
        <v>16</v>
      </c>
      <c r="F67" s="186"/>
      <c r="G67" s="187"/>
      <c r="H67" s="112"/>
      <c r="I67" s="161"/>
      <c r="J67" s="161"/>
      <c r="K67" s="161"/>
      <c r="L67" s="161"/>
      <c r="M67" s="197"/>
      <c r="N67" s="184"/>
      <c r="O67" s="161"/>
      <c r="P67" s="189"/>
      <c r="Q67" s="192"/>
      <c r="R67" s="161"/>
      <c r="S67" s="189"/>
    </row>
    <row r="68" spans="1:19" ht="12" customHeight="1">
      <c r="A68" s="149"/>
      <c r="B68" s="149"/>
      <c r="C68" s="149"/>
      <c r="D68" s="153"/>
      <c r="E68" s="154" t="s">
        <v>15</v>
      </c>
      <c r="F68" s="193"/>
      <c r="G68" s="194"/>
      <c r="H68" s="112"/>
      <c r="I68" s="159"/>
      <c r="J68" s="159"/>
      <c r="K68" s="159"/>
      <c r="L68" s="159"/>
      <c r="M68" s="195"/>
      <c r="N68" s="182">
        <f t="shared" ref="N68" si="18">SUM(M68*0.565)</f>
        <v>0</v>
      </c>
      <c r="O68" s="159"/>
      <c r="P68" s="182">
        <f t="shared" ref="P68" si="19">SUM(H68:L70)+N68+O68</f>
        <v>0</v>
      </c>
      <c r="Q68" s="190"/>
      <c r="R68" s="159"/>
      <c r="S68" s="182">
        <f t="shared" ref="S68" si="20">P68-Q68-R68</f>
        <v>0</v>
      </c>
    </row>
    <row r="69" spans="1:19" ht="12" customHeight="1">
      <c r="A69" s="150"/>
      <c r="B69" s="150"/>
      <c r="C69" s="150"/>
      <c r="D69" s="152"/>
      <c r="E69" s="154"/>
      <c r="F69" s="186"/>
      <c r="G69" s="187"/>
      <c r="H69" s="112"/>
      <c r="I69" s="160"/>
      <c r="J69" s="160"/>
      <c r="K69" s="160"/>
      <c r="L69" s="160"/>
      <c r="M69" s="196"/>
      <c r="N69" s="183"/>
      <c r="O69" s="160"/>
      <c r="P69" s="188"/>
      <c r="Q69" s="191"/>
      <c r="R69" s="160"/>
      <c r="S69" s="188"/>
    </row>
    <row r="70" spans="1:19" ht="12" customHeight="1">
      <c r="A70" s="151"/>
      <c r="B70" s="151"/>
      <c r="C70" s="151"/>
      <c r="D70" s="153"/>
      <c r="E70" s="103" t="s">
        <v>16</v>
      </c>
      <c r="F70" s="157"/>
      <c r="G70" s="158"/>
      <c r="H70" s="112"/>
      <c r="I70" s="161"/>
      <c r="J70" s="161"/>
      <c r="K70" s="161"/>
      <c r="L70" s="161"/>
      <c r="M70" s="197"/>
      <c r="N70" s="184"/>
      <c r="O70" s="161"/>
      <c r="P70" s="189"/>
      <c r="Q70" s="192"/>
      <c r="R70" s="161"/>
      <c r="S70" s="189"/>
    </row>
    <row r="71" spans="1:19" ht="12" customHeight="1">
      <c r="A71" s="149"/>
      <c r="B71" s="149"/>
      <c r="C71" s="149"/>
      <c r="D71" s="152"/>
      <c r="E71" s="185" t="s">
        <v>15</v>
      </c>
      <c r="F71" s="155"/>
      <c r="G71" s="156"/>
      <c r="H71" s="112"/>
      <c r="I71" s="159"/>
      <c r="J71" s="159"/>
      <c r="K71" s="159"/>
      <c r="L71" s="159"/>
      <c r="M71" s="195"/>
      <c r="N71" s="182">
        <f t="shared" ref="N71" si="21">SUM(M71*0.565)</f>
        <v>0</v>
      </c>
      <c r="O71" s="159"/>
      <c r="P71" s="182">
        <f t="shared" ref="P71" si="22">SUM(H71:L73)+N71+O71</f>
        <v>0</v>
      </c>
      <c r="Q71" s="190"/>
      <c r="R71" s="159"/>
      <c r="S71" s="182">
        <f t="shared" ref="S71" si="23">P71-Q71-R71</f>
        <v>0</v>
      </c>
    </row>
    <row r="72" spans="1:19" ht="12" customHeight="1">
      <c r="A72" s="150"/>
      <c r="B72" s="150"/>
      <c r="C72" s="150"/>
      <c r="D72" s="153"/>
      <c r="E72" s="154"/>
      <c r="F72" s="157"/>
      <c r="G72" s="158"/>
      <c r="H72" s="112"/>
      <c r="I72" s="160"/>
      <c r="J72" s="160"/>
      <c r="K72" s="160"/>
      <c r="L72" s="160"/>
      <c r="M72" s="196"/>
      <c r="N72" s="183"/>
      <c r="O72" s="160"/>
      <c r="P72" s="188"/>
      <c r="Q72" s="191"/>
      <c r="R72" s="160"/>
      <c r="S72" s="188"/>
    </row>
    <row r="73" spans="1:19" ht="12" customHeight="1">
      <c r="A73" s="151"/>
      <c r="B73" s="151"/>
      <c r="C73" s="151"/>
      <c r="D73" s="152"/>
      <c r="E73" s="11" t="s">
        <v>16</v>
      </c>
      <c r="F73" s="157"/>
      <c r="G73" s="158"/>
      <c r="H73" s="112"/>
      <c r="I73" s="161"/>
      <c r="J73" s="161"/>
      <c r="K73" s="161"/>
      <c r="L73" s="161"/>
      <c r="M73" s="197"/>
      <c r="N73" s="184"/>
      <c r="O73" s="161"/>
      <c r="P73" s="189"/>
      <c r="Q73" s="192"/>
      <c r="R73" s="161"/>
      <c r="S73" s="189"/>
    </row>
    <row r="74" spans="1:19" ht="12" customHeight="1">
      <c r="A74" s="149"/>
      <c r="B74" s="149"/>
      <c r="C74" s="149"/>
      <c r="D74" s="153"/>
      <c r="E74" s="185" t="s">
        <v>15</v>
      </c>
      <c r="F74" s="155"/>
      <c r="G74" s="156"/>
      <c r="H74" s="112"/>
      <c r="I74" s="159"/>
      <c r="J74" s="159"/>
      <c r="K74" s="159"/>
      <c r="L74" s="159"/>
      <c r="M74" s="195"/>
      <c r="N74" s="182">
        <f t="shared" ref="N74" si="24">SUM(M74*0.565)</f>
        <v>0</v>
      </c>
      <c r="O74" s="159"/>
      <c r="P74" s="182">
        <f t="shared" ref="P74" si="25">SUM(H74:L76)+N74+O74</f>
        <v>0</v>
      </c>
      <c r="Q74" s="190"/>
      <c r="R74" s="159"/>
      <c r="S74" s="182">
        <f t="shared" ref="S74" si="26">P74-Q74-R74</f>
        <v>0</v>
      </c>
    </row>
    <row r="75" spans="1:19" ht="12" customHeight="1">
      <c r="A75" s="150"/>
      <c r="B75" s="150"/>
      <c r="C75" s="150"/>
      <c r="D75" s="152"/>
      <c r="E75" s="154"/>
      <c r="F75" s="157"/>
      <c r="G75" s="158"/>
      <c r="H75" s="112"/>
      <c r="I75" s="160"/>
      <c r="J75" s="160"/>
      <c r="K75" s="160"/>
      <c r="L75" s="160"/>
      <c r="M75" s="196"/>
      <c r="N75" s="183"/>
      <c r="O75" s="160"/>
      <c r="P75" s="188"/>
      <c r="Q75" s="191"/>
      <c r="R75" s="160"/>
      <c r="S75" s="188"/>
    </row>
    <row r="76" spans="1:19" ht="12" customHeight="1">
      <c r="A76" s="151"/>
      <c r="B76" s="151"/>
      <c r="C76" s="151"/>
      <c r="D76" s="153"/>
      <c r="E76" s="7" t="s">
        <v>16</v>
      </c>
      <c r="F76" s="157"/>
      <c r="G76" s="158"/>
      <c r="H76" s="112"/>
      <c r="I76" s="161"/>
      <c r="J76" s="161"/>
      <c r="K76" s="161"/>
      <c r="L76" s="161"/>
      <c r="M76" s="197"/>
      <c r="N76" s="184"/>
      <c r="O76" s="161"/>
      <c r="P76" s="189"/>
      <c r="Q76" s="192"/>
      <c r="R76" s="161"/>
      <c r="S76" s="189"/>
    </row>
    <row r="77" spans="1:19" ht="12" customHeight="1">
      <c r="A77" s="149"/>
      <c r="B77" s="149"/>
      <c r="C77" s="149"/>
      <c r="D77" s="152"/>
      <c r="E77" s="154" t="s">
        <v>15</v>
      </c>
      <c r="F77" s="155"/>
      <c r="G77" s="156"/>
      <c r="H77" s="112"/>
      <c r="I77" s="159"/>
      <c r="J77" s="159"/>
      <c r="K77" s="159"/>
      <c r="L77" s="159"/>
      <c r="M77" s="195"/>
      <c r="N77" s="182">
        <f t="shared" ref="N77" si="27">SUM(M77*0.565)</f>
        <v>0</v>
      </c>
      <c r="O77" s="159"/>
      <c r="P77" s="182">
        <f t="shared" ref="P77" si="28">SUM(H77:L79)+N77+O77</f>
        <v>0</v>
      </c>
      <c r="Q77" s="190"/>
      <c r="R77" s="159"/>
      <c r="S77" s="182">
        <f t="shared" ref="S77" si="29">P77-Q77-R77</f>
        <v>0</v>
      </c>
    </row>
    <row r="78" spans="1:19" ht="12" customHeight="1">
      <c r="A78" s="150"/>
      <c r="B78" s="150"/>
      <c r="C78" s="150"/>
      <c r="D78" s="153"/>
      <c r="E78" s="154"/>
      <c r="F78" s="157"/>
      <c r="G78" s="158"/>
      <c r="H78" s="112"/>
      <c r="I78" s="160"/>
      <c r="J78" s="160"/>
      <c r="K78" s="160"/>
      <c r="L78" s="160"/>
      <c r="M78" s="196"/>
      <c r="N78" s="183"/>
      <c r="O78" s="160"/>
      <c r="P78" s="188"/>
      <c r="Q78" s="191"/>
      <c r="R78" s="160"/>
      <c r="S78" s="188"/>
    </row>
    <row r="79" spans="1:19" ht="12" customHeight="1">
      <c r="A79" s="151"/>
      <c r="B79" s="151"/>
      <c r="C79" s="151"/>
      <c r="D79" s="107"/>
      <c r="E79" s="7" t="s">
        <v>16</v>
      </c>
      <c r="F79" s="157"/>
      <c r="G79" s="158"/>
      <c r="H79" s="112"/>
      <c r="I79" s="161"/>
      <c r="J79" s="161"/>
      <c r="K79" s="161"/>
      <c r="L79" s="161"/>
      <c r="M79" s="197"/>
      <c r="N79" s="184"/>
      <c r="O79" s="161"/>
      <c r="P79" s="189"/>
      <c r="Q79" s="192"/>
      <c r="R79" s="161"/>
      <c r="S79" s="189"/>
    </row>
    <row r="80" spans="1:19">
      <c r="A80" s="66" t="s">
        <v>97</v>
      </c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9" ht="12" customHeight="1">
      <c r="G81"/>
      <c r="P81" s="61"/>
      <c r="Q81" s="61"/>
      <c r="R81" s="61"/>
      <c r="S81" s="61"/>
    </row>
    <row r="82" spans="1:19" ht="12" customHeight="1" thickBot="1">
      <c r="A82" s="332" t="s">
        <v>48</v>
      </c>
      <c r="B82" s="332"/>
      <c r="C82" s="332"/>
      <c r="D82" s="332"/>
      <c r="E82" s="332"/>
      <c r="F82" s="332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</row>
    <row r="83" spans="1:19" ht="12" customHeight="1">
      <c r="A83" s="57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9"/>
    </row>
    <row r="84" spans="1:19" ht="12" customHeight="1">
      <c r="A84" s="60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2"/>
    </row>
    <row r="85" spans="1:19" ht="12" customHeight="1">
      <c r="A85" s="60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2"/>
    </row>
    <row r="86" spans="1:19" ht="12" customHeight="1">
      <c r="A86" s="60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2"/>
    </row>
    <row r="87" spans="1:19" ht="12" customHeight="1">
      <c r="A87" s="60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2"/>
    </row>
    <row r="88" spans="1:19" ht="12" customHeight="1">
      <c r="A88" s="60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2"/>
    </row>
    <row r="89" spans="1:19" ht="12" customHeight="1" thickBot="1">
      <c r="A89" s="63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5"/>
    </row>
    <row r="90" spans="1:19" ht="24.75" customHeight="1">
      <c r="A90" s="178" t="s">
        <v>66</v>
      </c>
      <c r="B90" s="178"/>
      <c r="C90" s="178"/>
      <c r="D90" s="178"/>
      <c r="E90" s="178"/>
      <c r="F90" s="178"/>
      <c r="G90" s="178"/>
      <c r="H90" s="178"/>
      <c r="I90" s="178"/>
      <c r="J90" s="178"/>
      <c r="K90" s="178"/>
      <c r="L90" s="178"/>
      <c r="M90" s="178"/>
      <c r="N90" s="178"/>
      <c r="O90" s="178"/>
      <c r="P90" s="178"/>
      <c r="Q90" s="178"/>
      <c r="R90" s="178"/>
      <c r="S90" s="178"/>
    </row>
    <row r="91" spans="1:19" ht="12" customHeight="1">
      <c r="E91"/>
      <c r="F91"/>
      <c r="G91"/>
      <c r="P91" s="56"/>
      <c r="Q91" s="56"/>
      <c r="R91" s="56"/>
      <c r="S91" s="56"/>
    </row>
    <row r="92" spans="1:19" ht="24.75" customHeight="1">
      <c r="J92" s="56"/>
      <c r="K92" s="56"/>
      <c r="L92" s="56"/>
      <c r="M92" s="56"/>
      <c r="N92" s="56"/>
      <c r="O92" s="56"/>
    </row>
    <row r="93" spans="1:19" ht="12" customHeight="1">
      <c r="B93" s="28"/>
      <c r="C93" s="28"/>
      <c r="D93" s="28"/>
      <c r="E93" s="28"/>
      <c r="F93" s="28"/>
      <c r="G93"/>
      <c r="O93" s="36"/>
    </row>
    <row r="94" spans="1:19" ht="12" customHeight="1">
      <c r="E94"/>
      <c r="F94"/>
      <c r="G94"/>
    </row>
    <row r="95" spans="1:19" ht="12" customHeight="1">
      <c r="E95"/>
      <c r="F95"/>
      <c r="G95"/>
    </row>
    <row r="96" spans="1:19" ht="12" customHeight="1">
      <c r="E96"/>
      <c r="F96"/>
      <c r="G96"/>
    </row>
    <row r="97" spans="5:7" ht="12" customHeight="1">
      <c r="E97"/>
      <c r="F97"/>
      <c r="G97"/>
    </row>
    <row r="98" spans="5:7" ht="12" customHeight="1">
      <c r="E98"/>
      <c r="F98"/>
      <c r="G98"/>
    </row>
    <row r="99" spans="5:7" ht="12" customHeight="1">
      <c r="E99"/>
      <c r="F99"/>
      <c r="G99"/>
    </row>
    <row r="100" spans="5:7" ht="12" customHeight="1">
      <c r="E100"/>
      <c r="F100"/>
      <c r="G100"/>
    </row>
    <row r="101" spans="5:7" ht="12" customHeight="1">
      <c r="E101"/>
      <c r="F101"/>
      <c r="G101"/>
    </row>
    <row r="102" spans="5:7" ht="12" customHeight="1">
      <c r="E102"/>
      <c r="F102"/>
      <c r="G102"/>
    </row>
    <row r="103" spans="5:7" ht="10.25" customHeight="1">
      <c r="E103"/>
      <c r="F103"/>
      <c r="G103"/>
    </row>
    <row r="104" spans="5:7" ht="15" customHeight="1">
      <c r="E104"/>
      <c r="F104"/>
      <c r="G104"/>
    </row>
    <row r="105" spans="5:7" ht="15" customHeight="1">
      <c r="E105"/>
      <c r="F105"/>
      <c r="G105"/>
    </row>
    <row r="106" spans="5:7" ht="15" customHeight="1">
      <c r="E106"/>
      <c r="F106"/>
      <c r="G106"/>
    </row>
    <row r="107" spans="5:7" ht="15" customHeight="1">
      <c r="E107"/>
      <c r="F107"/>
      <c r="G107"/>
    </row>
    <row r="108" spans="5:7" ht="15" customHeight="1">
      <c r="E108"/>
      <c r="F108"/>
      <c r="G108"/>
    </row>
    <row r="109" spans="5:7" ht="10" customHeight="1">
      <c r="E109"/>
      <c r="F109"/>
      <c r="G109"/>
    </row>
    <row r="110" spans="5:7" ht="10" customHeight="1">
      <c r="E110"/>
      <c r="F110"/>
      <c r="G110"/>
    </row>
    <row r="111" spans="5:7" ht="10" customHeight="1">
      <c r="E111"/>
      <c r="F111"/>
      <c r="G111"/>
    </row>
    <row r="112" spans="5:7" ht="10" customHeight="1">
      <c r="E112"/>
      <c r="F112"/>
      <c r="G112"/>
    </row>
    <row r="113" spans="5:7" ht="10" customHeight="1">
      <c r="E113"/>
      <c r="F113"/>
      <c r="G113"/>
    </row>
    <row r="114" spans="5:7" ht="10" customHeight="1">
      <c r="E114"/>
      <c r="F114"/>
      <c r="G114"/>
    </row>
    <row r="115" spans="5:7" ht="10" customHeight="1">
      <c r="E115"/>
      <c r="F115"/>
      <c r="G115"/>
    </row>
    <row r="116" spans="5:7" ht="10" customHeight="1">
      <c r="E116"/>
      <c r="F116"/>
      <c r="G116"/>
    </row>
    <row r="117" spans="5:7" ht="10" customHeight="1">
      <c r="E117"/>
      <c r="F117"/>
      <c r="G117"/>
    </row>
    <row r="118" spans="5:7" ht="10" customHeight="1">
      <c r="E118"/>
      <c r="F118"/>
      <c r="G118"/>
    </row>
    <row r="119" spans="5:7" ht="10" customHeight="1">
      <c r="E119"/>
      <c r="F119"/>
      <c r="G119"/>
    </row>
    <row r="120" spans="5:7" ht="10" customHeight="1">
      <c r="E120"/>
      <c r="F120"/>
      <c r="G120"/>
    </row>
    <row r="121" spans="5:7" ht="10" customHeight="1">
      <c r="E121"/>
      <c r="F121"/>
      <c r="G121"/>
    </row>
    <row r="122" spans="5:7" ht="10" customHeight="1">
      <c r="E122"/>
      <c r="F122"/>
      <c r="G122"/>
    </row>
    <row r="123" spans="5:7" ht="10" customHeight="1">
      <c r="E123"/>
      <c r="F123"/>
      <c r="G123"/>
    </row>
    <row r="124" spans="5:7" ht="10" customHeight="1">
      <c r="E124"/>
      <c r="F124"/>
      <c r="G124"/>
    </row>
    <row r="125" spans="5:7" ht="10" customHeight="1">
      <c r="E125"/>
      <c r="F125"/>
      <c r="G125"/>
    </row>
    <row r="126" spans="5:7" ht="10" customHeight="1">
      <c r="E126"/>
      <c r="F126"/>
      <c r="G126"/>
    </row>
    <row r="127" spans="5:7" ht="10" customHeight="1">
      <c r="E127"/>
      <c r="F127"/>
      <c r="G127"/>
    </row>
    <row r="128" spans="5:7" ht="10" customHeight="1">
      <c r="E128"/>
      <c r="F128"/>
      <c r="G128"/>
    </row>
    <row r="129" spans="5:7" ht="10" customHeight="1">
      <c r="E129"/>
      <c r="F129"/>
      <c r="G129"/>
    </row>
    <row r="130" spans="5:7" ht="10" customHeight="1">
      <c r="E130"/>
      <c r="F130"/>
      <c r="G130"/>
    </row>
    <row r="131" spans="5:7" ht="10" customHeight="1">
      <c r="E131"/>
      <c r="F131"/>
      <c r="G131"/>
    </row>
    <row r="132" spans="5:7" ht="10" customHeight="1">
      <c r="E132"/>
      <c r="F132"/>
      <c r="G132"/>
    </row>
    <row r="133" spans="5:7">
      <c r="E133"/>
      <c r="F133"/>
      <c r="G133"/>
    </row>
    <row r="134" spans="5:7" ht="3.25" customHeight="1">
      <c r="E134"/>
      <c r="F134"/>
      <c r="G134"/>
    </row>
    <row r="135" spans="5:7">
      <c r="E135"/>
      <c r="F135"/>
      <c r="G135"/>
    </row>
    <row r="136" spans="5:7">
      <c r="E136"/>
      <c r="F136"/>
      <c r="G136"/>
    </row>
    <row r="137" spans="5:7">
      <c r="E137"/>
      <c r="F137"/>
      <c r="G137"/>
    </row>
    <row r="138" spans="5:7">
      <c r="E138"/>
      <c r="F138"/>
      <c r="G138"/>
    </row>
    <row r="139" spans="5:7">
      <c r="E139"/>
      <c r="F139"/>
      <c r="G139"/>
    </row>
    <row r="140" spans="5:7">
      <c r="E140"/>
      <c r="F140"/>
      <c r="G140"/>
    </row>
    <row r="141" spans="5:7">
      <c r="E141"/>
      <c r="F141"/>
      <c r="G141"/>
    </row>
    <row r="142" spans="5:7">
      <c r="E142"/>
      <c r="F142"/>
      <c r="G142"/>
    </row>
    <row r="143" spans="5:7">
      <c r="E143"/>
      <c r="F143"/>
      <c r="G143"/>
    </row>
    <row r="144" spans="5:7">
      <c r="E144"/>
      <c r="F144"/>
      <c r="G144"/>
    </row>
    <row r="145" spans="1:102">
      <c r="E145"/>
      <c r="F145"/>
      <c r="G145"/>
    </row>
    <row r="146" spans="1:102">
      <c r="E146"/>
      <c r="F146"/>
      <c r="G146"/>
    </row>
    <row r="147" spans="1:102">
      <c r="E147"/>
      <c r="F147"/>
      <c r="G147"/>
    </row>
    <row r="148" spans="1:102">
      <c r="E148"/>
      <c r="F148"/>
      <c r="G148"/>
    </row>
    <row r="149" spans="1:102">
      <c r="E149"/>
      <c r="F149"/>
      <c r="G149"/>
    </row>
    <row r="150" spans="1:102">
      <c r="E150"/>
      <c r="F150"/>
      <c r="G150"/>
    </row>
    <row r="151" spans="1:102">
      <c r="E151"/>
      <c r="F151"/>
      <c r="G151"/>
    </row>
    <row r="152" spans="1:102">
      <c r="E152"/>
      <c r="F152"/>
      <c r="G152"/>
    </row>
    <row r="153" spans="1:102">
      <c r="E153"/>
      <c r="F153"/>
      <c r="G153"/>
    </row>
    <row r="154" spans="1:102">
      <c r="E154"/>
      <c r="F154"/>
      <c r="G154"/>
    </row>
    <row r="155" spans="1:102">
      <c r="E155"/>
      <c r="F155"/>
      <c r="G155"/>
      <c r="P155" s="1"/>
      <c r="Q155" s="1"/>
      <c r="R155" s="1"/>
      <c r="S155" s="1"/>
    </row>
    <row r="156" spans="1:102">
      <c r="A156" s="1"/>
      <c r="B156" s="1"/>
      <c r="C156" s="1"/>
      <c r="D156" s="1"/>
      <c r="E156" s="3"/>
      <c r="F156" s="3"/>
      <c r="G156" s="3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02" s="1" customFormat="1">
      <c r="E157" s="3"/>
      <c r="F157" s="3"/>
      <c r="G157" s="3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</row>
    <row r="158" spans="1:102" s="1" customFormat="1">
      <c r="E158" s="3"/>
      <c r="F158" s="3"/>
      <c r="G158" s="3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</row>
    <row r="159" spans="1:102" s="1" customFormat="1">
      <c r="A159"/>
      <c r="B159"/>
      <c r="C159"/>
      <c r="D159"/>
      <c r="E159" s="2"/>
      <c r="F159" s="2"/>
      <c r="G159" s="2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</row>
  </sheetData>
  <sheetProtection selectLockedCells="1"/>
  <mergeCells count="358">
    <mergeCell ref="A49:G49"/>
    <mergeCell ref="H49:P49"/>
    <mergeCell ref="Q49:R49"/>
    <mergeCell ref="P26:P28"/>
    <mergeCell ref="M26:M28"/>
    <mergeCell ref="N26:N28"/>
    <mergeCell ref="O11:O12"/>
    <mergeCell ref="O14:O16"/>
    <mergeCell ref="O17:O19"/>
    <mergeCell ref="O20:O22"/>
    <mergeCell ref="O23:O25"/>
    <mergeCell ref="P11:P12"/>
    <mergeCell ref="P14:P16"/>
    <mergeCell ref="P17:P19"/>
    <mergeCell ref="P20:P22"/>
    <mergeCell ref="I26:I28"/>
    <mergeCell ref="O26:O28"/>
    <mergeCell ref="M11:N12"/>
    <mergeCell ref="M14:M16"/>
    <mergeCell ref="N14:N16"/>
    <mergeCell ref="M17:M19"/>
    <mergeCell ref="N17:N19"/>
    <mergeCell ref="M20:M22"/>
    <mergeCell ref="N20:N22"/>
    <mergeCell ref="K26:K28"/>
    <mergeCell ref="L26:L28"/>
    <mergeCell ref="K11:K13"/>
    <mergeCell ref="K14:K16"/>
    <mergeCell ref="K17:K19"/>
    <mergeCell ref="K20:K22"/>
    <mergeCell ref="K23:K25"/>
    <mergeCell ref="A36:G36"/>
    <mergeCell ref="A37:G37"/>
    <mergeCell ref="B17:B19"/>
    <mergeCell ref="C17:C19"/>
    <mergeCell ref="D17:D18"/>
    <mergeCell ref="E17:E18"/>
    <mergeCell ref="F17:G18"/>
    <mergeCell ref="K35:M35"/>
    <mergeCell ref="A11:C12"/>
    <mergeCell ref="E14:E15"/>
    <mergeCell ref="D14:D15"/>
    <mergeCell ref="F14:G15"/>
    <mergeCell ref="A14:A16"/>
    <mergeCell ref="C14:C16"/>
    <mergeCell ref="A17:A19"/>
    <mergeCell ref="Q20:Q22"/>
    <mergeCell ref="R11:R13"/>
    <mergeCell ref="R14:R16"/>
    <mergeCell ref="R17:R19"/>
    <mergeCell ref="R20:R22"/>
    <mergeCell ref="R23:R25"/>
    <mergeCell ref="Q11:Q12"/>
    <mergeCell ref="U24:U25"/>
    <mergeCell ref="T27:T28"/>
    <mergeCell ref="U27:U28"/>
    <mergeCell ref="N31:O31"/>
    <mergeCell ref="T15:T16"/>
    <mergeCell ref="U15:U16"/>
    <mergeCell ref="T18:T19"/>
    <mergeCell ref="U18:U19"/>
    <mergeCell ref="T21:T22"/>
    <mergeCell ref="U21:U22"/>
    <mergeCell ref="S26:S28"/>
    <mergeCell ref="Q26:Q28"/>
    <mergeCell ref="R26:R28"/>
    <mergeCell ref="T24:T25"/>
    <mergeCell ref="Q14:Q16"/>
    <mergeCell ref="Q17:Q19"/>
    <mergeCell ref="A1:P1"/>
    <mergeCell ref="A10:G10"/>
    <mergeCell ref="A2:L2"/>
    <mergeCell ref="A3:L3"/>
    <mergeCell ref="N23:N25"/>
    <mergeCell ref="B20:B22"/>
    <mergeCell ref="A26:A28"/>
    <mergeCell ref="B26:B28"/>
    <mergeCell ref="C26:C28"/>
    <mergeCell ref="D26:D27"/>
    <mergeCell ref="E26:E27"/>
    <mergeCell ref="F26:G27"/>
    <mergeCell ref="J26:J28"/>
    <mergeCell ref="I11:I13"/>
    <mergeCell ref="I14:I16"/>
    <mergeCell ref="I17:I19"/>
    <mergeCell ref="G4:I4"/>
    <mergeCell ref="J14:J16"/>
    <mergeCell ref="J17:J19"/>
    <mergeCell ref="J20:J22"/>
    <mergeCell ref="J23:J25"/>
    <mergeCell ref="M3:P3"/>
    <mergeCell ref="O4:S4"/>
    <mergeCell ref="O5:S5"/>
    <mergeCell ref="P74:P76"/>
    <mergeCell ref="Q74:Q76"/>
    <mergeCell ref="R74:R76"/>
    <mergeCell ref="S74:S76"/>
    <mergeCell ref="S77:S79"/>
    <mergeCell ref="A82:F82"/>
    <mergeCell ref="F70:G70"/>
    <mergeCell ref="F79:G79"/>
    <mergeCell ref="F64:G64"/>
    <mergeCell ref="A65:A67"/>
    <mergeCell ref="B65:B67"/>
    <mergeCell ref="C65:C67"/>
    <mergeCell ref="D65:D66"/>
    <mergeCell ref="E65:E66"/>
    <mergeCell ref="P77:P79"/>
    <mergeCell ref="Q77:Q79"/>
    <mergeCell ref="R77:R79"/>
    <mergeCell ref="A71:A73"/>
    <mergeCell ref="B71:B73"/>
    <mergeCell ref="C71:C73"/>
    <mergeCell ref="P71:P73"/>
    <mergeCell ref="L77:L79"/>
    <mergeCell ref="O71:O73"/>
    <mergeCell ref="M77:M79"/>
    <mergeCell ref="N77:N79"/>
    <mergeCell ref="O77:O79"/>
    <mergeCell ref="M65:M67"/>
    <mergeCell ref="N65:N67"/>
    <mergeCell ref="O65:O67"/>
    <mergeCell ref="L68:L70"/>
    <mergeCell ref="L71:L73"/>
    <mergeCell ref="L74:L76"/>
    <mergeCell ref="M74:M76"/>
    <mergeCell ref="N74:N76"/>
    <mergeCell ref="M71:M73"/>
    <mergeCell ref="O74:O76"/>
    <mergeCell ref="M41:N41"/>
    <mergeCell ref="P65:P67"/>
    <mergeCell ref="Q65:Q67"/>
    <mergeCell ref="R65:R67"/>
    <mergeCell ref="S65:S67"/>
    <mergeCell ref="M68:M70"/>
    <mergeCell ref="N68:N70"/>
    <mergeCell ref="O68:O70"/>
    <mergeCell ref="P68:P70"/>
    <mergeCell ref="Q68:Q70"/>
    <mergeCell ref="R68:R70"/>
    <mergeCell ref="Q50:Q51"/>
    <mergeCell ref="R50:R52"/>
    <mergeCell ref="S50:S51"/>
    <mergeCell ref="S53:S55"/>
    <mergeCell ref="R53:R55"/>
    <mergeCell ref="Q53:Q55"/>
    <mergeCell ref="P50:P51"/>
    <mergeCell ref="R56:R58"/>
    <mergeCell ref="S56:S58"/>
    <mergeCell ref="N56:N58"/>
    <mergeCell ref="O56:O58"/>
    <mergeCell ref="P56:P58"/>
    <mergeCell ref="Q56:Q58"/>
    <mergeCell ref="O6:S6"/>
    <mergeCell ref="R3:S3"/>
    <mergeCell ref="O7:S7"/>
    <mergeCell ref="J11:J13"/>
    <mergeCell ref="I20:I22"/>
    <mergeCell ref="I23:I25"/>
    <mergeCell ref="P23:P25"/>
    <mergeCell ref="Q23:Q25"/>
    <mergeCell ref="S11:S12"/>
    <mergeCell ref="S14:S16"/>
    <mergeCell ref="S17:S19"/>
    <mergeCell ref="S20:S22"/>
    <mergeCell ref="S23:S25"/>
    <mergeCell ref="E6:I6"/>
    <mergeCell ref="F16:G16"/>
    <mergeCell ref="K6:L6"/>
    <mergeCell ref="A9:Q9"/>
    <mergeCell ref="F8:Q8"/>
    <mergeCell ref="H10:P10"/>
    <mergeCell ref="Q10:R10"/>
    <mergeCell ref="A5:F5"/>
    <mergeCell ref="G5:L5"/>
    <mergeCell ref="D13:E13"/>
    <mergeCell ref="A20:A22"/>
    <mergeCell ref="K41:L41"/>
    <mergeCell ref="O40:S40"/>
    <mergeCell ref="F28:G28"/>
    <mergeCell ref="E20:E21"/>
    <mergeCell ref="F20:G21"/>
    <mergeCell ref="L11:L12"/>
    <mergeCell ref="L14:L16"/>
    <mergeCell ref="L17:L19"/>
    <mergeCell ref="L20:L22"/>
    <mergeCell ref="L23:L25"/>
    <mergeCell ref="M23:M25"/>
    <mergeCell ref="F19:G19"/>
    <mergeCell ref="F25:G25"/>
    <mergeCell ref="F22:G22"/>
    <mergeCell ref="F11:G12"/>
    <mergeCell ref="K40:L40"/>
    <mergeCell ref="O35:R35"/>
    <mergeCell ref="O36:R36"/>
    <mergeCell ref="O33:S34"/>
    <mergeCell ref="H36:N36"/>
    <mergeCell ref="N33:N35"/>
    <mergeCell ref="O37:P38"/>
    <mergeCell ref="O39:P39"/>
    <mergeCell ref="M38:N38"/>
    <mergeCell ref="A47:D47"/>
    <mergeCell ref="E47:I47"/>
    <mergeCell ref="M39:N39"/>
    <mergeCell ref="E23:E24"/>
    <mergeCell ref="F23:G24"/>
    <mergeCell ref="A40:G40"/>
    <mergeCell ref="D11:E12"/>
    <mergeCell ref="C20:C22"/>
    <mergeCell ref="D20:D21"/>
    <mergeCell ref="A29:S30"/>
    <mergeCell ref="A23:A25"/>
    <mergeCell ref="B23:B25"/>
    <mergeCell ref="C23:C25"/>
    <mergeCell ref="N32:R32"/>
    <mergeCell ref="M40:N40"/>
    <mergeCell ref="E35:J35"/>
    <mergeCell ref="A31:M34"/>
    <mergeCell ref="M37:N37"/>
    <mergeCell ref="B14:B16"/>
    <mergeCell ref="D23:D24"/>
    <mergeCell ref="A38:G39"/>
    <mergeCell ref="K38:L38"/>
    <mergeCell ref="K39:L39"/>
    <mergeCell ref="K37:L37"/>
    <mergeCell ref="M50:N51"/>
    <mergeCell ref="O50:O51"/>
    <mergeCell ref="A53:A55"/>
    <mergeCell ref="B53:B55"/>
    <mergeCell ref="C53:C55"/>
    <mergeCell ref="D53:D54"/>
    <mergeCell ref="E53:E54"/>
    <mergeCell ref="P53:P55"/>
    <mergeCell ref="O53:O55"/>
    <mergeCell ref="N53:N55"/>
    <mergeCell ref="K50:K52"/>
    <mergeCell ref="L50:L51"/>
    <mergeCell ref="A50:C51"/>
    <mergeCell ref="D50:E51"/>
    <mergeCell ref="F51:G51"/>
    <mergeCell ref="F50:G50"/>
    <mergeCell ref="I50:I52"/>
    <mergeCell ref="J50:J52"/>
    <mergeCell ref="A56:A58"/>
    <mergeCell ref="B56:B58"/>
    <mergeCell ref="C56:C58"/>
    <mergeCell ref="J56:J58"/>
    <mergeCell ref="K56:K58"/>
    <mergeCell ref="F58:G58"/>
    <mergeCell ref="M53:M55"/>
    <mergeCell ref="L53:L55"/>
    <mergeCell ref="K53:K55"/>
    <mergeCell ref="J53:J55"/>
    <mergeCell ref="M56:M58"/>
    <mergeCell ref="F55:G55"/>
    <mergeCell ref="C59:C61"/>
    <mergeCell ref="D59:D60"/>
    <mergeCell ref="E59:E60"/>
    <mergeCell ref="F59:G60"/>
    <mergeCell ref="I59:I61"/>
    <mergeCell ref="J59:J61"/>
    <mergeCell ref="L56:L58"/>
    <mergeCell ref="F56:G57"/>
    <mergeCell ref="E56:E57"/>
    <mergeCell ref="S59:S61"/>
    <mergeCell ref="E62:E63"/>
    <mergeCell ref="F62:G63"/>
    <mergeCell ref="I62:I64"/>
    <mergeCell ref="K59:K61"/>
    <mergeCell ref="L59:L61"/>
    <mergeCell ref="M59:M61"/>
    <mergeCell ref="N59:N61"/>
    <mergeCell ref="O59:O61"/>
    <mergeCell ref="P59:P61"/>
    <mergeCell ref="P62:P64"/>
    <mergeCell ref="Q62:Q64"/>
    <mergeCell ref="R62:R64"/>
    <mergeCell ref="F61:G61"/>
    <mergeCell ref="J62:J64"/>
    <mergeCell ref="K62:K64"/>
    <mergeCell ref="L62:L64"/>
    <mergeCell ref="M62:M64"/>
    <mergeCell ref="N62:N64"/>
    <mergeCell ref="O62:O64"/>
    <mergeCell ref="Q59:Q61"/>
    <mergeCell ref="R59:R61"/>
    <mergeCell ref="A62:A64"/>
    <mergeCell ref="B62:B64"/>
    <mergeCell ref="C62:C64"/>
    <mergeCell ref="F67:G67"/>
    <mergeCell ref="F65:G66"/>
    <mergeCell ref="J68:J70"/>
    <mergeCell ref="K68:K70"/>
    <mergeCell ref="K71:K73"/>
    <mergeCell ref="S68:S70"/>
    <mergeCell ref="D67:D68"/>
    <mergeCell ref="D69:D70"/>
    <mergeCell ref="I65:I67"/>
    <mergeCell ref="J65:J67"/>
    <mergeCell ref="K65:K67"/>
    <mergeCell ref="L65:L67"/>
    <mergeCell ref="F73:G73"/>
    <mergeCell ref="Q71:Q73"/>
    <mergeCell ref="R71:R73"/>
    <mergeCell ref="S71:S73"/>
    <mergeCell ref="E68:E69"/>
    <mergeCell ref="F68:G69"/>
    <mergeCell ref="I68:I70"/>
    <mergeCell ref="S62:S64"/>
    <mergeCell ref="D63:D64"/>
    <mergeCell ref="K74:K76"/>
    <mergeCell ref="D73:D74"/>
    <mergeCell ref="D75:D76"/>
    <mergeCell ref="A90:S90"/>
    <mergeCell ref="G43:L43"/>
    <mergeCell ref="G44:L44"/>
    <mergeCell ref="D55:D56"/>
    <mergeCell ref="D57:D58"/>
    <mergeCell ref="D61:D62"/>
    <mergeCell ref="A77:A79"/>
    <mergeCell ref="N71:N73"/>
    <mergeCell ref="J77:J79"/>
    <mergeCell ref="K77:K79"/>
    <mergeCell ref="A74:A76"/>
    <mergeCell ref="B74:B76"/>
    <mergeCell ref="C74:C76"/>
    <mergeCell ref="E74:E75"/>
    <mergeCell ref="F74:G75"/>
    <mergeCell ref="I74:I76"/>
    <mergeCell ref="J74:J76"/>
    <mergeCell ref="D71:D72"/>
    <mergeCell ref="E71:E72"/>
    <mergeCell ref="B77:B79"/>
    <mergeCell ref="J71:J73"/>
    <mergeCell ref="C77:C79"/>
    <mergeCell ref="D77:D78"/>
    <mergeCell ref="E77:E78"/>
    <mergeCell ref="F77:G78"/>
    <mergeCell ref="I77:I79"/>
    <mergeCell ref="H37:I37"/>
    <mergeCell ref="H38:I38"/>
    <mergeCell ref="H39:I39"/>
    <mergeCell ref="H40:I40"/>
    <mergeCell ref="F71:G72"/>
    <mergeCell ref="I71:I73"/>
    <mergeCell ref="I56:I58"/>
    <mergeCell ref="I53:I55"/>
    <mergeCell ref="F53:G54"/>
    <mergeCell ref="A44:F44"/>
    <mergeCell ref="A42:J42"/>
    <mergeCell ref="A43:F43"/>
    <mergeCell ref="F76:G76"/>
    <mergeCell ref="A41:J41"/>
    <mergeCell ref="A68:A70"/>
    <mergeCell ref="B68:B70"/>
    <mergeCell ref="C68:C70"/>
    <mergeCell ref="A59:A61"/>
    <mergeCell ref="B59:B61"/>
  </mergeCells>
  <phoneticPr fontId="10" type="noConversion"/>
  <printOptions horizontalCentered="1"/>
  <pageMargins left="0" right="0" top="0.25" bottom="0.45" header="0.25" footer="0.19"/>
  <headerFooter alignWithMargins="0">
    <oddFooter>&amp;L&amp;8Revised 09/2011</oddFooter>
  </headerFooter>
  <rowBreaks count="1" manualBreakCount="1">
    <brk id="44" max="1638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I20" sqref="I20"/>
    </sheetView>
  </sheetViews>
  <sheetFormatPr baseColWidth="10" defaultColWidth="8.7109375" defaultRowHeight="13" x14ac:dyDescent="0"/>
  <cols>
    <col min="1" max="1" width="39.7109375" customWidth="1"/>
    <col min="2" max="2" width="1.28515625" customWidth="1"/>
    <col min="3" max="3" width="42.5703125" customWidth="1"/>
  </cols>
  <sheetData>
    <row r="1" spans="1:3" ht="17">
      <c r="A1" s="384" t="s">
        <v>52</v>
      </c>
      <c r="B1" s="384"/>
      <c r="C1" s="384"/>
    </row>
    <row r="2" spans="1:3" ht="15">
      <c r="A2" s="385" t="s">
        <v>68</v>
      </c>
      <c r="B2" s="385"/>
      <c r="C2" s="385"/>
    </row>
    <row r="3" spans="1:3" ht="6.75" customHeight="1"/>
    <row r="4" spans="1:3" ht="36.75" customHeight="1">
      <c r="A4" s="386" t="s">
        <v>69</v>
      </c>
      <c r="B4" s="386"/>
      <c r="C4" s="386"/>
    </row>
    <row r="5" spans="1:3" ht="6.75" customHeight="1">
      <c r="A5" s="39"/>
      <c r="B5" s="39"/>
      <c r="C5" s="39"/>
    </row>
    <row r="6" spans="1:3" ht="17.25" customHeight="1">
      <c r="A6" s="40" t="s">
        <v>70</v>
      </c>
      <c r="B6" s="380"/>
      <c r="C6" s="381"/>
    </row>
    <row r="7" spans="1:3" ht="38.25" customHeight="1">
      <c r="A7" s="41" t="s">
        <v>71</v>
      </c>
      <c r="B7" s="380"/>
      <c r="C7" s="381"/>
    </row>
    <row r="8" spans="1:3" ht="36.75" customHeight="1">
      <c r="A8" s="41" t="s">
        <v>72</v>
      </c>
      <c r="B8" s="380"/>
      <c r="C8" s="381"/>
    </row>
    <row r="9" spans="1:3" ht="18" customHeight="1">
      <c r="A9" s="40" t="s">
        <v>73</v>
      </c>
      <c r="B9" s="380"/>
      <c r="C9" s="381"/>
    </row>
    <row r="10" spans="1:3" ht="18" customHeight="1">
      <c r="A10" s="40" t="s">
        <v>74</v>
      </c>
      <c r="B10" s="380"/>
      <c r="C10" s="381"/>
    </row>
    <row r="11" spans="1:3" s="42" customFormat="1" ht="18" customHeight="1">
      <c r="A11" s="40" t="s">
        <v>75</v>
      </c>
      <c r="B11" s="382"/>
      <c r="C11" s="383"/>
    </row>
    <row r="12" spans="1:3" ht="11.25" customHeight="1">
      <c r="A12" s="43"/>
      <c r="B12" s="43"/>
      <c r="C12" s="43"/>
    </row>
    <row r="13" spans="1:3" ht="42.75" customHeight="1">
      <c r="A13" s="373" t="s">
        <v>76</v>
      </c>
      <c r="B13" s="374"/>
      <c r="C13" s="375"/>
    </row>
    <row r="14" spans="1:3" ht="12.75" customHeight="1">
      <c r="A14" s="44" t="s">
        <v>77</v>
      </c>
      <c r="B14" s="376" t="s">
        <v>78</v>
      </c>
      <c r="C14" s="377"/>
    </row>
    <row r="15" spans="1:3" ht="17.25" customHeight="1">
      <c r="A15" s="45"/>
      <c r="B15" s="378"/>
      <c r="C15" s="379"/>
    </row>
    <row r="16" spans="1:3" ht="17.25" customHeight="1">
      <c r="A16" s="45"/>
      <c r="B16" s="371"/>
      <c r="C16" s="372"/>
    </row>
    <row r="17" spans="1:3" ht="17.25" customHeight="1">
      <c r="A17" s="45"/>
      <c r="B17" s="371"/>
      <c r="C17" s="372"/>
    </row>
    <row r="18" spans="1:3" ht="17.25" customHeight="1">
      <c r="A18" s="45"/>
      <c r="B18" s="371"/>
      <c r="C18" s="372"/>
    </row>
    <row r="19" spans="1:3" ht="17.25" customHeight="1">
      <c r="A19" s="45"/>
      <c r="B19" s="371"/>
      <c r="C19" s="372"/>
    </row>
    <row r="20" spans="1:3" ht="17.25" customHeight="1">
      <c r="A20" s="45"/>
      <c r="B20" s="371"/>
      <c r="C20" s="372"/>
    </row>
    <row r="21" spans="1:3" ht="17.25" customHeight="1">
      <c r="A21" s="45"/>
      <c r="B21" s="371"/>
      <c r="C21" s="372"/>
    </row>
    <row r="22" spans="1:3" ht="17.25" customHeight="1">
      <c r="A22" s="45"/>
      <c r="B22" s="371"/>
      <c r="C22" s="372"/>
    </row>
    <row r="23" spans="1:3" ht="17.25" customHeight="1">
      <c r="A23" s="45"/>
      <c r="B23" s="371"/>
      <c r="C23" s="372"/>
    </row>
    <row r="24" spans="1:3" ht="17.25" customHeight="1">
      <c r="A24" s="45"/>
      <c r="B24" s="371"/>
      <c r="C24" s="372"/>
    </row>
    <row r="25" spans="1:3" ht="17.25" customHeight="1">
      <c r="A25" s="45"/>
      <c r="B25" s="371"/>
      <c r="C25" s="372"/>
    </row>
    <row r="26" spans="1:3" ht="17.25" customHeight="1">
      <c r="A26" s="45"/>
      <c r="B26" s="371"/>
      <c r="C26" s="372"/>
    </row>
    <row r="27" spans="1:3" ht="17.25" customHeight="1">
      <c r="A27" s="45"/>
      <c r="B27" s="371"/>
      <c r="C27" s="372"/>
    </row>
    <row r="28" spans="1:3" ht="17.25" customHeight="1">
      <c r="A28" s="45"/>
      <c r="B28" s="371"/>
      <c r="C28" s="372"/>
    </row>
    <row r="29" spans="1:3" ht="17.25" customHeight="1">
      <c r="A29" s="45"/>
      <c r="B29" s="371"/>
      <c r="C29" s="372"/>
    </row>
    <row r="30" spans="1:3" ht="17.25" customHeight="1">
      <c r="A30" s="45"/>
      <c r="B30" s="371"/>
      <c r="C30" s="372"/>
    </row>
    <row r="31" spans="1:3" ht="17.25" customHeight="1">
      <c r="A31" s="45"/>
      <c r="B31" s="371"/>
      <c r="C31" s="372"/>
    </row>
    <row r="32" spans="1:3" ht="17.25" customHeight="1">
      <c r="A32" s="45"/>
      <c r="B32" s="371"/>
      <c r="C32" s="372"/>
    </row>
    <row r="33" spans="1:3" ht="17.25" customHeight="1">
      <c r="A33" s="45"/>
      <c r="B33" s="371"/>
      <c r="C33" s="372"/>
    </row>
    <row r="34" spans="1:3" ht="17.25" customHeight="1">
      <c r="A34" s="45"/>
      <c r="B34" s="371"/>
      <c r="C34" s="372"/>
    </row>
    <row r="35" spans="1:3" ht="17.25" customHeight="1">
      <c r="A35" s="45"/>
      <c r="B35" s="371"/>
      <c r="C35" s="372"/>
    </row>
    <row r="36" spans="1:3" ht="17.25" customHeight="1">
      <c r="A36" s="45"/>
      <c r="B36" s="371"/>
      <c r="C36" s="372"/>
    </row>
    <row r="37" spans="1:3" ht="17.25" customHeight="1">
      <c r="A37" s="45"/>
      <c r="B37" s="371"/>
      <c r="C37" s="372"/>
    </row>
    <row r="38" spans="1:3" ht="17.25" customHeight="1">
      <c r="A38" s="45"/>
      <c r="B38" s="371"/>
      <c r="C38" s="372"/>
    </row>
    <row r="39" spans="1:3" ht="15.75" customHeight="1">
      <c r="A39" s="46"/>
    </row>
    <row r="40" spans="1:3" ht="15.75" customHeight="1"/>
    <row r="41" spans="1:3" ht="15.75" customHeight="1"/>
    <row r="42" spans="1:3" ht="15.75" customHeight="1"/>
  </sheetData>
  <mergeCells count="35">
    <mergeCell ref="B8:C8"/>
    <mergeCell ref="B9:C9"/>
    <mergeCell ref="B10:C10"/>
    <mergeCell ref="B11:C11"/>
    <mergeCell ref="A1:C1"/>
    <mergeCell ref="A2:C2"/>
    <mergeCell ref="A4:C4"/>
    <mergeCell ref="B6:C6"/>
    <mergeCell ref="B7:C7"/>
    <mergeCell ref="A13:C13"/>
    <mergeCell ref="B14:C14"/>
    <mergeCell ref="B27:C27"/>
    <mergeCell ref="B16:C16"/>
    <mergeCell ref="B17:C17"/>
    <mergeCell ref="B18:C18"/>
    <mergeCell ref="B19:C19"/>
    <mergeCell ref="B20:C20"/>
    <mergeCell ref="B21:C21"/>
    <mergeCell ref="B22:C22"/>
    <mergeCell ref="B15:C15"/>
    <mergeCell ref="B23:C23"/>
    <mergeCell ref="B24:C24"/>
    <mergeCell ref="B25:C25"/>
    <mergeCell ref="B26:C26"/>
    <mergeCell ref="B28:C28"/>
    <mergeCell ref="B30:C30"/>
    <mergeCell ref="B31:C31"/>
    <mergeCell ref="B36:C36"/>
    <mergeCell ref="B38:C38"/>
    <mergeCell ref="B32:C32"/>
    <mergeCell ref="B33:C33"/>
    <mergeCell ref="B34:C34"/>
    <mergeCell ref="B35:C35"/>
    <mergeCell ref="B37:C37"/>
    <mergeCell ref="B29:C29"/>
  </mergeCells>
  <phoneticPr fontId="1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Travel Reimbursement Form</vt:lpstr>
      <vt:lpstr>Travel Roster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Debi Kempland</dc:creator>
  <cp:lastModifiedBy>Yusuf Ozturk</cp:lastModifiedBy>
  <cp:lastPrinted>2011-09-27T20:28:06Z</cp:lastPrinted>
  <dcterms:created xsi:type="dcterms:W3CDTF">1996-05-22T17:07:53Z</dcterms:created>
  <dcterms:modified xsi:type="dcterms:W3CDTF">2013-04-26T00:17:02Z</dcterms:modified>
</cp:coreProperties>
</file>