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0336341106342344/Desktop/Data Analysis/"/>
    </mc:Choice>
  </mc:AlternateContent>
  <xr:revisionPtr revIDLastSave="454" documentId="13_ncr:1_{75D8C9CF-E59B-4FF7-B4D2-A07733F97044}" xr6:coauthVersionLast="47" xr6:coauthVersionMax="47" xr10:uidLastSave="{70844160-A54C-4167-9E8D-122F9A4D5821}"/>
  <bookViews>
    <workbookView xWindow="-108" yWindow="-108" windowWidth="23256" windowHeight="12456" xr2:uid="{00000000-000D-0000-FFFF-FFFF00000000}"/>
  </bookViews>
  <sheets>
    <sheet name="Dashboard" sheetId="16" r:id="rId1"/>
    <sheet name="movies portfolio" sheetId="1" r:id="rId2"/>
    <sheet name="business question" sheetId="2" r:id="rId3"/>
    <sheet name="Graphs" sheetId="12" r:id="rId4"/>
  </sheets>
  <definedNames>
    <definedName name="_xlcn.WorksheetConnection_moviesportfolio.xlsxTable1" hidden="1">Table[]</definedName>
    <definedName name="Slicer_Box_Office">#N/A</definedName>
    <definedName name="Slicer_Certificate">#N/A</definedName>
    <definedName name="Slicer_Month">#N/A</definedName>
    <definedName name="Slicer_Year">#N/A</definedName>
  </definedNames>
  <calcPr calcId="191029"/>
  <pivotCaches>
    <pivotCache cacheId="891" r:id="rId5"/>
    <pivotCache cacheId="894" r:id="rId6"/>
    <pivotCache cacheId="897" r:id="rId7"/>
    <pivotCache cacheId="900" r:id="rId8"/>
    <pivotCache cacheId="903" r:id="rId9"/>
    <pivotCache cacheId="906" r:id="rId10"/>
    <pivotCache cacheId="909" r:id="rId11"/>
    <pivotCache cacheId="912" r:id="rId12"/>
    <pivotCache cacheId="915" r:id="rId13"/>
    <pivotCache cacheId="918" r:id="rId14"/>
    <pivotCache cacheId="921" r:id="rId15"/>
    <pivotCache cacheId="924" r:id="rId16"/>
    <pivotCache cacheId="927" r:id="rId17"/>
    <pivotCache cacheId="930" r:id="rId18"/>
  </pivotCaches>
  <extLst>
    <ext xmlns:x14="http://schemas.microsoft.com/office/spreadsheetml/2009/9/main" uri="{876F7934-8845-4945-9796-88D515C7AA90}">
      <x14:pivotCaches>
        <pivotCache cacheId="14"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 name="Table" connection="WorksheetConnection_movies portfolio.xlsx!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R3"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H39" i="12"/>
  <c r="H35" i="12"/>
  <c r="H31" i="12"/>
  <c r="H27" i="12"/>
  <c r="H2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BDBFEB-DA4D-4A92-A2CC-4C2C8D9131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3EE0A7D-E4A9-450E-A651-F2D86CD1A09D}" name="WorksheetConnection_movies portfolio.xlsx!Table" type="102" refreshedVersion="8" minRefreshableVersion="5">
    <extLst>
      <ext xmlns:x15="http://schemas.microsoft.com/office/spreadsheetml/2010/11/main" uri="{DE250136-89BD-433C-8126-D09CA5730AF9}">
        <x15:connection id="Table" autoDelete="1">
          <x15:rangePr sourceName="_xlcn.WorksheetConnection_moviesportfolio.xlsxTable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9">
    <bk>
      <extLst>
        <ext uri="{3e2802c4-a4d2-4d8b-9148-e3be6c30e623}">
          <xlrd:rvb i="0"/>
        </ext>
      </extLst>
    </bk>
    <bk>
      <extLst>
        <ext uri="{3e2802c4-a4d2-4d8b-9148-e3be6c30e623}">
          <xlrd:rvb i="52"/>
        </ext>
      </extLst>
    </bk>
    <bk>
      <extLst>
        <ext uri="{3e2802c4-a4d2-4d8b-9148-e3be6c30e623}">
          <xlrd:rvb i="260"/>
        </ext>
      </extLst>
    </bk>
    <bk>
      <extLst>
        <ext uri="{3e2802c4-a4d2-4d8b-9148-e3be6c30e623}">
          <xlrd:rvb i="351"/>
        </ext>
      </extLst>
    </bk>
    <bk>
      <extLst>
        <ext uri="{3e2802c4-a4d2-4d8b-9148-e3be6c30e623}">
          <xlrd:rvb i="393"/>
        </ext>
      </extLst>
    </bk>
    <bk>
      <extLst>
        <ext uri="{3e2802c4-a4d2-4d8b-9148-e3be6c30e623}">
          <xlrd:rvb i="466"/>
        </ext>
      </extLst>
    </bk>
    <bk>
      <extLst>
        <ext uri="{3e2802c4-a4d2-4d8b-9148-e3be6c30e623}">
          <xlrd:rvb i="673"/>
        </ext>
      </extLst>
    </bk>
    <bk>
      <extLst>
        <ext uri="{3e2802c4-a4d2-4d8b-9148-e3be6c30e623}">
          <xlrd:rvb i="739"/>
        </ext>
      </extLst>
    </bk>
    <bk>
      <extLst>
        <ext uri="{3e2802c4-a4d2-4d8b-9148-e3be6c30e623}">
          <xlrd:rvb i="839"/>
        </ext>
      </extLst>
    </bk>
    <bk>
      <extLst>
        <ext uri="{3e2802c4-a4d2-4d8b-9148-e3be6c30e623}">
          <xlrd:rvb i="912"/>
        </ext>
      </extLst>
    </bk>
    <bk>
      <extLst>
        <ext uri="{3e2802c4-a4d2-4d8b-9148-e3be6c30e623}">
          <xlrd:rvb i="1003"/>
        </ext>
      </extLst>
    </bk>
    <bk>
      <extLst>
        <ext uri="{3e2802c4-a4d2-4d8b-9148-e3be6c30e623}">
          <xlrd:rvb i="1092"/>
        </ext>
      </extLst>
    </bk>
    <bk>
      <extLst>
        <ext uri="{3e2802c4-a4d2-4d8b-9148-e3be6c30e623}">
          <xlrd:rvb i="1162"/>
        </ext>
      </extLst>
    </bk>
    <bk>
      <extLst>
        <ext uri="{3e2802c4-a4d2-4d8b-9148-e3be6c30e623}">
          <xlrd:rvb i="1213"/>
        </ext>
      </extLst>
    </bk>
    <bk>
      <extLst>
        <ext uri="{3e2802c4-a4d2-4d8b-9148-e3be6c30e623}">
          <xlrd:rvb i="1258"/>
        </ext>
      </extLst>
    </bk>
    <bk>
      <extLst>
        <ext uri="{3e2802c4-a4d2-4d8b-9148-e3be6c30e623}">
          <xlrd:rvb i="1298"/>
        </ext>
      </extLst>
    </bk>
    <bk>
      <extLst>
        <ext uri="{3e2802c4-a4d2-4d8b-9148-e3be6c30e623}">
          <xlrd:rvb i="1352"/>
        </ext>
      </extLst>
    </bk>
    <bk>
      <extLst>
        <ext uri="{3e2802c4-a4d2-4d8b-9148-e3be6c30e623}">
          <xlrd:rvb i="1477"/>
        </ext>
      </extLst>
    </bk>
    <bk>
      <extLst>
        <ext uri="{3e2802c4-a4d2-4d8b-9148-e3be6c30e623}">
          <xlrd:rvb i="1564"/>
        </ext>
      </extLst>
    </bk>
    <bk>
      <extLst>
        <ext uri="{3e2802c4-a4d2-4d8b-9148-e3be6c30e623}">
          <xlrd:rvb i="1619"/>
        </ext>
      </extLst>
    </bk>
    <bk>
      <extLst>
        <ext uri="{3e2802c4-a4d2-4d8b-9148-e3be6c30e623}">
          <xlrd:rvb i="1801"/>
        </ext>
      </extLst>
    </bk>
    <bk>
      <extLst>
        <ext uri="{3e2802c4-a4d2-4d8b-9148-e3be6c30e623}">
          <xlrd:rvb i="1861"/>
        </ext>
      </extLst>
    </bk>
    <bk>
      <extLst>
        <ext uri="{3e2802c4-a4d2-4d8b-9148-e3be6c30e623}">
          <xlrd:rvb i="1929"/>
        </ext>
      </extLst>
    </bk>
    <bk>
      <extLst>
        <ext uri="{3e2802c4-a4d2-4d8b-9148-e3be6c30e623}">
          <xlrd:rvb i="1977"/>
        </ext>
      </extLst>
    </bk>
    <bk>
      <extLst>
        <ext uri="{3e2802c4-a4d2-4d8b-9148-e3be6c30e623}">
          <xlrd:rvb i="2084"/>
        </ext>
      </extLst>
    </bk>
    <bk>
      <extLst>
        <ext uri="{3e2802c4-a4d2-4d8b-9148-e3be6c30e623}">
          <xlrd:rvb i="2163"/>
        </ext>
      </extLst>
    </bk>
    <bk>
      <extLst>
        <ext uri="{3e2802c4-a4d2-4d8b-9148-e3be6c30e623}">
          <xlrd:rvb i="2218"/>
        </ext>
      </extLst>
    </bk>
    <bk>
      <extLst>
        <ext uri="{3e2802c4-a4d2-4d8b-9148-e3be6c30e623}">
          <xlrd:rvb i="2273"/>
        </ext>
      </extLst>
    </bk>
    <bk>
      <extLst>
        <ext uri="{3e2802c4-a4d2-4d8b-9148-e3be6c30e623}">
          <xlrd:rvb i="2326"/>
        </ext>
      </extLst>
    </bk>
    <bk>
      <extLst>
        <ext uri="{3e2802c4-a4d2-4d8b-9148-e3be6c30e623}">
          <xlrd:rvb i="2390"/>
        </ext>
      </extLst>
    </bk>
    <bk>
      <extLst>
        <ext uri="{3e2802c4-a4d2-4d8b-9148-e3be6c30e623}">
          <xlrd:rvb i="2460"/>
        </ext>
      </extLst>
    </bk>
    <bk>
      <extLst>
        <ext uri="{3e2802c4-a4d2-4d8b-9148-e3be6c30e623}">
          <xlrd:rvb i="2540"/>
        </ext>
      </extLst>
    </bk>
    <bk>
      <extLst>
        <ext uri="{3e2802c4-a4d2-4d8b-9148-e3be6c30e623}">
          <xlrd:rvb i="2639"/>
        </ext>
      </extLst>
    </bk>
    <bk>
      <extLst>
        <ext uri="{3e2802c4-a4d2-4d8b-9148-e3be6c30e623}">
          <xlrd:rvb i="2676"/>
        </ext>
      </extLst>
    </bk>
    <bk>
      <extLst>
        <ext uri="{3e2802c4-a4d2-4d8b-9148-e3be6c30e623}">
          <xlrd:rvb i="2692"/>
        </ext>
      </extLst>
    </bk>
    <bk>
      <extLst>
        <ext uri="{3e2802c4-a4d2-4d8b-9148-e3be6c30e623}">
          <xlrd:rvb i="2736"/>
        </ext>
      </extLst>
    </bk>
    <bk>
      <extLst>
        <ext uri="{3e2802c4-a4d2-4d8b-9148-e3be6c30e623}">
          <xlrd:rvb i="2791"/>
        </ext>
      </extLst>
    </bk>
    <bk>
      <extLst>
        <ext uri="{3e2802c4-a4d2-4d8b-9148-e3be6c30e623}">
          <xlrd:rvb i="2841"/>
        </ext>
      </extLst>
    </bk>
    <bk>
      <extLst>
        <ext uri="{3e2802c4-a4d2-4d8b-9148-e3be6c30e623}">
          <xlrd:rvb i="2889"/>
        </ext>
      </extLst>
    </bk>
    <bk>
      <extLst>
        <ext uri="{3e2802c4-a4d2-4d8b-9148-e3be6c30e623}">
          <xlrd:rvb i="2943"/>
        </ext>
      </extLst>
    </bk>
    <bk>
      <extLst>
        <ext uri="{3e2802c4-a4d2-4d8b-9148-e3be6c30e623}">
          <xlrd:rvb i="3062"/>
        </ext>
      </extLst>
    </bk>
    <bk>
      <extLst>
        <ext uri="{3e2802c4-a4d2-4d8b-9148-e3be6c30e623}">
          <xlrd:rvb i="148"/>
        </ext>
      </extLst>
    </bk>
    <bk>
      <extLst>
        <ext uri="{3e2802c4-a4d2-4d8b-9148-e3be6c30e623}">
          <xlrd:rvb i="3186"/>
        </ext>
      </extLst>
    </bk>
    <bk>
      <extLst>
        <ext uri="{3e2802c4-a4d2-4d8b-9148-e3be6c30e623}">
          <xlrd:rvb i="3241"/>
        </ext>
      </extLst>
    </bk>
    <bk>
      <extLst>
        <ext uri="{3e2802c4-a4d2-4d8b-9148-e3be6c30e623}">
          <xlrd:rvb i="3322"/>
        </ext>
      </extLst>
    </bk>
    <bk>
      <extLst>
        <ext uri="{3e2802c4-a4d2-4d8b-9148-e3be6c30e623}">
          <xlrd:rvb i="3383"/>
        </ext>
      </extLst>
    </bk>
    <bk>
      <extLst>
        <ext uri="{3e2802c4-a4d2-4d8b-9148-e3be6c30e623}">
          <xlrd:rvb i="3456"/>
        </ext>
      </extLst>
    </bk>
    <bk>
      <extLst>
        <ext uri="{3e2802c4-a4d2-4d8b-9148-e3be6c30e623}">
          <xlrd:rvb i="3521"/>
        </ext>
      </extLst>
    </bk>
    <bk>
      <extLst>
        <ext uri="{3e2802c4-a4d2-4d8b-9148-e3be6c30e623}">
          <xlrd:rvb i="3565"/>
        </ext>
      </extLst>
    </bk>
    <bk>
      <extLst>
        <ext uri="{3e2802c4-a4d2-4d8b-9148-e3be6c30e623}">
          <xlrd:rvb i="3600"/>
        </ext>
      </extLst>
    </bk>
    <bk>
      <extLst>
        <ext uri="{3e2802c4-a4d2-4d8b-9148-e3be6c30e623}">
          <xlrd:rvb i="3654"/>
        </ext>
      </extLst>
    </bk>
    <bk>
      <extLst>
        <ext uri="{3e2802c4-a4d2-4d8b-9148-e3be6c30e623}">
          <xlrd:rvb i="582"/>
        </ext>
      </extLst>
    </bk>
    <bk>
      <extLst>
        <ext uri="{3e2802c4-a4d2-4d8b-9148-e3be6c30e623}">
          <xlrd:rvb i="3701"/>
        </ext>
      </extLst>
    </bk>
    <bk>
      <extLst>
        <ext uri="{3e2802c4-a4d2-4d8b-9148-e3be6c30e623}">
          <xlrd:rvb i="3757"/>
        </ext>
      </extLst>
    </bk>
    <bk>
      <extLst>
        <ext uri="{3e2802c4-a4d2-4d8b-9148-e3be6c30e623}">
          <xlrd:rvb i="3804"/>
        </ext>
      </extLst>
    </bk>
    <bk>
      <extLst>
        <ext uri="{3e2802c4-a4d2-4d8b-9148-e3be6c30e623}">
          <xlrd:rvb i="1703"/>
        </ext>
      </extLst>
    </bk>
    <bk>
      <extLst>
        <ext uri="{3e2802c4-a4d2-4d8b-9148-e3be6c30e623}">
          <xlrd:rvb i="3844"/>
        </ext>
      </extLst>
    </bk>
    <bk>
      <extLst>
        <ext uri="{3e2802c4-a4d2-4d8b-9148-e3be6c30e623}">
          <xlrd:rvb i="144"/>
        </ext>
      </extLst>
    </bk>
    <bk>
      <extLst>
        <ext uri="{3e2802c4-a4d2-4d8b-9148-e3be6c30e623}">
          <xlrd:rvb i="3894"/>
        </ext>
      </extLst>
    </bk>
    <bk>
      <extLst>
        <ext uri="{3e2802c4-a4d2-4d8b-9148-e3be6c30e623}">
          <xlrd:rvb i="3939"/>
        </ext>
      </extLst>
    </bk>
    <bk>
      <extLst>
        <ext uri="{3e2802c4-a4d2-4d8b-9148-e3be6c30e623}">
          <xlrd:rvb i="4057"/>
        </ext>
      </extLst>
    </bk>
    <bk>
      <extLst>
        <ext uri="{3e2802c4-a4d2-4d8b-9148-e3be6c30e623}">
          <xlrd:rvb i="4127"/>
        </ext>
      </extLst>
    </bk>
    <bk>
      <extLst>
        <ext uri="{3e2802c4-a4d2-4d8b-9148-e3be6c30e623}">
          <xlrd:rvb i="4180"/>
        </ext>
      </extLst>
    </bk>
    <bk>
      <extLst>
        <ext uri="{3e2802c4-a4d2-4d8b-9148-e3be6c30e623}">
          <xlrd:rvb i="4234"/>
        </ext>
      </extLst>
    </bk>
    <bk>
      <extLst>
        <ext uri="{3e2802c4-a4d2-4d8b-9148-e3be6c30e623}">
          <xlrd:rvb i="4299"/>
        </ext>
      </extLst>
    </bk>
    <bk>
      <extLst>
        <ext uri="{3e2802c4-a4d2-4d8b-9148-e3be6c30e623}">
          <xlrd:rvb i="4348"/>
        </ext>
      </extLst>
    </bk>
    <bk>
      <extLst>
        <ext uri="{3e2802c4-a4d2-4d8b-9148-e3be6c30e623}">
          <xlrd:rvb i="4392"/>
        </ext>
      </extLst>
    </bk>
    <bk>
      <extLst>
        <ext uri="{3e2802c4-a4d2-4d8b-9148-e3be6c30e623}">
          <xlrd:rvb i="4438"/>
        </ext>
      </extLst>
    </bk>
    <bk>
      <extLst>
        <ext uri="{3e2802c4-a4d2-4d8b-9148-e3be6c30e623}">
          <xlrd:rvb i="109"/>
        </ext>
      </extLst>
    </bk>
    <bk>
      <extLst>
        <ext uri="{3e2802c4-a4d2-4d8b-9148-e3be6c30e623}">
          <xlrd:rvb i="4477"/>
        </ext>
      </extLst>
    </bk>
    <bk>
      <extLst>
        <ext uri="{3e2802c4-a4d2-4d8b-9148-e3be6c30e623}">
          <xlrd:rvb i="4545"/>
        </ext>
      </extLst>
    </bk>
    <bk>
      <extLst>
        <ext uri="{3e2802c4-a4d2-4d8b-9148-e3be6c30e623}">
          <xlrd:rvb i="4584"/>
        </ext>
      </extLst>
    </bk>
    <bk>
      <extLst>
        <ext uri="{3e2802c4-a4d2-4d8b-9148-e3be6c30e623}">
          <xlrd:rvb i="4605"/>
        </ext>
      </extLst>
    </bk>
    <bk>
      <extLst>
        <ext uri="{3e2802c4-a4d2-4d8b-9148-e3be6c30e623}">
          <xlrd:rvb i="4662"/>
        </ext>
      </extLst>
    </bk>
    <bk>
      <extLst>
        <ext uri="{3e2802c4-a4d2-4d8b-9148-e3be6c30e623}">
          <xlrd:rvb i="4672"/>
        </ext>
      </extLst>
    </bk>
    <bk>
      <extLst>
        <ext uri="{3e2802c4-a4d2-4d8b-9148-e3be6c30e623}">
          <xlrd:rvb i="4709"/>
        </ext>
      </extLst>
    </bk>
    <bk>
      <extLst>
        <ext uri="{3e2802c4-a4d2-4d8b-9148-e3be6c30e623}">
          <xlrd:rvb i="4874"/>
        </ext>
      </extLst>
    </bk>
    <bk>
      <extLst>
        <ext uri="{3e2802c4-a4d2-4d8b-9148-e3be6c30e623}">
          <xlrd:rvb i="4921"/>
        </ext>
      </extLst>
    </bk>
    <bk>
      <extLst>
        <ext uri="{3e2802c4-a4d2-4d8b-9148-e3be6c30e623}">
          <xlrd:rvb i="431"/>
        </ext>
      </extLst>
    </bk>
    <bk>
      <extLst>
        <ext uri="{3e2802c4-a4d2-4d8b-9148-e3be6c30e623}">
          <xlrd:rvb i="5021"/>
        </ext>
      </extLst>
    </bk>
    <bk>
      <extLst>
        <ext uri="{3e2802c4-a4d2-4d8b-9148-e3be6c30e623}">
          <xlrd:rvb i="5076"/>
        </ext>
      </extLst>
    </bk>
    <bk>
      <extLst>
        <ext uri="{3e2802c4-a4d2-4d8b-9148-e3be6c30e623}">
          <xlrd:rvb i="5132"/>
        </ext>
      </extLst>
    </bk>
    <bk>
      <extLst>
        <ext uri="{3e2802c4-a4d2-4d8b-9148-e3be6c30e623}">
          <xlrd:rvb i="5169"/>
        </ext>
      </extLst>
    </bk>
    <bk>
      <extLst>
        <ext uri="{3e2802c4-a4d2-4d8b-9148-e3be6c30e623}">
          <xlrd:rvb i="95"/>
        </ext>
      </extLst>
    </bk>
    <bk>
      <extLst>
        <ext uri="{3e2802c4-a4d2-4d8b-9148-e3be6c30e623}">
          <xlrd:rvb i="5317"/>
        </ext>
      </extLst>
    </bk>
    <bk>
      <extLst>
        <ext uri="{3e2802c4-a4d2-4d8b-9148-e3be6c30e623}">
          <xlrd:rvb i="5384"/>
        </ext>
      </extLst>
    </bk>
    <bk>
      <extLst>
        <ext uri="{3e2802c4-a4d2-4d8b-9148-e3be6c30e623}">
          <xlrd:rvb i="5471"/>
        </ext>
      </extLst>
    </bk>
    <bk>
      <extLst>
        <ext uri="{3e2802c4-a4d2-4d8b-9148-e3be6c30e623}">
          <xlrd:rvb i="5532"/>
        </ext>
      </extLst>
    </bk>
    <bk>
      <extLst>
        <ext uri="{3e2802c4-a4d2-4d8b-9148-e3be6c30e623}">
          <xlrd:rvb i="5573"/>
        </ext>
      </extLst>
    </bk>
  </futureMetadata>
  <valueMetadata count="8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valueMetadata>
</metadata>
</file>

<file path=xl/sharedStrings.xml><?xml version="1.0" encoding="utf-8"?>
<sst xmlns="http://schemas.openxmlformats.org/spreadsheetml/2006/main" count="16120" uniqueCount="5772">
  <si>
    <t>Title</t>
  </si>
  <si>
    <t>Rating</t>
  </si>
  <si>
    <t>Year</t>
  </si>
  <si>
    <t>Month</t>
  </si>
  <si>
    <t>Certificate</t>
  </si>
  <si>
    <t>Runtime</t>
  </si>
  <si>
    <t>Directors</t>
  </si>
  <si>
    <t>Stars</t>
  </si>
  <si>
    <t>Genre</t>
  </si>
  <si>
    <t>Filming_location</t>
  </si>
  <si>
    <t>Budget</t>
  </si>
  <si>
    <t>Income</t>
  </si>
  <si>
    <t>Country_of_origin</t>
  </si>
  <si>
    <t>Avatar: The Way of Water</t>
  </si>
  <si>
    <t>December</t>
  </si>
  <si>
    <t>PG-13</t>
  </si>
  <si>
    <t>James Cameron</t>
  </si>
  <si>
    <t>Sam Worthington, Zoe Saldana, Sigourney Weaver, Stephen Lang</t>
  </si>
  <si>
    <t>Action, Adventure, Fantasy</t>
  </si>
  <si>
    <t>New Zealand</t>
  </si>
  <si>
    <t>United States</t>
  </si>
  <si>
    <t>Guillermo del Toro's Pinocchio</t>
  </si>
  <si>
    <t>PG</t>
  </si>
  <si>
    <t>Guillermo del Toro, Mark Gustafson</t>
  </si>
  <si>
    <t>Ewan McGregor, David Bradley, Gregory Mann, Burn Gorman</t>
  </si>
  <si>
    <t>Animation, Drama, Family</t>
  </si>
  <si>
    <t>United States, Mexico, France</t>
  </si>
  <si>
    <t>Bullet Train</t>
  </si>
  <si>
    <t>August</t>
  </si>
  <si>
    <t>R</t>
  </si>
  <si>
    <t>David Leitch</t>
  </si>
  <si>
    <t>Brad Pitt, Joey King, Aaron Taylor Johnson, Brian Tyree Henry</t>
  </si>
  <si>
    <t>Action, Comedy, Thriller</t>
  </si>
  <si>
    <t>Japan</t>
  </si>
  <si>
    <t>Japan, United States</t>
  </si>
  <si>
    <t>The Banshees of Inisherin</t>
  </si>
  <si>
    <t>November</t>
  </si>
  <si>
    <t>Martin McDonagh</t>
  </si>
  <si>
    <t>Colin Farrell, Brendan Gleeson, Kerry Condon, Pat Shortt</t>
  </si>
  <si>
    <t>Comedy, Drama</t>
  </si>
  <si>
    <t>Ireland</t>
  </si>
  <si>
    <t>Ireland, United Kingdom, United States</t>
  </si>
  <si>
    <t>M3gan</t>
  </si>
  <si>
    <t>January</t>
  </si>
  <si>
    <t>Gerard Johnstone</t>
  </si>
  <si>
    <t>Jenna Davis, Amie Donald, Allison Williams, Violet McGraw</t>
  </si>
  <si>
    <t>Horror, Sci-Fi, Thriller</t>
  </si>
  <si>
    <t>Emancipation</t>
  </si>
  <si>
    <t>Antoine Fuqua</t>
  </si>
  <si>
    <t>Will Smith, Ben Foster, Charmaine Bingwa, Gilbert Owuor</t>
  </si>
  <si>
    <t>Action, Thriller</t>
  </si>
  <si>
    <t>Amsterdam</t>
  </si>
  <si>
    <t>October</t>
  </si>
  <si>
    <t>David O Russell</t>
  </si>
  <si>
    <t>Christian Bale, Margot Robbie, John David Washington, Alessandro Nivola</t>
  </si>
  <si>
    <t>Comedy, Drama, History</t>
  </si>
  <si>
    <t>United States, Japan</t>
  </si>
  <si>
    <t>Violent Night</t>
  </si>
  <si>
    <t>Tommy Wirkola</t>
  </si>
  <si>
    <t>David Harbour, John Leguizamo, Beverly D Angelo, Alex Hassell</t>
  </si>
  <si>
    <t>Action, Comedy, Crime</t>
  </si>
  <si>
    <t>Canada</t>
  </si>
  <si>
    <t>United States, Canada</t>
  </si>
  <si>
    <t>The Whale</t>
  </si>
  <si>
    <t>Darren Aronofsky</t>
  </si>
  <si>
    <t>Brendan Fraser, Sadie Sink, Ty Simpkins, Hong Chau</t>
  </si>
  <si>
    <t>Drama</t>
  </si>
  <si>
    <t>The Fabelmans</t>
  </si>
  <si>
    <t>Steven Spielberg</t>
  </si>
  <si>
    <t>Michelle Williams, Gabriel LaBelle, Paul Dano, Judd Hirsch</t>
  </si>
  <si>
    <t>The Menu</t>
  </si>
  <si>
    <t>Mark Mylod</t>
  </si>
  <si>
    <t>Ralph Fiennes, Anya Taylor Joy, Nicholas Hoult, Hong Chau</t>
  </si>
  <si>
    <t>Comedy, Horror, Thriller</t>
  </si>
  <si>
    <t>Babylon</t>
  </si>
  <si>
    <t>Damien Chazelle</t>
  </si>
  <si>
    <t>Brad Pitt, Margot Robbie, Jean Smart, Olivia Wilde</t>
  </si>
  <si>
    <t>X</t>
  </si>
  <si>
    <t>March</t>
  </si>
  <si>
    <t>Ti West</t>
  </si>
  <si>
    <t>Mia Goth, Jenna Ortega, Brittany Snow, Kid Cudi</t>
  </si>
  <si>
    <t>Horror, Mystery, Thriller</t>
  </si>
  <si>
    <t>Bones and All</t>
  </si>
  <si>
    <t>Luca Guadagnino</t>
  </si>
  <si>
    <t>Timoth e Chalamet, Taylor Russell, Mark Rylance, Kendle Coffey</t>
  </si>
  <si>
    <t>Drama, Horror, Romance</t>
  </si>
  <si>
    <t>Italy, United States</t>
  </si>
  <si>
    <t>Black Adam</t>
  </si>
  <si>
    <t>Jaume Collet Serra</t>
  </si>
  <si>
    <t>Dwayne Johnson, Aldis Hodge, Pierce Brosnan, Noah Centineo</t>
  </si>
  <si>
    <t>United States, Canada, New Zealand, Hungary</t>
  </si>
  <si>
    <t>Spirited</t>
  </si>
  <si>
    <t>Sean Anders</t>
  </si>
  <si>
    <t>Will Ferrell, Ryan Reynolds, Octavia Spencer, Patrick Page</t>
  </si>
  <si>
    <t>Comedy, Family, Musical</t>
  </si>
  <si>
    <t>Lady Chatterley's Lover</t>
  </si>
  <si>
    <t>Laure de Clermont Tonnerre</t>
  </si>
  <si>
    <t>Emma Corrin, Jack O Connell, Matthew Duckett, Joely Richardson</t>
  </si>
  <si>
    <t>Drama, Romance</t>
  </si>
  <si>
    <t>United Kingdom, United States</t>
  </si>
  <si>
    <t>A Christmas Story Christmas</t>
  </si>
  <si>
    <t>Clay Kaytis</t>
  </si>
  <si>
    <t>Peter Billingsley, Erinn Hayes, River Drosche, Julianna Layne</t>
  </si>
  <si>
    <t>Comedy, Family</t>
  </si>
  <si>
    <t>United States, Mexico, Hungary, Canada</t>
  </si>
  <si>
    <t>Troll</t>
  </si>
  <si>
    <t>TV-14</t>
  </si>
  <si>
    <t>Roar Uthaug</t>
  </si>
  <si>
    <t>Ine Marie Wilmann, Kim Falck, Mads Sj g rd Pettersen, Gard B Eidsvold</t>
  </si>
  <si>
    <t>Action, Adventure, Drama</t>
  </si>
  <si>
    <t>Norway</t>
  </si>
  <si>
    <t>Black Panther: Wakanda Forever</t>
  </si>
  <si>
    <t>Ryan Coogler</t>
  </si>
  <si>
    <t>Letitia Wright, Lupita Nyong o, Danai Gurira, Winston Duke</t>
  </si>
  <si>
    <t>Glass Onion: A Knives Out Mystery</t>
  </si>
  <si>
    <t>Rian Johnson</t>
  </si>
  <si>
    <t>Daniel Craig, Edward Norton, Kate Hudson, Dave Bautista</t>
  </si>
  <si>
    <t>Comedy, Crime, Drama</t>
  </si>
  <si>
    <t>Greece</t>
  </si>
  <si>
    <t>Triangle of Sadness</t>
  </si>
  <si>
    <t>September</t>
  </si>
  <si>
    <t>Ruben stlund</t>
  </si>
  <si>
    <t>Thobias Thorwid, Harris Dickinson, Charlbi Dean, Jiannis Moustos</t>
  </si>
  <si>
    <t>Sweden, France, United Kingdom, Germany, Turkey, Greece, United States, Denmark, Switzerland, Mexico</t>
  </si>
  <si>
    <t>Everything Everywhere All at Once</t>
  </si>
  <si>
    <t>Dan Kwan, Daniel Scheinert</t>
  </si>
  <si>
    <t>Michelle Yeoh, Stephanie Hsu, Jamie Lee Curtis, Ke Huy Quan</t>
  </si>
  <si>
    <t>Action, Adventure, Comedy</t>
  </si>
  <si>
    <t>Emily the Criminal</t>
  </si>
  <si>
    <t>John Patton Ford</t>
  </si>
  <si>
    <t>Aubrey Plaza, Theo Rossi, Bernardo Badillo, John Billingsley</t>
  </si>
  <si>
    <t>Crime, Drama, Thriller</t>
  </si>
  <si>
    <t>Mexico</t>
  </si>
  <si>
    <t>God's Crooked Lines</t>
  </si>
  <si>
    <t>TV-MA</t>
  </si>
  <si>
    <t>Oriol Paulo</t>
  </si>
  <si>
    <t>B rbara Lennie, Eduard Fern ndez, Loreto Maule n, Javier Beltr n</t>
  </si>
  <si>
    <t>Mystery</t>
  </si>
  <si>
    <t>Spain</t>
  </si>
  <si>
    <t>Don't Worry Darling</t>
  </si>
  <si>
    <t>Olivia Wilde</t>
  </si>
  <si>
    <t>Florence Pugh, Harry Styles, Chris Pine, Olivia Wilde</t>
  </si>
  <si>
    <t>Drama, Thriller</t>
  </si>
  <si>
    <t>Pinocchio</t>
  </si>
  <si>
    <t>Robert Zemeckis</t>
  </si>
  <si>
    <t>Joseph Gordon Levitt, Tom Hanks, Benjamin Evan Ainsworth, Angus Wright</t>
  </si>
  <si>
    <t>Adventure, Comedy, Drama</t>
  </si>
  <si>
    <t>Italy</t>
  </si>
  <si>
    <t>Top Gun: Maverick</t>
  </si>
  <si>
    <t>May</t>
  </si>
  <si>
    <t>Joseph Kosinski</t>
  </si>
  <si>
    <t>Tom Cruise, Jennifer Connelly, Miles Teller, Val Kilmer</t>
  </si>
  <si>
    <t>Action, Drama</t>
  </si>
  <si>
    <t>Smile</t>
  </si>
  <si>
    <t>Parker Finn</t>
  </si>
  <si>
    <t>Sosie Bacon, Jessie T Usher, Kyle Gallner, Robin Weigert</t>
  </si>
  <si>
    <t>The Batman</t>
  </si>
  <si>
    <t>Matt Reeves</t>
  </si>
  <si>
    <t>Robert Pattinson, Zo Kravitz, Jeffrey Wright, Colin Farrell</t>
  </si>
  <si>
    <t>Action, Crime, Drama</t>
  </si>
  <si>
    <t>Something from Tiffany's</t>
  </si>
  <si>
    <t>Daryl Wein</t>
  </si>
  <si>
    <t>Zoey Deutch, Kendrick Sampson, Ray Nicholson, Shay Mitchell</t>
  </si>
  <si>
    <t>Comedy, Family, Romance</t>
  </si>
  <si>
    <t>Barbarian</t>
  </si>
  <si>
    <t>Zach Cregger</t>
  </si>
  <si>
    <t>Georgina Campbell, Bill Skarsg rd, Justin Long, Matthew Patrick Davis</t>
  </si>
  <si>
    <t>She Said</t>
  </si>
  <si>
    <t>Maria Schrader</t>
  </si>
  <si>
    <t>Carey Mulligan, Zoe Kazan, Patricia Clarkson, Andre Braugher</t>
  </si>
  <si>
    <t>Drama, History</t>
  </si>
  <si>
    <t>Ticket to Paradise</t>
  </si>
  <si>
    <t>Ol Parker</t>
  </si>
  <si>
    <t>George Clooney, Sean Lynch, Julia Roberts, Arielle Carver O Neill</t>
  </si>
  <si>
    <t>Comedy, Romance</t>
  </si>
  <si>
    <t>Australia</t>
  </si>
  <si>
    <t>United States, United Kingdom</t>
  </si>
  <si>
    <t>The Noel Diary</t>
  </si>
  <si>
    <t>Charles Shyer</t>
  </si>
  <si>
    <t>Justin Hartley, Bonnie Bedelia, Barrett Doss, James Remar</t>
  </si>
  <si>
    <t>Comedy, Drama, Romance</t>
  </si>
  <si>
    <t>Prey for the Devil</t>
  </si>
  <si>
    <t>Daniel Stamm</t>
  </si>
  <si>
    <t>Jacqueline Byers, Debora Zhecheva, Christian Navarro, Posy Taylor</t>
  </si>
  <si>
    <t>Horror, Thriller</t>
  </si>
  <si>
    <t>The Northman</t>
  </si>
  <si>
    <t>April</t>
  </si>
  <si>
    <t>Robert Eggers</t>
  </si>
  <si>
    <t>Alexander Skarsg rd, Nicole Kidman, Claes Bang, Ethan Hawke</t>
  </si>
  <si>
    <t>Iceland</t>
  </si>
  <si>
    <t>United States, China, United Kingdom</t>
  </si>
  <si>
    <t>The Pale Blue Eye</t>
  </si>
  <si>
    <t>Scott Cooper</t>
  </si>
  <si>
    <t>Christian Bale, Harry Melling, Fred Hechinger, Gillian Anderson</t>
  </si>
  <si>
    <t>Crime, Horror, Mystery</t>
  </si>
  <si>
    <t>Puss in Boots: The Last Wish</t>
  </si>
  <si>
    <t>Joel Crawford, Januel Mercado</t>
  </si>
  <si>
    <t>Antonio Banderas, Salma Hayek, Harvey Guill n, Florence Pugh</t>
  </si>
  <si>
    <t>Animation, Adventure, Comedy</t>
  </si>
  <si>
    <t>All Quiet on the Western Front</t>
  </si>
  <si>
    <t>Edward Berger</t>
  </si>
  <si>
    <t>Felix Kammerer, Albrecht Schuch, Aaron Hilmer, Moritz Klaus</t>
  </si>
  <si>
    <t>Action, Drama, War</t>
  </si>
  <si>
    <t>Belgium</t>
  </si>
  <si>
    <t>Germany, United States, United Kingdom</t>
  </si>
  <si>
    <t>Tár</t>
  </si>
  <si>
    <t>Todd Field</t>
  </si>
  <si>
    <t>Cate Blanchett, No mie Merlant, Nina Hoss, Sophie Kauer</t>
  </si>
  <si>
    <t>Biography, Drama, Music</t>
  </si>
  <si>
    <t>Germany</t>
  </si>
  <si>
    <t>Falling for Christmas</t>
  </si>
  <si>
    <t>TV-PG</t>
  </si>
  <si>
    <t>Janeen Damian</t>
  </si>
  <si>
    <t>Lindsay Lohan, Chord Overstreet, George Young, Jack Wagner</t>
  </si>
  <si>
    <t>Scrooge: A Christmas Carol</t>
  </si>
  <si>
    <t>TV-Y7</t>
  </si>
  <si>
    <t>Stephen Donnelly</t>
  </si>
  <si>
    <t>Luke Evans, Olivia Colman, Jessie Buckley, Johnny Flynn</t>
  </si>
  <si>
    <t>The Swimmers</t>
  </si>
  <si>
    <t>Sally El Hosaini</t>
  </si>
  <si>
    <t>Matthias Schweigh fer, Manal Issa, Nathalie Issa, Ali Suliman</t>
  </si>
  <si>
    <t>Biography, Drama, Sport</t>
  </si>
  <si>
    <t>Turkey</t>
  </si>
  <si>
    <t>Christmas Bloody Christmas</t>
  </si>
  <si>
    <t>Not Rated</t>
  </si>
  <si>
    <t>Joe Begos</t>
  </si>
  <si>
    <t>Riley Dandy, Sam Delich, Jonah Ray, Dora Madison</t>
  </si>
  <si>
    <t>Horror</t>
  </si>
  <si>
    <t>Kantara</t>
  </si>
  <si>
    <t>Rishab Shetty</t>
  </si>
  <si>
    <t>Rishab Shetty, Kishore Kumar G , Achyuth Kumar, Sapthami Gowda</t>
  </si>
  <si>
    <t>India</t>
  </si>
  <si>
    <t>Nope</t>
  </si>
  <si>
    <t>July</t>
  </si>
  <si>
    <t>Jordan Peele</t>
  </si>
  <si>
    <t>Daniel Kaluuya, Keke Palmer, Steven Yeun, Brandon Perea</t>
  </si>
  <si>
    <t>Horror, Mystery, Sci-Fi</t>
  </si>
  <si>
    <t>United States, Canada, Japan</t>
  </si>
  <si>
    <t>Where the Crawdads Sing</t>
  </si>
  <si>
    <t>Olivia Newman</t>
  </si>
  <si>
    <t>Daisy Edgar Jones, Taylor John Smith, Harris Dickinson, David Strathairn</t>
  </si>
  <si>
    <t>Drama, Mystery, Thriller</t>
  </si>
  <si>
    <t>Scream</t>
  </si>
  <si>
    <t>Matt Bettinelli Olpin, Tyler Gillett</t>
  </si>
  <si>
    <t>Neve Campbell, Courteney Cox, David Arquette, Melissa Barrera</t>
  </si>
  <si>
    <t>Strange World</t>
  </si>
  <si>
    <t>Don Hall, Qui Nguyen</t>
  </si>
  <si>
    <t>Jake Gyllenhaal, Jaboukie Young White, Gabrielle Union, Dennis Quaid</t>
  </si>
  <si>
    <t>Animation, Action, Adventure</t>
  </si>
  <si>
    <t>The Wonder</t>
  </si>
  <si>
    <t>Sebasti n Lelio</t>
  </si>
  <si>
    <t>Florence Pugh, Tom Burke, K la Lord Cassidy, Niamh Algar</t>
  </si>
  <si>
    <t>Freddy</t>
  </si>
  <si>
    <t>Shashanka Ghosh</t>
  </si>
  <si>
    <t>Kartik Aaryan, Alaya F, Karan Pandit, Sajjad Delafrooz</t>
  </si>
  <si>
    <t>Drama, Mystery, Romance</t>
  </si>
  <si>
    <t>Doctor G</t>
  </si>
  <si>
    <t>Anubhuti Kashyap</t>
  </si>
  <si>
    <t>Rakul Preet Singh, Ayushmann Khurrana, Shefali Shah, Ayesha Kaduskar</t>
  </si>
  <si>
    <t>I Believe in Santa</t>
  </si>
  <si>
    <t>Alex Ranarivelo</t>
  </si>
  <si>
    <t>Christina Moore, John Ducey, Violet McGraw, Sachin Bhatt</t>
  </si>
  <si>
    <t>This Is Christmas</t>
  </si>
  <si>
    <t>Chris Foggin</t>
  </si>
  <si>
    <t>Alfred Enoch, Laura Aikman, Kriss Dillon, Jack Donoghue</t>
  </si>
  <si>
    <t>United Kingdom</t>
  </si>
  <si>
    <t>Pearl</t>
  </si>
  <si>
    <t>Mia Goth, David Corenswet, Tandi Wright, Matthew Sunderland</t>
  </si>
  <si>
    <t>The Woman King</t>
  </si>
  <si>
    <t>Gina Prince Bythewood</t>
  </si>
  <si>
    <t>Viola Davis, Thuso Mbedu, Lashana Lynch, Sheila Atim</t>
  </si>
  <si>
    <t>Action, Drama, History</t>
  </si>
  <si>
    <t>Your Christmas or Mine?</t>
  </si>
  <si>
    <t>Jim O Hanlon</t>
  </si>
  <si>
    <t>Asa Butterfield, Cora Kirk, Daniel Mays, Angela Griffin</t>
  </si>
  <si>
    <t>Disenchanted</t>
  </si>
  <si>
    <t>Adam Shankman</t>
  </si>
  <si>
    <t>Amy Adams, Patrick Dempsey, Maya Rudolph, Gabriella Baldacchino</t>
  </si>
  <si>
    <t>White Noise</t>
  </si>
  <si>
    <t>Noah Baumbach</t>
  </si>
  <si>
    <t>Adam Driver, Greta Gerwig, Don Cheadle, Madison Gaughan</t>
  </si>
  <si>
    <t>Comedy, Drama, Horror</t>
  </si>
  <si>
    <t>Night at the Museum: Kahmunrah Rises Again</t>
  </si>
  <si>
    <t>Matt Danner, Justin Lovell</t>
  </si>
  <si>
    <t>Joshua Bassett, Jamie Demetriou, Alice Isaaz, Christie Bahna</t>
  </si>
  <si>
    <t>Thor: Love and Thunder</t>
  </si>
  <si>
    <t>Taika Waititi</t>
  </si>
  <si>
    <t>Chris Hemsworth, Natalie Portman, Christian Bale, Tessa Thompson</t>
  </si>
  <si>
    <t>Australia, United States</t>
  </si>
  <si>
    <t>Nanny</t>
  </si>
  <si>
    <t>Nikyatu Jusu</t>
  </si>
  <si>
    <t>Anna Diop, Michelle Monaghan, Sinqua Walls, Morgan Spector</t>
  </si>
  <si>
    <t>Drama, Horror, Thriller</t>
  </si>
  <si>
    <t>Empire of Light</t>
  </si>
  <si>
    <t>Sam Mendes</t>
  </si>
  <si>
    <t>Olivia Colman, Micheal Ward, Colin Firth, Toby Jones</t>
  </si>
  <si>
    <t>The Mean One</t>
  </si>
  <si>
    <t>Steven LaMorte</t>
  </si>
  <si>
    <t>David Howard Thornton, Krystle Martin, Chase Mullins, Amy Schumacher</t>
  </si>
  <si>
    <t>Slumberland</t>
  </si>
  <si>
    <t>Francis Lawrence</t>
  </si>
  <si>
    <t>Jason Momoa, Marlow Barkley, Chris O Dowd, Kyle Chandler</t>
  </si>
  <si>
    <t>Adventure, Comedy, Family</t>
  </si>
  <si>
    <t>Aftersun</t>
  </si>
  <si>
    <t>Charlotte Wells</t>
  </si>
  <si>
    <t>Paul Mescal, Frankie Corio, Celia Rowlson Hall, Sally Messham</t>
  </si>
  <si>
    <t>Roald Dahl's Matilda the Musical</t>
  </si>
  <si>
    <t>Matthew Warchus</t>
  </si>
  <si>
    <t>Alisha Weir, Emma Thompson, Lashana Lynch, Stephen Graham</t>
  </si>
  <si>
    <t>Comedy, Drama, Family</t>
  </si>
  <si>
    <t>Devotion</t>
  </si>
  <si>
    <t>J D Dillard</t>
  </si>
  <si>
    <t>Jonathan Majors, Glen Powell, Christina Jackson, Thomas Sadoski</t>
  </si>
  <si>
    <t>Terrifier 2</t>
  </si>
  <si>
    <t>Damien Leone</t>
  </si>
  <si>
    <t>Lauren LaVera, David Howard Thornton, Jenna Kanell, Kailey Hyman</t>
  </si>
  <si>
    <t>See How They Run</t>
  </si>
  <si>
    <t>Tom George</t>
  </si>
  <si>
    <t>Kieran Hodgson, Pearl Chanda, Gregory Cox, Harris Dickinson</t>
  </si>
  <si>
    <t>Comedy, Mystery</t>
  </si>
  <si>
    <t>The Stranger</t>
  </si>
  <si>
    <t>Thomas M Wright</t>
  </si>
  <si>
    <t>Joel Edgerton, Sean Harris, Jada Alberts, Cormac Wright</t>
  </si>
  <si>
    <t>Elvis</t>
  </si>
  <si>
    <t>June</t>
  </si>
  <si>
    <t>Baz Luhrmann</t>
  </si>
  <si>
    <t>Tom Hanks, Austin Butler, Olivia DeJonge, Helen Thomson</t>
  </si>
  <si>
    <t>United States, Australia</t>
  </si>
  <si>
    <t>Weird: The Al Yankovic Story</t>
  </si>
  <si>
    <t>Eric Appel</t>
  </si>
  <si>
    <t>Diedrich Bader, Daniel Radcliffe, Lin Manuel Miranda, Richard Aaron Anderson</t>
  </si>
  <si>
    <t>Biography, Comedy, Music</t>
  </si>
  <si>
    <t>The Gray Man</t>
  </si>
  <si>
    <t>Anthony Russo, Joe Russo</t>
  </si>
  <si>
    <t>Ryan Gosling, Chris Evans, Ana de Armas, Billy Bob Thornton</t>
  </si>
  <si>
    <t>France</t>
  </si>
  <si>
    <t>United States, Czech Republic</t>
  </si>
  <si>
    <t>RRR</t>
  </si>
  <si>
    <t>S S Rajamouli</t>
  </si>
  <si>
    <t>N T Rama Rao Jr , Ram Charan Teja, Ajay Devgn, Alia Bhatt</t>
  </si>
  <si>
    <t>Whitney Houston: I Wanna Dance with Somebody</t>
  </si>
  <si>
    <t>Kasi Lemmons</t>
  </si>
  <si>
    <t>Naomi Ackie, Stanley Tucci, Ashton Sanders, Tamara Tunie</t>
  </si>
  <si>
    <t>The Binge 2: It's A Wonderful Binge</t>
  </si>
  <si>
    <t>Jordan VanDina</t>
  </si>
  <si>
    <t>Kaitlin Olson, Danny Trejo, Patty Guggenheim, Eduardo Franco</t>
  </si>
  <si>
    <t>Comedy</t>
  </si>
  <si>
    <t>The School for Good and Evil</t>
  </si>
  <si>
    <t>Paul Feig</t>
  </si>
  <si>
    <t>Kit Young, Sophia Anne Caruso, Cate Blanchett, Liam Woon</t>
  </si>
  <si>
    <t>Action, Comedy, Drama</t>
  </si>
  <si>
    <t>Enola Holmes 2</t>
  </si>
  <si>
    <t>Harry Bradbeer</t>
  </si>
  <si>
    <t>Millie Bobby Brown, Henry Cavill, David Thewlis, Louis Partridge</t>
  </si>
  <si>
    <t>Action, Adventure, Crime</t>
  </si>
  <si>
    <t>Bardo: False Chronicle of a Handful of Truths</t>
  </si>
  <si>
    <t>Alejandro G I rritu</t>
  </si>
  <si>
    <t>Daniel Gim nez Cacho, Griselda Siciliani, Ximena Lamadrid, ker S nchez Solano</t>
  </si>
  <si>
    <t>Decision to Leave</t>
  </si>
  <si>
    <t>Park Chan wook</t>
  </si>
  <si>
    <t>Park Hae il, Tang Wei, Lee Jung hyun, Go Kyung Pyo</t>
  </si>
  <si>
    <t>Crime, Drama, Mystery</t>
  </si>
  <si>
    <t>South Korea</t>
  </si>
  <si>
    <t>Fall</t>
  </si>
  <si>
    <t>Scott Mann</t>
  </si>
  <si>
    <t>Grace Caroline Currey, Virginia Gardner, Mason Gooding, Jeffrey Dean Morgan</t>
  </si>
  <si>
    <t>Thriller</t>
  </si>
  <si>
    <t>The Good Nurse</t>
  </si>
  <si>
    <t>Tobias Lindholm</t>
  </si>
  <si>
    <t>Eddie Redmayne, Jessica Chastain, Denise Pillott, Dartel McRae</t>
  </si>
  <si>
    <t>Biography, Crime, Drama</t>
  </si>
  <si>
    <t>Drishyam 2</t>
  </si>
  <si>
    <t>Abhishek Pathak</t>
  </si>
  <si>
    <t>Ajay Devgn, Tabu, Akshaye Khanna, Shriya Saran</t>
  </si>
  <si>
    <t>A Man Called Otto</t>
  </si>
  <si>
    <t>Marc Forster</t>
  </si>
  <si>
    <t>Tom Hanks, Rachel Keller, Manuel Garcia Rulfo, Kailey Hyman</t>
  </si>
  <si>
    <t>Sweden, United States</t>
  </si>
  <si>
    <t>The Apology</t>
  </si>
  <si>
    <t>Alison Locke</t>
  </si>
  <si>
    <t>Anna Gunn, Linus Roache, Janeane Garofalo, Holland Bailey</t>
  </si>
  <si>
    <t>Uncharted</t>
  </si>
  <si>
    <t>February</t>
  </si>
  <si>
    <t>Ruben Fleischer</t>
  </si>
  <si>
    <t>Tom Holland, Mark Wahlberg, Antonio Banderas, Sophia Ali</t>
  </si>
  <si>
    <t>Action, Adventure</t>
  </si>
  <si>
    <t>Spain, United States</t>
  </si>
  <si>
    <t>Women Talking</t>
  </si>
  <si>
    <t>Sarah Polley</t>
  </si>
  <si>
    <t>Rooney Mara, Claire Foy, Jessie Buckley, Frances McDormand</t>
  </si>
  <si>
    <t>Death on the Nile</t>
  </si>
  <si>
    <t>Kenneth Branagh</t>
  </si>
  <si>
    <t>Tom Bateman, Annette Bening, Kenneth Branagh, Russell Brand</t>
  </si>
  <si>
    <t>Blonde</t>
  </si>
  <si>
    <t>NC-17</t>
  </si>
  <si>
    <t>Andrew Dominik</t>
  </si>
  <si>
    <t>Ana de Armas, Lily Fisher, Julianne Nicholson, Tygh Runyan</t>
  </si>
  <si>
    <t>Biography, Drama, Romance</t>
  </si>
  <si>
    <t>Christmas with You</t>
  </si>
  <si>
    <t>Gabriela Tagliavini</t>
  </si>
  <si>
    <t>Aimee Garcia, Freddie Prinze Jr , Deja Monique Cruz, Gabriel Sloyer</t>
  </si>
  <si>
    <t>Corsage</t>
  </si>
  <si>
    <t>Marie Kreutzer</t>
  </si>
  <si>
    <t>Vicky Krieps, Colin Morgan, Ivana Urban, Alma Hasun</t>
  </si>
  <si>
    <t>Biography, Drama, History</t>
  </si>
  <si>
    <t>Austria</t>
  </si>
  <si>
    <t>Austria, Luxembourg, Germany, France</t>
  </si>
  <si>
    <t>Jurassic World: Dominion</t>
  </si>
  <si>
    <t>Colin Trevorrow</t>
  </si>
  <si>
    <t>Chris Pratt, Bryce Dallas Howard, Laura Dern, Sam Neill</t>
  </si>
  <si>
    <t>Action, Adventure, Sci-Fi</t>
  </si>
  <si>
    <t>United States, China, Malta</t>
  </si>
  <si>
    <t>Skinamarink</t>
  </si>
  <si>
    <t>Kyle Edward Ball</t>
  </si>
  <si>
    <t>Jaime Hill, Lucas Paul, Ross Paul, Dali Rose Tetreault</t>
  </si>
  <si>
    <t>Spoiler Alert</t>
  </si>
  <si>
    <t>Michael Showalter</t>
  </si>
  <si>
    <t>Jim Parsons, Ben Aldridge, Josh Pais, Allegra Heart</t>
  </si>
  <si>
    <t>I Heard the Bells</t>
  </si>
  <si>
    <t>Joshua Enck</t>
  </si>
  <si>
    <t>Stephen Atherholt, Jonathan Blair, Rachel Day Hughes, Zach Meeker</t>
  </si>
  <si>
    <t>Memory</t>
  </si>
  <si>
    <t>Martin Campbell</t>
  </si>
  <si>
    <t>Liam Neeson, Guy Pearce, Taj Atwal, Harold Torres</t>
  </si>
  <si>
    <t>Action, Crime, Thriller</t>
  </si>
  <si>
    <t>An Action Hero</t>
  </si>
  <si>
    <t>Anirudh Iyer</t>
  </si>
  <si>
    <t>Ayushmann Khurrana, Nora Fatehi, Akshay Kumar, Malaika Arora</t>
  </si>
  <si>
    <t>The Big Four</t>
  </si>
  <si>
    <t>Timo Tjahjanto</t>
  </si>
  <si>
    <t>Abimana Aryasatya, Putri Marino, Lutesha, Arie Kriting</t>
  </si>
  <si>
    <t>Indonesia</t>
  </si>
  <si>
    <t>The Fallout</t>
  </si>
  <si>
    <t>Megan Park</t>
  </si>
  <si>
    <t>Jenna Ortega, Maddie Ziegler, Niles Fitch, Will Ropp</t>
  </si>
  <si>
    <t>Farha</t>
  </si>
  <si>
    <t>Darin J Sallam</t>
  </si>
  <si>
    <t>Karam Taher, Ashraf Barhom, Ali Suliman, Tala Gammoh</t>
  </si>
  <si>
    <t>Jordan, Saudi Arabia, Sweden</t>
  </si>
  <si>
    <t>Dune</t>
  </si>
  <si>
    <t>Denis Villeneuve</t>
  </si>
  <si>
    <t>Timoth e Chalamet, Rebecca Ferguson, Zendaya, Oscar Isaac</t>
  </si>
  <si>
    <t>Spider-Man: No Way Home</t>
  </si>
  <si>
    <t>Jon Watts</t>
  </si>
  <si>
    <t>Tom Holland, Zendaya, Benedict Cumberbatch, Jacob Batalon</t>
  </si>
  <si>
    <t>The Little Things</t>
  </si>
  <si>
    <t>John Lee Hancock</t>
  </si>
  <si>
    <t>Denzel Washington, Rami Malek, Jared Leto, Chris Bauer</t>
  </si>
  <si>
    <t>No Time to Die</t>
  </si>
  <si>
    <t>Cary Joji Fukunaga</t>
  </si>
  <si>
    <t>Daniel Craig, Ana de Armas, Rami Malek, L a Seydoux</t>
  </si>
  <si>
    <t>Action, Adventure, Thriller</t>
  </si>
  <si>
    <t>Love Hard</t>
  </si>
  <si>
    <t>Hern n Jim nez</t>
  </si>
  <si>
    <t>Nina Dobrev, Jimmy O Yang, Darren Barnet, James Saito</t>
  </si>
  <si>
    <t>A Boy Called Christmas</t>
  </si>
  <si>
    <t>Gil Kenan</t>
  </si>
  <si>
    <t>Maggie Smith, Isabella O Sullivan, Joel Fry, Eden Lawrence</t>
  </si>
  <si>
    <t>Adventure, Drama, Family</t>
  </si>
  <si>
    <t>United Kingdom, France</t>
  </si>
  <si>
    <t>The Suicide Squad</t>
  </si>
  <si>
    <t>James Gunn</t>
  </si>
  <si>
    <t>Margot Robbie, Idris Elba, John Cena, Joel Kinnaman</t>
  </si>
  <si>
    <t>Don't Look Up</t>
  </si>
  <si>
    <t>Adam McKay</t>
  </si>
  <si>
    <t>Leonardo DiCaprio, Jennifer Lawrence, Meryl Streep, Cate Blanchett</t>
  </si>
  <si>
    <t>Comedy, Drama, Sci-Fi</t>
  </si>
  <si>
    <t>The Black Phone</t>
  </si>
  <si>
    <t>Scott Derrickson</t>
  </si>
  <si>
    <t>Mason Thames, Madeleine McGraw, Ethan Hawke, Jeremy Davies</t>
  </si>
  <si>
    <t>Licorice Pizza</t>
  </si>
  <si>
    <t>Paul Thomas Anderson</t>
  </si>
  <si>
    <t>Alana Haim, Cooper Hoffman, Sean Penn, Tom Waits</t>
  </si>
  <si>
    <t>Girl in the Basement</t>
  </si>
  <si>
    <t>Elisabeth R hm</t>
  </si>
  <si>
    <t>Judd Nelson, Stefanie Scott, Joely Fisher, Emma Myers</t>
  </si>
  <si>
    <t>Crime, Thriller</t>
  </si>
  <si>
    <t>The King's Man</t>
  </si>
  <si>
    <t>Matthew Vaughn</t>
  </si>
  <si>
    <t>Ralph Fiennes, Gemma Arterton, Rhys Ifans, Harris Dickinson</t>
  </si>
  <si>
    <t>Sing 2</t>
  </si>
  <si>
    <t>Garth Jennings, Christophe Lourdelet</t>
  </si>
  <si>
    <t>Matthew McConaughey, Reese Witherspoon, Scarlett Johansson, Tori Kelly</t>
  </si>
  <si>
    <t>Mortal Kombat</t>
  </si>
  <si>
    <t>Simon McQuoid</t>
  </si>
  <si>
    <t>Lewis Tan, Jessica McNamee, Josh Lawson, Joe Taslim</t>
  </si>
  <si>
    <t>Last Night in Soho</t>
  </si>
  <si>
    <t>Edgar Wright</t>
  </si>
  <si>
    <t>Thomasin McKenzie, Anya Taylor Joy, Matt Smith, Diana Rigg</t>
  </si>
  <si>
    <t>Drama, Horror, Mystery</t>
  </si>
  <si>
    <t>United Kingdom, China</t>
  </si>
  <si>
    <t>Nobody</t>
  </si>
  <si>
    <t>Ilya Naishuller</t>
  </si>
  <si>
    <t>Bob Odenkirk, Aleksey Serebryakov, Connie Nielsen, Christopher Lloyd</t>
  </si>
  <si>
    <t>United States, Japan, China</t>
  </si>
  <si>
    <t>Nightmare Alley</t>
  </si>
  <si>
    <t>Guillermo del Toro</t>
  </si>
  <si>
    <t>Bradley Cooper, Cate Blanchett, Toni Collette, Willem Dafoe</t>
  </si>
  <si>
    <t>United States, Mexico, Canada</t>
  </si>
  <si>
    <t>Eternals</t>
  </si>
  <si>
    <t>Chlo Zhao</t>
  </si>
  <si>
    <t>Gemma Chan, Richard Madden, Angelina Jolie, Salma Hayek</t>
  </si>
  <si>
    <t>8-Bit Christmas</t>
  </si>
  <si>
    <t>Michael Dowse</t>
  </si>
  <si>
    <t>Winslow Fegley, Neil Patrick Harris, Steve Zahn, June Diane Raphael</t>
  </si>
  <si>
    <t>The Worst Person in the World</t>
  </si>
  <si>
    <t>Joachim Trier</t>
  </si>
  <si>
    <t>Renate Reinsve, Anders Danielsen Lie, Herbert Nordrum, Hans Olav Brenner</t>
  </si>
  <si>
    <t>Norway, France, Sweden, Denmark</t>
  </si>
  <si>
    <t>Free Guy</t>
  </si>
  <si>
    <t>Shawn Levy</t>
  </si>
  <si>
    <t>Ryan Reynolds, Jodie Comer, Taika Waititi, Lil Rel Howery</t>
  </si>
  <si>
    <t>Zack Snyder's Justice League</t>
  </si>
  <si>
    <t>Zack Snyder</t>
  </si>
  <si>
    <t>Henry Cavill, Ben Affleck, Gal Gadot, Amy Adams</t>
  </si>
  <si>
    <t>Pleasure</t>
  </si>
  <si>
    <t>Ninja Thyberg</t>
  </si>
  <si>
    <t>Sofia Kappel, Zelda Morrison, Evelyn Claire, Chris Cock</t>
  </si>
  <si>
    <t>Sweden, Netherlands, France</t>
  </si>
  <si>
    <t>Single All the Way</t>
  </si>
  <si>
    <t>Michael Mayer</t>
  </si>
  <si>
    <t>Michael Urie, Philemon Chambers, Luke Macfarlane, Barry Bostwick</t>
  </si>
  <si>
    <t>House of Gucci</t>
  </si>
  <si>
    <t>Ridley Scott</t>
  </si>
  <si>
    <t>Lady Gaga, Adam Driver, Al Pacino, Jeremy Irons</t>
  </si>
  <si>
    <t>Encanto</t>
  </si>
  <si>
    <t>Jared Bush, Byron Howard, Charise Castro Smith</t>
  </si>
  <si>
    <t>Stephanie Beatriz, Mar a Cecilia Botero, John Leguizamo, Mauro Castillo</t>
  </si>
  <si>
    <t>Animation, Comedy, Family</t>
  </si>
  <si>
    <t>The Matrix Resurrections</t>
  </si>
  <si>
    <t>Lana Wachowski</t>
  </si>
  <si>
    <t>Keanu Reeves, Carrie Anne Moss, Yahya Abdul Mateen II, Jonathan Groff</t>
  </si>
  <si>
    <t>Action, Sci-Fi</t>
  </si>
  <si>
    <t>Home Sweet Home Alone</t>
  </si>
  <si>
    <t>Dan Mazer</t>
  </si>
  <si>
    <t>Ellie Kemper, Rob Delaney, Archie Yates, Aisling Bea</t>
  </si>
  <si>
    <t>Comedy, Crime, Family</t>
  </si>
  <si>
    <t>Ghostbusters: Afterlife</t>
  </si>
  <si>
    <t>Jason Reitman</t>
  </si>
  <si>
    <t>Carrie Coon, Paul Rudd, Finn Wolfhard, Mckenna Grace</t>
  </si>
  <si>
    <t>Adventure, Comedy, Fantasy</t>
  </si>
  <si>
    <t>Wrath of Man</t>
  </si>
  <si>
    <t>Guy Ritchie</t>
  </si>
  <si>
    <t>Jason Statham, Holt McCallany, Josh Hartnett, Rocci Williams</t>
  </si>
  <si>
    <t>Black Widow</t>
  </si>
  <si>
    <t>Cate Shortland</t>
  </si>
  <si>
    <t>Scarlett Johansson, Florence Pugh, David Harbour, Rachel Weisz</t>
  </si>
  <si>
    <t>Yes Day</t>
  </si>
  <si>
    <t>Miguel Arteta</t>
  </si>
  <si>
    <t>Jennifer Garner, Edgar Ram rez, Jenna Ortega, Julian Lerner</t>
  </si>
  <si>
    <t>F9: The Fast Saga</t>
  </si>
  <si>
    <t>Justin Lin</t>
  </si>
  <si>
    <t>Vin Diesel, Michelle Rodriguez, Jordana Brewster, Tyrese Gibson</t>
  </si>
  <si>
    <t>CODA</t>
  </si>
  <si>
    <t>Sian Heder</t>
  </si>
  <si>
    <t>Emilia Jones, Marlee Matlin, Troy Kotsur, Daniel Durant</t>
  </si>
  <si>
    <t>Comedy, Drama, Music</t>
  </si>
  <si>
    <t>France, Canada, United States</t>
  </si>
  <si>
    <t>The Last Duel</t>
  </si>
  <si>
    <t>Matt Damon, Adam Driver, Jodie Comer, Harriet Walter</t>
  </si>
  <si>
    <t>A Castle for Christmas</t>
  </si>
  <si>
    <t>TV-G</t>
  </si>
  <si>
    <t>Mary Lambert</t>
  </si>
  <si>
    <t>Brooke Shields, Cary Elwes, Lee Ross, Andi Osho</t>
  </si>
  <si>
    <t>Cyrano</t>
  </si>
  <si>
    <t>Joe Wright</t>
  </si>
  <si>
    <t>Peter Dinklage, Haley Bennett, Kelvin Harrison Jr , Ben Mendelsohn</t>
  </si>
  <si>
    <t>Drama, Musical, Romance</t>
  </si>
  <si>
    <t>United Kingdom, Canada, United States</t>
  </si>
  <si>
    <t>Silent Night</t>
  </si>
  <si>
    <t>Camille Griffin</t>
  </si>
  <si>
    <t>Keira Knightley, Matthew Goode, Roman Griffin Davis, Annabelle Wallis</t>
  </si>
  <si>
    <t>The Power of the Dog</t>
  </si>
  <si>
    <t>Jane Campion</t>
  </si>
  <si>
    <t>Benedict Cumberbatch, Kirsten Dunst, Jesse Plemons, Kodi Smit McPhee</t>
  </si>
  <si>
    <t>Drama, Romance, Western</t>
  </si>
  <si>
    <t>New Zealand, United Kingdom, Canada, Australia</t>
  </si>
  <si>
    <t>The Voyeurs</t>
  </si>
  <si>
    <t>Michael Mohan</t>
  </si>
  <si>
    <t>Sydney Sweeney, Justice Smith, Ben Hardy, Natasha Liu Bordizzo</t>
  </si>
  <si>
    <t>Shang-Chi and the Legend of the Ten Rings</t>
  </si>
  <si>
    <t>Destin Daniel Cretton</t>
  </si>
  <si>
    <t>Simu Liu, Awkwafina, Tony Chiu Wai Leung, Ben Kingsley</t>
  </si>
  <si>
    <t>West Side Story</t>
  </si>
  <si>
    <t>Ansel Elgort, Rachel Zegler, Ariana DeBose, David Alvarez</t>
  </si>
  <si>
    <t>Crime, Drama, Musical</t>
  </si>
  <si>
    <t>Operation Mincemeat</t>
  </si>
  <si>
    <t>John Madden</t>
  </si>
  <si>
    <t>Colin Firth, Matthew Macfadyen, Kelly Macdonald, Rufus Wright</t>
  </si>
  <si>
    <t>Drama, War</t>
  </si>
  <si>
    <t>Old</t>
  </si>
  <si>
    <t>M Night Shyamalan</t>
  </si>
  <si>
    <t>Gael Garc a Bernal, Vicky Krieps, Rufus Sewell, Alex Wolff</t>
  </si>
  <si>
    <t>Red Notice</t>
  </si>
  <si>
    <t>Rawson Marshall Thurber</t>
  </si>
  <si>
    <t>Dwayne Johnson, Ryan Reynolds, Gal Gadot, Ritu Arya</t>
  </si>
  <si>
    <t>Mad God</t>
  </si>
  <si>
    <t>Phil Tippett</t>
  </si>
  <si>
    <t>Alex Cox, Niketa Roman, Satish Ratakonda, Harper Taylor</t>
  </si>
  <si>
    <t>Animation, Fantasy, Horror</t>
  </si>
  <si>
    <t>The Green Knight</t>
  </si>
  <si>
    <t>David Lowery</t>
  </si>
  <si>
    <t>Dev Patel, Alicia Vikander, Joel Edgerton, Sarita Choudhury</t>
  </si>
  <si>
    <t>Adventure, Drama, Fantasy</t>
  </si>
  <si>
    <t>United States, Canada, Ireland</t>
  </si>
  <si>
    <t>The Many Saints of Newark</t>
  </si>
  <si>
    <t>Alan Taylor</t>
  </si>
  <si>
    <t>Alessandro Nivola, Leslie Odom Jr , Jon Bernthal, Vera Farmiga</t>
  </si>
  <si>
    <t>Crime, Drama</t>
  </si>
  <si>
    <t>Belfast</t>
  </si>
  <si>
    <t>Jude Hill, Lewis McAskie, Caitr ona Balfe, Jamie Dornan</t>
  </si>
  <si>
    <t>Biography, Drama</t>
  </si>
  <si>
    <t>Father Christmas Is Back</t>
  </si>
  <si>
    <t>Mick Davis, Philippe Martinez</t>
  </si>
  <si>
    <t>Elizabeth Hurley, John Cleese, Kelsey Grammer, Nathalie Cox</t>
  </si>
  <si>
    <t>The Guilty</t>
  </si>
  <si>
    <t>Jake Gyllenhaal, Riley Keough, Peter Sarsgaard, Christina Vidal</t>
  </si>
  <si>
    <t>Army of the Dead</t>
  </si>
  <si>
    <t>Dave Bautista, Ella Purnell, Ana de la Reguera, Omari Hardwick</t>
  </si>
  <si>
    <t>Action, Crime, Horror</t>
  </si>
  <si>
    <t>Malignant</t>
  </si>
  <si>
    <t>James Wan</t>
  </si>
  <si>
    <t>Annabelle Wallis, Maddie Hasson, George Young, Michole Briana White</t>
  </si>
  <si>
    <t>United States, China</t>
  </si>
  <si>
    <t>Marcel the Shell with Shoes On</t>
  </si>
  <si>
    <t>Dean Fleischer Camp</t>
  </si>
  <si>
    <t>Jenny Slate, Dean Fleischer Camp, Isabella Rossellini, Joe Gabler</t>
  </si>
  <si>
    <t>Animation, Comedy, Drama</t>
  </si>
  <si>
    <t>The Electrical Life of Louis Wain</t>
  </si>
  <si>
    <t>Will Sharpe</t>
  </si>
  <si>
    <t>Benedict Cumberbatch, Claire Foy, Andrea Riseborough, Toby Jones</t>
  </si>
  <si>
    <t>The Tomorrow War</t>
  </si>
  <si>
    <t>Chris McKay</t>
  </si>
  <si>
    <t>Chris Pratt, Yvonne Strahovski, J K Simmons, Betty Gilpin</t>
  </si>
  <si>
    <t>On the Count of Three</t>
  </si>
  <si>
    <t>Jerrod Carmichael</t>
  </si>
  <si>
    <t>Jerrod Carmichael, Christopher Abbott, Tiffany Haddish, Lavell Crawford</t>
  </si>
  <si>
    <t>After Yang</t>
  </si>
  <si>
    <t>Kogonada</t>
  </si>
  <si>
    <t>Colin Farrell, Jodie Turner Smith, Malea Emma Tjandrawidjaja, Justin H Min</t>
  </si>
  <si>
    <t>Drama, Sci-Fi</t>
  </si>
  <si>
    <t>Godzilla vs. Kong</t>
  </si>
  <si>
    <t>Adam Wingard</t>
  </si>
  <si>
    <t>Alexander Skarsg rd, Millie Bobby Brown, Rebecca Hall, Brian Tyree Henry</t>
  </si>
  <si>
    <t>Action, Sci-Fi, Thriller</t>
  </si>
  <si>
    <t>Cruella</t>
  </si>
  <si>
    <t>Craig Gillespie</t>
  </si>
  <si>
    <t>Emma Stone, Emma Thompson, Joel Fry, Paul Walter Hauser</t>
  </si>
  <si>
    <t>Adventure, Comedy, Crime</t>
  </si>
  <si>
    <t>Army of Thieves</t>
  </si>
  <si>
    <t>Matthias Schweigh fer</t>
  </si>
  <si>
    <t>Matthias Schweigh fer, Nathalie Emmanuel, Ruby O Fee, Stuart Martin</t>
  </si>
  <si>
    <t>Germany, United States</t>
  </si>
  <si>
    <t>Benedetta</t>
  </si>
  <si>
    <t>Unrated</t>
  </si>
  <si>
    <t>Paul Verhoeven</t>
  </si>
  <si>
    <t>Virginie Efira, Charlotte Rampling, Daphne Patakia, Lambert Wilson</t>
  </si>
  <si>
    <t>France, Belgium, Netherlands</t>
  </si>
  <si>
    <t>Resident Evil: Welcome to Raccoon City</t>
  </si>
  <si>
    <t>Johannes Roberts</t>
  </si>
  <si>
    <t>Kaya Scodelario, Robbie Amell, Hannah John Kamen, Tom Hopper</t>
  </si>
  <si>
    <t>Action, Horror, Sci-Fi</t>
  </si>
  <si>
    <t>Canada, Germany</t>
  </si>
  <si>
    <t>Infinite</t>
  </si>
  <si>
    <t>Mark Wahlberg, Chiwetel Ejiofor, Sophie Cookson, Dylan O Brien</t>
  </si>
  <si>
    <t>Boiling Point</t>
  </si>
  <si>
    <t>Philip Barantini</t>
  </si>
  <si>
    <t>Stephen Graham, Vinette Robinson, Alice Feetham, Ray Panthaki</t>
  </si>
  <si>
    <t>The Harder They Fall</t>
  </si>
  <si>
    <t>Jeymes Samuel</t>
  </si>
  <si>
    <t>Jonathan Majors, Zazie Beetz, RJ Cyler, Edi Gathegi</t>
  </si>
  <si>
    <t>Action, Drama, Western</t>
  </si>
  <si>
    <t>Voyagers</t>
  </si>
  <si>
    <t>Neil Burger</t>
  </si>
  <si>
    <t>Colin Farrell, Tye Sheridan, Lily Rose Depp, Fionn Whitehead</t>
  </si>
  <si>
    <t>Adventure, Sci-Fi, Thriller</t>
  </si>
  <si>
    <t>United States, Czech Republic, Romania, United Kingdom</t>
  </si>
  <si>
    <t>Venom: Let There Be Carnage</t>
  </si>
  <si>
    <t>Andy Serkis</t>
  </si>
  <si>
    <t>Tom Hardy, Woody Harrelson, Michelle Williams, Naomie Harris</t>
  </si>
  <si>
    <t>Red Rocket</t>
  </si>
  <si>
    <t>Sean Baker</t>
  </si>
  <si>
    <t>Simon Rex, Bree Elrod, Suzanna Son, Brenda Deiss</t>
  </si>
  <si>
    <t>Pig</t>
  </si>
  <si>
    <t>Michael Sarnoski</t>
  </si>
  <si>
    <t>Nicolas Cage, Alex Wolff, Adam Arkin, Cassandra Violet</t>
  </si>
  <si>
    <t>Drama, Mystery</t>
  </si>
  <si>
    <t>No Sudden Move</t>
  </si>
  <si>
    <t>Steven Soderbergh</t>
  </si>
  <si>
    <t>Don Cheadle, Benicio Del Toro, David Harbour, Jon Hamm</t>
  </si>
  <si>
    <t>The Addams Family 2</t>
  </si>
  <si>
    <t>Greg Tiernan, Conrad Vernon, Laura Brousseau, Kevin Pavlovic</t>
  </si>
  <si>
    <t>Oscar Isaac, Charlize Theron, Chlo Grace Moretz, Javon Wanna Walton</t>
  </si>
  <si>
    <t>The Innocents</t>
  </si>
  <si>
    <t>Eskil Vogt</t>
  </si>
  <si>
    <t>Rakel Lenora Fl ttum, Alva Brynsmo Ramstad, Sam Ashraf, Mina Yasmin Bremseth Asheim</t>
  </si>
  <si>
    <t>Drama, Fantasy, Horror</t>
  </si>
  <si>
    <t>Norway, Sweden, Denmark, Finland, France, United Kingdom</t>
  </si>
  <si>
    <t>King Richard</t>
  </si>
  <si>
    <t>Reinaldo Marcus Green</t>
  </si>
  <si>
    <t>Will Smith, Aunjanue Ellis, Jon Bernthal, Saniyya Sidney</t>
  </si>
  <si>
    <t>The Forgiven</t>
  </si>
  <si>
    <t>John Michael McDonagh</t>
  </si>
  <si>
    <t>Jessica Chastain, Ralph Fiennes, Matt Smith, Abbey Lee</t>
  </si>
  <si>
    <t>United Kingdom, United States, Canada</t>
  </si>
  <si>
    <t>tick, tick... BOOM!</t>
  </si>
  <si>
    <t>Lin Manuel Miranda</t>
  </si>
  <si>
    <t>Andrew Garfield, Alexandra Shipp, Robin de Jesus, Vanessa Hudgens</t>
  </si>
  <si>
    <t>Biography, Comedy, Drama</t>
  </si>
  <si>
    <t>Antlers</t>
  </si>
  <si>
    <t>Keri Russell, Jesse Plemons, Jeremy T Thomas, Graham Greene</t>
  </si>
  <si>
    <t>Mexico, United States</t>
  </si>
  <si>
    <t>Jungle Cruise</t>
  </si>
  <si>
    <t>Dwayne Johnson, Emily Blunt, Edgar Ram rez, Jack Whitehall</t>
  </si>
  <si>
    <t>Drive My Car</t>
  </si>
  <si>
    <t>Ry suke Hamaguchi</t>
  </si>
  <si>
    <t>Hidetoshi Nishijima, T ko Miura, Reika Kirishima, Masaki Okada</t>
  </si>
  <si>
    <t>Cherry</t>
  </si>
  <si>
    <t>Tom Holland, Ciara Bravo, Jack Reynor, Forrest Goodluck</t>
  </si>
  <si>
    <t>Finch</t>
  </si>
  <si>
    <t>Miguel Sapochnik</t>
  </si>
  <si>
    <t>Tom Hanks, Caleb Landry Jones, Marie Wagenman, Lora Martinez Cunningham</t>
  </si>
  <si>
    <t>Adventure, Drama, Sci-Fi</t>
  </si>
  <si>
    <t>United States, India</t>
  </si>
  <si>
    <t>The Tragedy of Macbeth</t>
  </si>
  <si>
    <t>Joel Coen</t>
  </si>
  <si>
    <t>Denzel Washington, Frances McDormand, Alex Hassell, Bertie Carvel</t>
  </si>
  <si>
    <t>The Lost Daughter</t>
  </si>
  <si>
    <t>Maggie Gyllenhaal</t>
  </si>
  <si>
    <t>Olivia Colman, Jessie Buckley, Dakota Johnson, Ed Harris</t>
  </si>
  <si>
    <t>United States, United Kingdom, Israel, Greece</t>
  </si>
  <si>
    <t>Stillwater</t>
  </si>
  <si>
    <t>Tom McCarthy</t>
  </si>
  <si>
    <t>Matt Damon, Camille Cottin, Abigail Breslin, Lilou Siauvaud</t>
  </si>
  <si>
    <t>The Sadness</t>
  </si>
  <si>
    <t>Rob Jabbaz</t>
  </si>
  <si>
    <t>Berant Zhu, Regina Lei, Ying Ru Chen, Tzu Chiang Wang</t>
  </si>
  <si>
    <t>Taiwan</t>
  </si>
  <si>
    <t>The Unforgivable</t>
  </si>
  <si>
    <t>Nora Fingscheidt</t>
  </si>
  <si>
    <t>Sandra Bullock, Viola Davis, Vincent D Onofrio, Jon Bernthal</t>
  </si>
  <si>
    <t>United Kingdom, Germany, United States</t>
  </si>
  <si>
    <t>Spencer</t>
  </si>
  <si>
    <t>Pablo Larra n</t>
  </si>
  <si>
    <t>Kristen Stewart, Timothy Spall, Sally Hawkins, Jack Nielen</t>
  </si>
  <si>
    <t>United Kingdom, Germany, United States, Chile</t>
  </si>
  <si>
    <t>Candyman</t>
  </si>
  <si>
    <t>Nia DaCosta</t>
  </si>
  <si>
    <t>Yahya Abdul Mateen II, Teyonah Parris, Nathan Stewart Jarrett, Colman Domingo</t>
  </si>
  <si>
    <t>Canada, United States</t>
  </si>
  <si>
    <t>Kate</t>
  </si>
  <si>
    <t>Cedric Nicolas Troyan</t>
  </si>
  <si>
    <t>Mary Elizabeth Winstead, Woody Harrelson, Miku Patricia Martineau, Tadanobu Asano</t>
  </si>
  <si>
    <t>After We Fell</t>
  </si>
  <si>
    <t>Castille Landon</t>
  </si>
  <si>
    <t>Josephine Langford, Hero Fiennes Tiffin, Louise Lombard, Chance Perdomo</t>
  </si>
  <si>
    <t>United States, Bulgaria</t>
  </si>
  <si>
    <t>Luca</t>
  </si>
  <si>
    <t>Enrico Casarosa</t>
  </si>
  <si>
    <t>Jacob Tremblay, Jack Dylan Grazer, Emma Berman, Saverio Raimondo</t>
  </si>
  <si>
    <t>The Hating Game</t>
  </si>
  <si>
    <t>Peter Hutchings</t>
  </si>
  <si>
    <t>Lucy Hale, Austin Stowell, Damon Daunno, Sakina Jaffrey</t>
  </si>
  <si>
    <t>Titane</t>
  </si>
  <si>
    <t>Julia Ducournau</t>
  </si>
  <si>
    <t>Vincent Lindon, Agathe Rousselle, Garance Marillier, La s Salameh</t>
  </si>
  <si>
    <t>Drama, Horror, Sci-Fi</t>
  </si>
  <si>
    <t>France, Belgium</t>
  </si>
  <si>
    <t>Till Death</t>
  </si>
  <si>
    <t>S K Dale</t>
  </si>
  <si>
    <t>Megan Fox, Eoin Macken, Callan Mulvey, Jack Roth</t>
  </si>
  <si>
    <t>Raya and the Last Dragon</t>
  </si>
  <si>
    <t>Don Hall, Carlos L pez Estrada, Paul Briggs, John Ripa</t>
  </si>
  <si>
    <t>Kelly Marie Tran, Awkwafina, Gemma Chan, Izaac Wang</t>
  </si>
  <si>
    <t>Gunpowder Milkshake</t>
  </si>
  <si>
    <t>Navot Papushado</t>
  </si>
  <si>
    <t>Karen Gillan, Lena Headey, Carla Gugino, Michelle Yeoh</t>
  </si>
  <si>
    <t>France, Germany, United States</t>
  </si>
  <si>
    <t>Benediction</t>
  </si>
  <si>
    <t>Terence Davies</t>
  </si>
  <si>
    <t>Jack Lowden, Anton Lesser, Kate Phillips, Peter Capaldi</t>
  </si>
  <si>
    <t>Biography, Drama, War</t>
  </si>
  <si>
    <t>The Conjuring: The Devil Made Me Do It</t>
  </si>
  <si>
    <t>Michael Chaves</t>
  </si>
  <si>
    <t>Patrick Wilson, Vera Farmiga, Ruairi O Connor, Sarah Catherine Hook</t>
  </si>
  <si>
    <t>365 Days</t>
  </si>
  <si>
    <t>Barbara Bialowas, Tomasz Mandes</t>
  </si>
  <si>
    <t>Anna Maria Sieklucka, Michele Morrone, Bronislaw Wroclawski, Otar Saralidze</t>
  </si>
  <si>
    <t>Poland</t>
  </si>
  <si>
    <t>The Babysitter: Killer Queen</t>
  </si>
  <si>
    <t>McG</t>
  </si>
  <si>
    <t>Judah Lewis, Samara Weaving, Jenna Ortega, Emily Alyn Lind</t>
  </si>
  <si>
    <t>Comedy, Horror</t>
  </si>
  <si>
    <t>Tenet</t>
  </si>
  <si>
    <t>Christopher Nolan</t>
  </si>
  <si>
    <t>John David Washington, Robert Pattinson, Elizabeth Debicki, Juhan Ulfsak</t>
  </si>
  <si>
    <t>Holidate</t>
  </si>
  <si>
    <t>John Whitesell</t>
  </si>
  <si>
    <t>Emma Roberts, Luke Bracey, Kristin Chenoweth, Frances Fisher</t>
  </si>
  <si>
    <t>Happiest Season</t>
  </si>
  <si>
    <t>Clea DuVall</t>
  </si>
  <si>
    <t>Kristen Stewart, Mackenzie Davis, Mary Steenburgen, Victor Garber</t>
  </si>
  <si>
    <t>Enola Holmes</t>
  </si>
  <si>
    <t>Millie Bobby Brown, Henry Cavill, Sam Claflin, Helena Bonham Carter</t>
  </si>
  <si>
    <t>Emma.</t>
  </si>
  <si>
    <t>Autumn de Wilde</t>
  </si>
  <si>
    <t>Anya Taylor Joy, Johnny Flynn, Mia Goth, Josh O Connor</t>
  </si>
  <si>
    <t>The Christmas Chronicles: Part Two</t>
  </si>
  <si>
    <t>Chris Columbus</t>
  </si>
  <si>
    <t>Kurt Russell, Goldie Hawn, Darby Camp, Julian Dennison</t>
  </si>
  <si>
    <t>Fatman</t>
  </si>
  <si>
    <t>Eshom Nelms, Ian Nelms</t>
  </si>
  <si>
    <t>Mel Gibson, Walton Goggins, Marianne Jean Baptiste, Chance Hurstfield</t>
  </si>
  <si>
    <t>The French Dispatch</t>
  </si>
  <si>
    <t>Wes Anderson</t>
  </si>
  <si>
    <t>Benicio Del Toro, Adrien Brody, Tilda Swinton, L a Seydoux</t>
  </si>
  <si>
    <t>Wonder Woman 1984</t>
  </si>
  <si>
    <t>Patty Jenkins</t>
  </si>
  <si>
    <t>Gal Gadot, Chris Pine, Kristen Wiig, Pedro Pascal</t>
  </si>
  <si>
    <t>Promising Young Woman</t>
  </si>
  <si>
    <t>Emerald Fennell</t>
  </si>
  <si>
    <t>Carey Mulligan, Bo Burnham, Alison Brie, Clancy Brown</t>
  </si>
  <si>
    <t>Another Round</t>
  </si>
  <si>
    <t>Thomas Vinterberg</t>
  </si>
  <si>
    <t>Mads Mikkelsen, Thomas Bo Larsen, Magnus Millang, Lars Ranthe</t>
  </si>
  <si>
    <t>Denmark, Sweden, Netherlands</t>
  </si>
  <si>
    <t>A Quiet Place Part II</t>
  </si>
  <si>
    <t>John Krasinski</t>
  </si>
  <si>
    <t>Emily Blunt, Millicent Simmonds, Cillian Murphy, John Krasinski</t>
  </si>
  <si>
    <t>Hamilton</t>
  </si>
  <si>
    <t>Thomas Kail</t>
  </si>
  <si>
    <t>Lin Manuel Miranda, Phillipa Soo, Leslie Odom Jr , Ren e Elise Goldsberry</t>
  </si>
  <si>
    <t>Jingle Jangle: A Christmas Journey</t>
  </si>
  <si>
    <t>David E Talbert</t>
  </si>
  <si>
    <t>Forest Whitaker, Keegan Michael Key, Hugh Bonneville, Anika Noni Rose</t>
  </si>
  <si>
    <t>Family, Fantasy, Musical</t>
  </si>
  <si>
    <t>The Father</t>
  </si>
  <si>
    <t>Florian Zeller</t>
  </si>
  <si>
    <t>Anthony Hopkins, Olivia Colman, Mark Gatiss, Olivia Williams</t>
  </si>
  <si>
    <t>United Kingdom, France, United States</t>
  </si>
  <si>
    <t>Let Him Go</t>
  </si>
  <si>
    <t>Thomas Bezucha</t>
  </si>
  <si>
    <t>Diane Lane, Kevin Costner, Kayli Carter, Ryan Bruce</t>
  </si>
  <si>
    <t>The Binge</t>
  </si>
  <si>
    <t>Jeremy Garelick</t>
  </si>
  <si>
    <t>Vince Vaughn, Skyler Gisondo, Dexter Darden, Eduardo Franco</t>
  </si>
  <si>
    <t>The Croods: A New Age</t>
  </si>
  <si>
    <t>Joel Crawford</t>
  </si>
  <si>
    <t>Nicolas Cage, Emma Stone, Ryan Reynolds, Catherine Keener</t>
  </si>
  <si>
    <t>Inheritance</t>
  </si>
  <si>
    <t>Vaughn Stein</t>
  </si>
  <si>
    <t>Lily Collins, Simon Pegg, Connie Nielsen, Chace Crawford</t>
  </si>
  <si>
    <t>Ava</t>
  </si>
  <si>
    <t>Tate Taylor</t>
  </si>
  <si>
    <t>Jessica Chastain, John Malkovich, Common, Geena Davis</t>
  </si>
  <si>
    <t>Action, Drama, Thriller</t>
  </si>
  <si>
    <t>The Devil All the Time</t>
  </si>
  <si>
    <t>Antonio Campos</t>
  </si>
  <si>
    <t>Bill Skarsg rd, Tom Holland, Banks Repeta, Emilio Subercaseaux Campos</t>
  </si>
  <si>
    <t>The Forgotten Battle</t>
  </si>
  <si>
    <t>Matthijs van Heijningen Jr</t>
  </si>
  <si>
    <t>Gijs Blom, Jamie Flatters, Susan Radder, Jan Bijvoet</t>
  </si>
  <si>
    <t>Netherlands</t>
  </si>
  <si>
    <t>Netherlands, Belgium</t>
  </si>
  <si>
    <t>After We Collided</t>
  </si>
  <si>
    <t>Roger Kumble</t>
  </si>
  <si>
    <t>Josephine Langford, Hero Fiennes Tiffin, Dylan Sprouse, Louise Lombard</t>
  </si>
  <si>
    <t>I'm Thinking of Ending Things</t>
  </si>
  <si>
    <t>Charlie Kaufman</t>
  </si>
  <si>
    <t>Jesse Plemons, Jessie Buckley, Toni Collette, David Thewlis</t>
  </si>
  <si>
    <t>The Night House</t>
  </si>
  <si>
    <t>David Bruckner</t>
  </si>
  <si>
    <t>Rebecca Hall, Sarah Goldberg, Vondie Curtis Hall, Evan Jonigkeit</t>
  </si>
  <si>
    <t>The Old Guard</t>
  </si>
  <si>
    <t>Charlize Theron, KiKi Layne, Matthias Schoenaerts, Marwan Kenzari</t>
  </si>
  <si>
    <t>The Hunt</t>
  </si>
  <si>
    <t>Craig Zobel</t>
  </si>
  <si>
    <t>Betty Gilpin, Hilary Swank, Ike Barinholtz, Wayne Duvall</t>
  </si>
  <si>
    <t>Action, Horror, Thriller</t>
  </si>
  <si>
    <t>Sonic the Hedgehog</t>
  </si>
  <si>
    <t>Jeff Fowler</t>
  </si>
  <si>
    <t>Ben Schwartz, James Marsden, Jim Carrey, Tika Sumpter</t>
  </si>
  <si>
    <t>United States, Japan, Canada</t>
  </si>
  <si>
    <t>Green Sea</t>
  </si>
  <si>
    <t>Angeliki Antoniou</t>
  </si>
  <si>
    <t>Angeliki Papoulia, Giannis Tsortekis, Tasos Palatzidis, Anastasia Dendia</t>
  </si>
  <si>
    <t>Greece, Germany</t>
  </si>
  <si>
    <t>A California Christmas</t>
  </si>
  <si>
    <t>Shaun Paul Piccinino</t>
  </si>
  <si>
    <t>Lauren Swickard, Josh Swickard, Ali Afshar, David Del Rio</t>
  </si>
  <si>
    <t>Underwater</t>
  </si>
  <si>
    <t>William Eubank</t>
  </si>
  <si>
    <t>Kristen Stewart, Vincent Cassel, Mamoudou Athie, T J Miller</t>
  </si>
  <si>
    <t>Soul</t>
  </si>
  <si>
    <t>Pete Docter, Kemp Powers</t>
  </si>
  <si>
    <t>Jamie Foxx, Tina Fey, Graham Norton, Rachel House</t>
  </si>
  <si>
    <t>Megan</t>
  </si>
  <si>
    <t>Silvio Nacucchi</t>
  </si>
  <si>
    <t>Sadie Katz, Randy Wayne, Greg Travis, Lily Anthonissen</t>
  </si>
  <si>
    <t>Extraction</t>
  </si>
  <si>
    <t>Sam Hargrave</t>
  </si>
  <si>
    <t>Chris Hemsworth, Bryon Lerum, Ryder Lerum, Rudhraksh Jaiswal</t>
  </si>
  <si>
    <t>Run</t>
  </si>
  <si>
    <t>Aneesh Chaganty</t>
  </si>
  <si>
    <t>Sarah Paulson, Kiera Allen, Sara Sohn, Pat Healy</t>
  </si>
  <si>
    <t>Mystery, Thriller</t>
  </si>
  <si>
    <t>Black Bear</t>
  </si>
  <si>
    <t>Lawrence Michael Levine</t>
  </si>
  <si>
    <t>Aubrey Plaza, Christopher Abbott, Sarah Gadon, Paola L zaro</t>
  </si>
  <si>
    <t>Birds of Prey</t>
  </si>
  <si>
    <t>Cathy Yan</t>
  </si>
  <si>
    <t>Margot Robbie, Rosie Perez, Mary Elizabeth Winstead, Jurnee Smollett</t>
  </si>
  <si>
    <t>Boss Level</t>
  </si>
  <si>
    <t>Joe Carnahan</t>
  </si>
  <si>
    <t>Frank Grillo, Mel Gibson, Naomi Watts, Michelle Yeoh</t>
  </si>
  <si>
    <t>The Woman in the Window</t>
  </si>
  <si>
    <t>Amy Adams, Gary Oldman, Anthony Mackie, Fred Hechinger</t>
  </si>
  <si>
    <t>Mulan</t>
  </si>
  <si>
    <t>Niki Caro</t>
  </si>
  <si>
    <t>Liu Yifei, Donnie Yen, Gong Li, Jet Li</t>
  </si>
  <si>
    <t>China, United States</t>
  </si>
  <si>
    <t>The New Mutants</t>
  </si>
  <si>
    <t>Josh Boone</t>
  </si>
  <si>
    <t>Maisie Williams, Anya Taylor Joy, Charlie Heaton, Alice Braga</t>
  </si>
  <si>
    <t>Action, Horror, Mystery</t>
  </si>
  <si>
    <t>Freaky</t>
  </si>
  <si>
    <t>Christopher Landon</t>
  </si>
  <si>
    <t>Vince Vaughn, Kathryn Newton, Celeste O Connor, Misha Osherovich</t>
  </si>
  <si>
    <t>Greyhound</t>
  </si>
  <si>
    <t>Aaron Schneider</t>
  </si>
  <si>
    <t>Tom Hanks, Elisabeth Shue, Stephen Graham, Matt Helm</t>
  </si>
  <si>
    <t>United States, Canada, China</t>
  </si>
  <si>
    <t>The Invisible Man</t>
  </si>
  <si>
    <t>Leigh Whannell</t>
  </si>
  <si>
    <t>Elisabeth Moss, Oliver Jackson Cohen, Harriet Dyer, Aldis Hodge</t>
  </si>
  <si>
    <t>Palm Springs</t>
  </si>
  <si>
    <t>Max Barbakow</t>
  </si>
  <si>
    <t>Andy Samberg, Cristin Milioti, J K Simmons, Peter Gallagher</t>
  </si>
  <si>
    <t>Comedy, Fantasy, Mystery</t>
  </si>
  <si>
    <t>United States, Hong Kong</t>
  </si>
  <si>
    <t>Nomadland</t>
  </si>
  <si>
    <t>Frances McDormand, David Strathairn, Linda May, Gay DeForest</t>
  </si>
  <si>
    <t>The King of Staten Island</t>
  </si>
  <si>
    <t>Judd Apatow</t>
  </si>
  <si>
    <t>Pete Davidson, Bel Powley, Ricky Velez, Lou Wilson</t>
  </si>
  <si>
    <t>The Courier</t>
  </si>
  <si>
    <t>Dominic Cooke</t>
  </si>
  <si>
    <t>Benedict Cumberbatch, Merab Ninidze, Rachel Brosnahan, Vladimir Chuprikov</t>
  </si>
  <si>
    <t>Drama, History, Thriller</t>
  </si>
  <si>
    <t>Love and Monsters</t>
  </si>
  <si>
    <t>Michael Matthews</t>
  </si>
  <si>
    <t>Dylan O Brien, Jessica Henwick, Michael Rooker, Dan Ewing</t>
  </si>
  <si>
    <t>Canada, United States, Australia</t>
  </si>
  <si>
    <t>Pieces of a Woman</t>
  </si>
  <si>
    <t>Korn l Mundrucz</t>
  </si>
  <si>
    <t>Vanessa Kirby, Shia LaBeouf, Ellen Burstyn, Iliza Shlesinger</t>
  </si>
  <si>
    <t>Canada, Hungary, United States</t>
  </si>
  <si>
    <t>You Should Have Left</t>
  </si>
  <si>
    <t>David Koepp</t>
  </si>
  <si>
    <t>Kevin Bacon, Amanda Seyfried, Avery Tiiu Essex, Colin Blumenau</t>
  </si>
  <si>
    <t>Possessor</t>
  </si>
  <si>
    <t>Brandon Cronenberg</t>
  </si>
  <si>
    <t>Andrea Riseborough, Christopher Abbott, Jennifer Jason Leigh, Rossif Sutherland</t>
  </si>
  <si>
    <t>Canada, United Kingdom</t>
  </si>
  <si>
    <t>2 Hearts</t>
  </si>
  <si>
    <t>Lance Hool</t>
  </si>
  <si>
    <t>Jacob Elordi, Adan Canto, Tiera Skovbye, Radha Mitchell</t>
  </si>
  <si>
    <t>Bloodshot</t>
  </si>
  <si>
    <t>Dave Wilson</t>
  </si>
  <si>
    <t>Vin Diesel, Eiza Gonz lez, Sam Heughan, Toby Kebbell</t>
  </si>
  <si>
    <t>Unpregnant</t>
  </si>
  <si>
    <t>Rachel Lee Goldenberg</t>
  </si>
  <si>
    <t>Haley Lu Richardson, Barbie Ferreira, Giancarlo Esposito, Alex MacNicoll</t>
  </si>
  <si>
    <t>The Witches</t>
  </si>
  <si>
    <t>Anne Hathaway, Octavia Spencer, Stanley Tucci, Chris Rock</t>
  </si>
  <si>
    <t>United States, Mexico</t>
  </si>
  <si>
    <t>Greenland</t>
  </si>
  <si>
    <t>Ric Roman Waugh</t>
  </si>
  <si>
    <t>Gerard Butler, Morena Baccarin, Roger Dale Floyd, Scott Glenn</t>
  </si>
  <si>
    <t>Eurovision Song Contest: The Story of Fire Saga</t>
  </si>
  <si>
    <t>David Dobkin</t>
  </si>
  <si>
    <t>Will Ferrell, Rachel McAdams, Dan Stevens, Mikael Persbrandt</t>
  </si>
  <si>
    <t>Comedy, Musical</t>
  </si>
  <si>
    <t>United States, Iceland, Canada</t>
  </si>
  <si>
    <t>Operation Christmas Drop</t>
  </si>
  <si>
    <t>Martin Wood</t>
  </si>
  <si>
    <t>Kat Graham, Alexander Ludwig, Trezzo Mahoro, Bethany Brown</t>
  </si>
  <si>
    <t>Mank</t>
  </si>
  <si>
    <t>David Fincher</t>
  </si>
  <si>
    <t>Gary Oldman, Amanda Seyfried, Lily Collins, Tom Pelphrey</t>
  </si>
  <si>
    <t>What We Found</t>
  </si>
  <si>
    <t>Ben Hickernell</t>
  </si>
  <si>
    <t>Elizabeth Mitchell, Oona Laurence, Brandon Larracuente, Giorgia Whigham</t>
  </si>
  <si>
    <t>Monster Hunter</t>
  </si>
  <si>
    <t>Paul W S Anderson</t>
  </si>
  <si>
    <t xml:space="preserve">Milla Jovovich, Tony Jaa, Ron Perlman, T I </t>
  </si>
  <si>
    <t>Germany, United States, Japan, China, South Africa, Canada</t>
  </si>
  <si>
    <t>Run Sweetheart Run</t>
  </si>
  <si>
    <t>Shana Feste</t>
  </si>
  <si>
    <t>Ella Balinska, Pilou Asb k, Clark Gregg, Shohreh Aghdashloo</t>
  </si>
  <si>
    <t>Fantasy Island</t>
  </si>
  <si>
    <t>Jeff Wadlow</t>
  </si>
  <si>
    <t>Michael Pe a, Maggie Q, Lucy Hale, Austin Stowell</t>
  </si>
  <si>
    <t>Fantasy, Horror, Mystery</t>
  </si>
  <si>
    <t>The Call of the Wild</t>
  </si>
  <si>
    <t>Chris Sanders</t>
  </si>
  <si>
    <t>Harrison Ford, Omar Sy, Cara Gee, Dan Stevens</t>
  </si>
  <si>
    <t>Unhinged</t>
  </si>
  <si>
    <t>Derrick Borte</t>
  </si>
  <si>
    <t>Russell Crowe, Caren Pistorius, Gabriel Bateman, Jimmi Simpson</t>
  </si>
  <si>
    <t>The Princess Switch: Switched Again</t>
  </si>
  <si>
    <t>Mike Rohl</t>
  </si>
  <si>
    <t>John Jack, Vanessa Hudgens, Sam Palladio, Mark Fleischmann</t>
  </si>
  <si>
    <t>The Trial of the Chicago 7</t>
  </si>
  <si>
    <t>Aaron Sorkin</t>
  </si>
  <si>
    <t>Eddie Redmayne, Alex Sharp, Sacha Baron Cohen, Jeremy Strong</t>
  </si>
  <si>
    <t>United States, United Kingdom, India</t>
  </si>
  <si>
    <t>The Rental</t>
  </si>
  <si>
    <t>Dave Franco</t>
  </si>
  <si>
    <t>Dan Stevens, Alison Brie, Sheila Vand, Jeremy Allen White</t>
  </si>
  <si>
    <t>Honest Thief</t>
  </si>
  <si>
    <t>Mark Williams</t>
  </si>
  <si>
    <t>Liam Neeson, Kate Walsh, Jai Courtney, Jeffrey Donovan</t>
  </si>
  <si>
    <t>Bill &amp; Ted Face the Music</t>
  </si>
  <si>
    <t>Dean Parisot</t>
  </si>
  <si>
    <t>Keanu Reeves, Alex Winter, Kristen Schaal, Samara Weaving</t>
  </si>
  <si>
    <t>Adventure, Comedy, Music</t>
  </si>
  <si>
    <t>Fatale</t>
  </si>
  <si>
    <t>Deon Taylor</t>
  </si>
  <si>
    <t>Hilary Swank, Michael Ealy, Mike Colter, Damaris Lewis</t>
  </si>
  <si>
    <t>The Midnight Sky</t>
  </si>
  <si>
    <t>George Clooney</t>
  </si>
  <si>
    <t>George Clooney, Felicity Jones, David Oyelowo, Caoilinn Springall</t>
  </si>
  <si>
    <t>Spenser Confidential</t>
  </si>
  <si>
    <t>Peter Berg</t>
  </si>
  <si>
    <t>Mark Wahlberg, Winston Duke, Alan Arkin, Iliza Shlesinger</t>
  </si>
  <si>
    <t>Bad Boys for Life</t>
  </si>
  <si>
    <t>Adil El Arbi, Bilall Fallah</t>
  </si>
  <si>
    <t>Will Smith, Martin Lawrence, Vanessa Hudgens, Alexander Ludwig</t>
  </si>
  <si>
    <t>Riders of Justice</t>
  </si>
  <si>
    <t>Anders Thomas Jensen</t>
  </si>
  <si>
    <t>Mads Mikkelsen, Nikolaj Lie Kaas, Andrea Heick Gadeberg, Lars Brygmann</t>
  </si>
  <si>
    <t>Denmark, Sweden, Finland</t>
  </si>
  <si>
    <t>The Wolf of Snow Hollow</t>
  </si>
  <si>
    <t>Jim Cummings</t>
  </si>
  <si>
    <t>Jim Cummings, Riki Lindhome, Robert Forster, Chloe East</t>
  </si>
  <si>
    <t>Comedy, Horror, Mystery</t>
  </si>
  <si>
    <t>I Care a Lot</t>
  </si>
  <si>
    <t>J Blakeson</t>
  </si>
  <si>
    <t>Rosamund Pike, Peter Dinklage, Eiza Gonz lez, Dianne Wiest</t>
  </si>
  <si>
    <t>Spontaneous</t>
  </si>
  <si>
    <t>Brian Duffield</t>
  </si>
  <si>
    <t>Katherine Langford, Charlie Plummer, Yvonne Orji, Hayley Law</t>
  </si>
  <si>
    <t>Ammonite</t>
  </si>
  <si>
    <t>Francis Lee</t>
  </si>
  <si>
    <t>Kate Winslet, Saoirse Ronan, Gemma Jones, James McArdle</t>
  </si>
  <si>
    <t>United Kingdom, Australia, United States</t>
  </si>
  <si>
    <t>Friendsgiving</t>
  </si>
  <si>
    <t>Nicol Paone</t>
  </si>
  <si>
    <t>Malin Akerman, Kat Dennings, Jack Donnelly, Aisha Tyler</t>
  </si>
  <si>
    <t>Run Hide Fight</t>
  </si>
  <si>
    <t>Kyle Rankin</t>
  </si>
  <si>
    <t>Isabel May, Radha Mitchell, Thomas Jane, Eli Brown</t>
  </si>
  <si>
    <t>The Claus Family</t>
  </si>
  <si>
    <t>Matthias Temmermans</t>
  </si>
  <si>
    <t>Jan Decleir, Mo Bakker, Bracha van Doesburgh, Ren e Soutendijk</t>
  </si>
  <si>
    <t>Comedy, Family, Fantasy</t>
  </si>
  <si>
    <t>Horizon Line</t>
  </si>
  <si>
    <t>Mikael Marcimain</t>
  </si>
  <si>
    <t>Allison Williams, Alexander Dreymon, Keith David, Pearl Mackie</t>
  </si>
  <si>
    <t>Demon Slayer the Movie: Mugen Train</t>
  </si>
  <si>
    <t>Haruo Sotozaki</t>
  </si>
  <si>
    <t>Natsuki Hanae, Akari Kit , Yoshitsugu Matsuoka, Hiro Shimono</t>
  </si>
  <si>
    <t>The Dry</t>
  </si>
  <si>
    <t>Robert Connolly</t>
  </si>
  <si>
    <t>Eric Bana, Genevieve O Reilly, Keir O Donnell, John Polson</t>
  </si>
  <si>
    <t>Australia, United States, United Kingdom</t>
  </si>
  <si>
    <t>The Oak Room</t>
  </si>
  <si>
    <t>Cody Calahan</t>
  </si>
  <si>
    <t>RJ Mitte, Peter Outerbridge, Ari Millen, Nicholas Campbell</t>
  </si>
  <si>
    <t>The Call</t>
  </si>
  <si>
    <t>Chung Hyun Lee</t>
  </si>
  <si>
    <t>Park Shin Hye, Jeon Jong seo, Kim Sung ryung, Lee El</t>
  </si>
  <si>
    <t>Rebecca</t>
  </si>
  <si>
    <t>Ben Wheatley</t>
  </si>
  <si>
    <t>Lily James, Armie Hammer, Kristin Scott Thomas, Keeley Hawes</t>
  </si>
  <si>
    <t>The Nest</t>
  </si>
  <si>
    <t>Sean Durkin</t>
  </si>
  <si>
    <t>Jude Law, Carrie Coon, Oona Roche, Charlie Shotwell</t>
  </si>
  <si>
    <t>United Kingdom, Canada</t>
  </si>
  <si>
    <t>The Empty Man</t>
  </si>
  <si>
    <t>David Prior</t>
  </si>
  <si>
    <t>James Badge Dale, Marin Ireland, Sasha Frolova, Samantha Logan</t>
  </si>
  <si>
    <t>United States, South Africa, France</t>
  </si>
  <si>
    <t>Zola</t>
  </si>
  <si>
    <t>Janicza Bravo</t>
  </si>
  <si>
    <t>Taylour Paige, Riley Keough, Nicholas Braun, Ari el Stachel</t>
  </si>
  <si>
    <t>Onward</t>
  </si>
  <si>
    <t>Dan Scanlon</t>
  </si>
  <si>
    <t>Tom Holland, Chris Pratt, Julia Louis Dreyfus, Octavia Spencer</t>
  </si>
  <si>
    <t>Shadow in the Cloud</t>
  </si>
  <si>
    <t>Roseanne Liang</t>
  </si>
  <si>
    <t>Chlo Grace Moretz, Nick Robinson, Beulah Koale, Taylor John Smith</t>
  </si>
  <si>
    <t>Action, Horror, War</t>
  </si>
  <si>
    <t>New Zealand, United States</t>
  </si>
  <si>
    <t>Shiva Baby</t>
  </si>
  <si>
    <t>Emma Seligman</t>
  </si>
  <si>
    <t>Rachel Sennott, Danny Deferrari, Fred Melamed, Polly Draper</t>
  </si>
  <si>
    <t>Borat Subsequent Moviefilm</t>
  </si>
  <si>
    <t>Jason Woliner</t>
  </si>
  <si>
    <t>Sacha Baron Cohen, Maria Bakalova, Tom Hanks, Dani Popescu</t>
  </si>
  <si>
    <t>Minari</t>
  </si>
  <si>
    <t>Lee Isaac Chung</t>
  </si>
  <si>
    <t>Steven Yeun, Yeri Han, Alan Kim, Noel Cho</t>
  </si>
  <si>
    <t>Lost Bullet</t>
  </si>
  <si>
    <t>Guillaume Pierret</t>
  </si>
  <si>
    <t>Alban Lenoir, Nicolas Duvauchelle, Ramzy Bedia, St fi Celma</t>
  </si>
  <si>
    <t>Knives Out</t>
  </si>
  <si>
    <t>Daniel Craig, Chris Evans, Ana de Armas, Jamie Lee Curtis</t>
  </si>
  <si>
    <t>Klaus</t>
  </si>
  <si>
    <t>Sergio Pablos, Carlos Mart nez L pez</t>
  </si>
  <si>
    <t>Jason Schwartzman, J K Simmons, Rashida Jones, Will Sasso</t>
  </si>
  <si>
    <t>Spain, United Kingdom, United States</t>
  </si>
  <si>
    <t>Last Christmas</t>
  </si>
  <si>
    <t>Madison Ingoldsby, Emma Thompson, Boris Isakovic, Lucy Miller</t>
  </si>
  <si>
    <t>Comedy, Drama, Fantasy</t>
  </si>
  <si>
    <t>United Kingdom, United States, China</t>
  </si>
  <si>
    <t>Once Upon a Time in Hollywood</t>
  </si>
  <si>
    <t>Quentin Tarantino</t>
  </si>
  <si>
    <t>Leonardo DiCaprio, Brad Pitt, Margot Robbie, Emile Hirsch</t>
  </si>
  <si>
    <t>United States, United Kingdom, China</t>
  </si>
  <si>
    <t>Midsommar</t>
  </si>
  <si>
    <t>Ari Aster</t>
  </si>
  <si>
    <t>Florence Pugh, Jack Reynor, Vilhelm Blomgren, William Jackson Harper</t>
  </si>
  <si>
    <t>United States, Sweden</t>
  </si>
  <si>
    <t>Avengers: Endgame</t>
  </si>
  <si>
    <t>Robert Downey Jr , Chris Evans, Mark Ruffalo, Chris Hemsworth</t>
  </si>
  <si>
    <t>Joker</t>
  </si>
  <si>
    <t>Todd Phillips</t>
  </si>
  <si>
    <t>Joaquin Phoenix, Robert De Niro, Zazie Beetz, Frances Conroy</t>
  </si>
  <si>
    <t>The Gentlemen</t>
  </si>
  <si>
    <t>Matthew McConaughey, Charlie Hunnam, Michelle Dockery, Jeremy Strong</t>
  </si>
  <si>
    <t>Parasite</t>
  </si>
  <si>
    <t>Bong Joon Ho</t>
  </si>
  <si>
    <t>Song Kang ho, Lee Sun kyun, Cho Yeo jeong, Choi Woo sik</t>
  </si>
  <si>
    <t>The Addams Family</t>
  </si>
  <si>
    <t>Greg Tiernan, Conrad Vernon</t>
  </si>
  <si>
    <t>Oscar Isaac, Charlize Theron, Chlo Grace Moretz, Finn Wolfhard</t>
  </si>
  <si>
    <t>Little Women</t>
  </si>
  <si>
    <t>Greta Gerwig</t>
  </si>
  <si>
    <t>Saoirse Ronan, Emma Watson, Florence Pugh, Eliza Scanlen</t>
  </si>
  <si>
    <t>Noelle</t>
  </si>
  <si>
    <t>G</t>
  </si>
  <si>
    <t>Marc Lawrence</t>
  </si>
  <si>
    <t>Anna Kendrick, Shirley MacLaine, Bill Hader, Kingsley Ben Adir</t>
  </si>
  <si>
    <t>Burn</t>
  </si>
  <si>
    <t>Mike Gan</t>
  </si>
  <si>
    <t xml:space="preserve">Tilda Cobham Hervey, Josh Hutcherson, Suki Waterhouse, Harry Shum Jr </t>
  </si>
  <si>
    <t>Comedy, Crime, Thriller</t>
  </si>
  <si>
    <t>Alita: Battle Angel</t>
  </si>
  <si>
    <t>Robert Rodriguez</t>
  </si>
  <si>
    <t>Rosa Salazar, Christoph Waltz, Jennifer Connelly, Mahershala Ali</t>
  </si>
  <si>
    <t>Japan, Canada, United States</t>
  </si>
  <si>
    <t>Dean Charles Chapman, George MacKay, Daniel Mays, Colin Firth</t>
  </si>
  <si>
    <t>United Kingdom, United States, India, Spain</t>
  </si>
  <si>
    <t>The Irishman</t>
  </si>
  <si>
    <t>Martin Scorsese</t>
  </si>
  <si>
    <t>Robert De Niro, Al Pacino, Joe Pesci, Harvey Keitel</t>
  </si>
  <si>
    <t>Star Wars: The Rise Of Skywalker</t>
  </si>
  <si>
    <t>J J Abrams</t>
  </si>
  <si>
    <t>Daisy Ridley, John Boyega, Oscar Isaac, Adam Driver</t>
  </si>
  <si>
    <t>After</t>
  </si>
  <si>
    <t>Jenny Gage</t>
  </si>
  <si>
    <t>Josephine Langford, Hero Fiennes Tiffin, Khadijha Red Thunder, Dylan Arnold</t>
  </si>
  <si>
    <t>Terminator: Dark Fate</t>
  </si>
  <si>
    <t>Tim Miller</t>
  </si>
  <si>
    <t>Linda Hamilton, Arnold Schwarzenegger, Mackenzie Davis, Natalia Reyes</t>
  </si>
  <si>
    <t>United States, Spain, Hungary</t>
  </si>
  <si>
    <t>Ford v Ferrari</t>
  </si>
  <si>
    <t>James Mangold</t>
  </si>
  <si>
    <t>Matt Damon, Christian Bale, Jon Bernthal, Caitr ona Balfe</t>
  </si>
  <si>
    <t>Action, Biography, Drama</t>
  </si>
  <si>
    <t>Shazam!</t>
  </si>
  <si>
    <t>David F Sandberg</t>
  </si>
  <si>
    <t>Zachary Levi, Mark Strong, Asher Angel, Jack Dylan Grazer</t>
  </si>
  <si>
    <t>Five Feet Apart</t>
  </si>
  <si>
    <t>Justin Baldoni</t>
  </si>
  <si>
    <t>Haley Lu Richardson, Cole Sprouse, Moises Arias, Kimberly Hebert Gregory</t>
  </si>
  <si>
    <t>Uncut Gems</t>
  </si>
  <si>
    <t>Benny Safdie, Josh Safdie</t>
  </si>
  <si>
    <t>Adam Sandler, Julia Fox, Idina Menzel, Mesfin Lamengo</t>
  </si>
  <si>
    <t>Matteo Garrone</t>
  </si>
  <si>
    <t>Federico Ielapi, Roberto Benigni, Rocco Papaleo, Massimo Ceccherini</t>
  </si>
  <si>
    <t>Drama, Family, Fantasy</t>
  </si>
  <si>
    <t>Italy, France, United Kingdom</t>
  </si>
  <si>
    <t>Polar</t>
  </si>
  <si>
    <t>Jonas kerlund</t>
  </si>
  <si>
    <t>Mads Mikkelsen, Vanessa Hudgens, Katheryn Winnick, Fei Ren</t>
  </si>
  <si>
    <t>United States, Germany</t>
  </si>
  <si>
    <t>Jojo Rabbit</t>
  </si>
  <si>
    <t>Roman Griffin Davis, Thomasin McKenzie, Scarlett Johansson, Taika Waititi</t>
  </si>
  <si>
    <t>Comedy, Drama, War</t>
  </si>
  <si>
    <t>New Zealand, United States, Czech Republic</t>
  </si>
  <si>
    <t>Let It Snow</t>
  </si>
  <si>
    <t>Luke Snellin</t>
  </si>
  <si>
    <t>Isabela Merced, Shameik Moore, Odeya Rush, Liv Hewson</t>
  </si>
  <si>
    <t>The Lighthouse</t>
  </si>
  <si>
    <t>Robert Pattinson, Willem Dafoe, Valeriia Karaman, Logan Hawkes</t>
  </si>
  <si>
    <t>United States, Brazil, Canada</t>
  </si>
  <si>
    <t>The King</t>
  </si>
  <si>
    <t>David Mich d</t>
  </si>
  <si>
    <t>Tom Glynn Carney, G bor Czap, Tom Fisher, Edward Ashley</t>
  </si>
  <si>
    <t>United Kingdom, Hungary, United States, Australia</t>
  </si>
  <si>
    <t>Us</t>
  </si>
  <si>
    <t>Lupita Nyong o, Winston Duke, Elisabeth Moss, Tim Heidecker</t>
  </si>
  <si>
    <t>United States, China, Japan</t>
  </si>
  <si>
    <t>John Wick: Chapter 3 - Parabellum</t>
  </si>
  <si>
    <t>Chad Stahelski</t>
  </si>
  <si>
    <t>Keanu Reeves, Halle Berry, Ian McShane, Laurence Fishburne</t>
  </si>
  <si>
    <t>Cats</t>
  </si>
  <si>
    <t>Tom Hooper</t>
  </si>
  <si>
    <t>James Corden, Judi Dench, Jason Derulo, Idris Elba</t>
  </si>
  <si>
    <t>United Kingdom, United States, Canada, Australia, Japan, China</t>
  </si>
  <si>
    <t>Doctor Sleep</t>
  </si>
  <si>
    <t>Mike Flanagan</t>
  </si>
  <si>
    <t>Ewan McGregor, Rebecca Ferguson, Kyliegh Curran, Cliff Curtis</t>
  </si>
  <si>
    <t>The Platform</t>
  </si>
  <si>
    <t>Galder Gaztelu Urrutia</t>
  </si>
  <si>
    <t>Ivan Massagu , Zorion Eguileor, Antonia San Juan, Emilio Buale</t>
  </si>
  <si>
    <t>Hustlers</t>
  </si>
  <si>
    <t>Lorene Scafaria</t>
  </si>
  <si>
    <t>Constance Wu, Jennifer Lopez, Julia Stiles, Mette Narrative</t>
  </si>
  <si>
    <t>Frozen II</t>
  </si>
  <si>
    <t>Chris Buck, Jennifer Lee</t>
  </si>
  <si>
    <t>Kristen Bell, Idina Menzel, Josh Gad, Jonathan Groff</t>
  </si>
  <si>
    <t>Ad Astra</t>
  </si>
  <si>
    <t>James Gray</t>
  </si>
  <si>
    <t>Brad Pitt, Tommy Lee Jones, Ruth Negga, Donald Sutherland</t>
  </si>
  <si>
    <t>Adventure, Drama, Mystery</t>
  </si>
  <si>
    <t>United States, China, Brazil</t>
  </si>
  <si>
    <t>Aladdin</t>
  </si>
  <si>
    <t>Will Smith, Mena Massoud, Naomi Scott, Marwan Kenzari</t>
  </si>
  <si>
    <t>Ready or Not</t>
  </si>
  <si>
    <t>Samara Weaving, Adam Brody, Mark O Brien, Henry Czerny</t>
  </si>
  <si>
    <t>Action, Comedy, Horror</t>
  </si>
  <si>
    <t>Captain Marvel</t>
  </si>
  <si>
    <t>Anna Boden, Ryan Fleck</t>
  </si>
  <si>
    <t>Brie Larson, Samuel L Jackson, Ben Mendelsohn, Jude Law</t>
  </si>
  <si>
    <t>Glass</t>
  </si>
  <si>
    <t>James McAvoy, Bruce Willis, Samuel L Jackson, Anya Taylor Joy</t>
  </si>
  <si>
    <t>Spider-Man: Far from Home</t>
  </si>
  <si>
    <t>Tom Holland, Samuel L Jackson, Jake Gyllenhaal, Marisa Tomei</t>
  </si>
  <si>
    <t>6 Underground</t>
  </si>
  <si>
    <t>Michael Bay</t>
  </si>
  <si>
    <t>Ryan Reynolds, M lanie Laurent, Manuel Garcia Rulfo, Ben Hardy</t>
  </si>
  <si>
    <t>A Beautiful Day in the Neighborhood</t>
  </si>
  <si>
    <t>Marielle Heller</t>
  </si>
  <si>
    <t>Matthew Rhys, Tom Hanks, Chris Cooper, Susan Kelechi Watson</t>
  </si>
  <si>
    <t>The Lion King</t>
  </si>
  <si>
    <t>Jon Favreau</t>
  </si>
  <si>
    <t>Donald Glover, Beyonc , Seth Rogen, Chiwetel Ejiofor</t>
  </si>
  <si>
    <t>Animation, Adventure, Drama</t>
  </si>
  <si>
    <t>Jumanji: The Next Level</t>
  </si>
  <si>
    <t>Jake Kasdan</t>
  </si>
  <si>
    <t>Dwayne Johnson, Jack Black, Kevin Hart, Karen Gillan</t>
  </si>
  <si>
    <t>Marriage Story</t>
  </si>
  <si>
    <t>Adam Driver, Scarlett Johansson, Julia Greer, Azhy Robertson</t>
  </si>
  <si>
    <t>Portrait of a Lady on Fire</t>
  </si>
  <si>
    <t>C line Sciamma</t>
  </si>
  <si>
    <t>No mie Merlant, Ad le Haenel, Lu na Bajrami, Valeria Golino</t>
  </si>
  <si>
    <t>Black Christmas</t>
  </si>
  <si>
    <t>Sophia Takal</t>
  </si>
  <si>
    <t>Imogen Poots, Aleyse Shannon, Lily Donoghue, Brittany O Grady</t>
  </si>
  <si>
    <t>United States, New Zealand, Canada</t>
  </si>
  <si>
    <t>El Camino: A Breaking Bad Movie</t>
  </si>
  <si>
    <t>Vince Gilligan</t>
  </si>
  <si>
    <t>Aaron Paul, Jonathan Banks, Matt Jones, Charles Baker</t>
  </si>
  <si>
    <t>It Chapter Two</t>
  </si>
  <si>
    <t>Andy Muschietti</t>
  </si>
  <si>
    <t>Jessica Chastain, James McAvoy, Bill Hader, Isaiah Mustafa</t>
  </si>
  <si>
    <t>Bombshell</t>
  </si>
  <si>
    <t>Jay Roach</t>
  </si>
  <si>
    <t>Charlize Theron, Nicole Kidman, Margot Robbie, John Lithgow</t>
  </si>
  <si>
    <t>Escape Room</t>
  </si>
  <si>
    <t>Adam Robitel</t>
  </si>
  <si>
    <t>Taylor Russell, Logan Miller, Jay Ellis, Tyler Labine</t>
  </si>
  <si>
    <t>Action, Adventure, Horror</t>
  </si>
  <si>
    <t>United States, South Africa</t>
  </si>
  <si>
    <t>Anna</t>
  </si>
  <si>
    <t>Luc Besson</t>
  </si>
  <si>
    <t>Sasha Luss, Helen Mirren, Luke Evans, Cillian Murphy</t>
  </si>
  <si>
    <t>Serbia</t>
  </si>
  <si>
    <t>France, United States, Canada, Russia</t>
  </si>
  <si>
    <t>Fast &amp; Furious Presents: Hobbs &amp; Shaw</t>
  </si>
  <si>
    <t>Dwayne Johnson, Jason Statham, Idris Elba, Vanessa Kirby</t>
  </si>
  <si>
    <t>Downton Abbey</t>
  </si>
  <si>
    <t>Michael Engler</t>
  </si>
  <si>
    <t>Stephen Campbell Moore, Michael Fox, Lesley Nicol, Sophie McShera</t>
  </si>
  <si>
    <t>Queen of Hearts</t>
  </si>
  <si>
    <t>May el Toukhy</t>
  </si>
  <si>
    <t>Trine Dyrholm, Gustav Lindh, Magnus Krepper, Liv Esm r Dannemann</t>
  </si>
  <si>
    <t>Denmark, Sweden</t>
  </si>
  <si>
    <t>Hellboy</t>
  </si>
  <si>
    <t>Neil Marshall</t>
  </si>
  <si>
    <t>David Harbour, Milla Jovovich, Ian McShane, Sasha Lane</t>
  </si>
  <si>
    <t>United States, United Kingdom, Bulgaria, Canada, Portugal, France</t>
  </si>
  <si>
    <t>The Knight Before Christmas</t>
  </si>
  <si>
    <t>Monika Mitchell</t>
  </si>
  <si>
    <t>Vanessa Hudgens, Josh Whitehouse, Emmanuelle Chriqui, Ella Kenion</t>
  </si>
  <si>
    <t>Brightburn</t>
  </si>
  <si>
    <t>David Yarovesky</t>
  </si>
  <si>
    <t>Elizabeth Banks, David Denman, Jackson A Dunn, Abraham Clinkscales</t>
  </si>
  <si>
    <t>Toy Story 4</t>
  </si>
  <si>
    <t>Josh Cooley</t>
  </si>
  <si>
    <t>Tom Hanks, Tim Allen, Annie Potts, Tony Hale</t>
  </si>
  <si>
    <t>Booksmart</t>
  </si>
  <si>
    <t>Kaitlyn Dever, Beanie Feldstein, Jessica Williams, Jason Sudeikis</t>
  </si>
  <si>
    <t>Yesterday</t>
  </si>
  <si>
    <t>Danny Boyle</t>
  </si>
  <si>
    <t>Himesh Patel, Lily James, Sophia Di Martino, Ellise Chappell</t>
  </si>
  <si>
    <t>Comedy, Fantasy, Music</t>
  </si>
  <si>
    <t>United Kingdom, China, Japan, United States</t>
  </si>
  <si>
    <t>Charlie's Angels</t>
  </si>
  <si>
    <t>Elizabeth Banks</t>
  </si>
  <si>
    <t>Kristen Stewart, Naomi Scott, Ella Balinska, Elizabeth Banks</t>
  </si>
  <si>
    <t>United States, China, Germany</t>
  </si>
  <si>
    <t>The Dead Don't Die</t>
  </si>
  <si>
    <t>Jim Jarmusch</t>
  </si>
  <si>
    <t>Bill Murray, Adam Driver, Tom Waits, Chlo Sevigny</t>
  </si>
  <si>
    <t>Comedy, Fantasy, Horror</t>
  </si>
  <si>
    <t>Triple Frontier</t>
  </si>
  <si>
    <t>J C Chandor</t>
  </si>
  <si>
    <t>Ben Affleck, Oscar Isaac, Charlie Hunnam, Garrett Hedlund</t>
  </si>
  <si>
    <t>Midway</t>
  </si>
  <si>
    <t>Roland Emmerich</t>
  </si>
  <si>
    <t>Ed Skrein, Patrick Wilson, Woody Harrelson, Luke Evans</t>
  </si>
  <si>
    <t>X-Men: Dark Phoenix</t>
  </si>
  <si>
    <t>Simon Kinberg</t>
  </si>
  <si>
    <t>James McAvoy, Michael Fassbender, Jennifer Lawrence, Nicholas Hoult</t>
  </si>
  <si>
    <t>Sound of Metal</t>
  </si>
  <si>
    <t>Darius Marder</t>
  </si>
  <si>
    <t>Riz Ahmed, Olivia Cooke, Paul Raci, Lauren Ridloff</t>
  </si>
  <si>
    <t>Drama, Music</t>
  </si>
  <si>
    <t>Jexi</t>
  </si>
  <si>
    <t>Jon Lucas, Scott Moore</t>
  </si>
  <si>
    <t>Adam Devine, Alexandra Shipp, Rose Byrne, Ron Funches</t>
  </si>
  <si>
    <t>Comedy, Romance, Sci-Fi</t>
  </si>
  <si>
    <t>Fighting with My Family</t>
  </si>
  <si>
    <t>Stephen Merchant</t>
  </si>
  <si>
    <t>Dwayne Johnson, Lena Headey, Vince Vaughn, Florence Pugh</t>
  </si>
  <si>
    <t>Zombieland: Double Tap</t>
  </si>
  <si>
    <t>Woody Harrelson, Jesse Eisenberg, Emma Stone, Abigail Breslin</t>
  </si>
  <si>
    <t>Vivarium</t>
  </si>
  <si>
    <t>Lorcan Finnegan</t>
  </si>
  <si>
    <t>Imogen Poots, Danielle Ryan, Molly McCann, Jesse Eisenberg</t>
  </si>
  <si>
    <t>Ireland, Belgium, Denmark</t>
  </si>
  <si>
    <t>The Peanut Butter Falcon</t>
  </si>
  <si>
    <t>Tyler Nilson, Michael Schwartz</t>
  </si>
  <si>
    <t>Zack Gottsagen, Ann Pierce, Dakota Johnson, Bruce Dern</t>
  </si>
  <si>
    <t>The Gangster, the Cop, the Devil</t>
  </si>
  <si>
    <t>Won Tae Lee</t>
  </si>
  <si>
    <t>Ma Dong seok, Jeon Bae soo, Mu Yeol Kim, Kim Sungkyu</t>
  </si>
  <si>
    <t>South Korea, United States</t>
  </si>
  <si>
    <t>The Aftermath</t>
  </si>
  <si>
    <t>James Kent</t>
  </si>
  <si>
    <t>Keira Knightley, Ned Wills, Pandora Colin, Jason Clarke</t>
  </si>
  <si>
    <t>Drama, Romance, War</t>
  </si>
  <si>
    <t>Germany, United Kingdom, United States</t>
  </si>
  <si>
    <t>Cold Pursuit</t>
  </si>
  <si>
    <t>Hans Petter Moland</t>
  </si>
  <si>
    <t>Liam Neeson, Laura Dern, Miche l Richardson, Michael Eklund</t>
  </si>
  <si>
    <t>United Kingdom, Norway, China, Canada, United States, France</t>
  </si>
  <si>
    <t>Angel Has Fallen</t>
  </si>
  <si>
    <t>Gerard Butler, Frederick Schmidt, Danny Huston, Rocci Williams</t>
  </si>
  <si>
    <t>Rocketman</t>
  </si>
  <si>
    <t>Dexter Fletcher</t>
  </si>
  <si>
    <t>Taron Egerton, Jamie Bell, Richard Madden, Bryce Dallas Howard</t>
  </si>
  <si>
    <t>Biography, Drama, Musical</t>
  </si>
  <si>
    <t>Fractured</t>
  </si>
  <si>
    <t>Brad Anderson</t>
  </si>
  <si>
    <t>Sam Worthington, Lily Rabe, Lucy Capri, Adjoa Andoh</t>
  </si>
  <si>
    <t>The Lodge</t>
  </si>
  <si>
    <t>Severin Fiala, Veronika Franz</t>
  </si>
  <si>
    <t>Riley Keough, Jaeden Martell, Lia McHugh, Richard Armitage</t>
  </si>
  <si>
    <t>Rambo: Last Blood</t>
  </si>
  <si>
    <t>Adrian Grunberg</t>
  </si>
  <si>
    <t>Sylvester Stallone, Paz Vega, Sergio Peris Mencheta, Adriana Barraza</t>
  </si>
  <si>
    <t>United States, Hong Kong, France, Bulgaria, Spain, Sweden</t>
  </si>
  <si>
    <t>Murder Mystery</t>
  </si>
  <si>
    <t>Kyle Newacheck</t>
  </si>
  <si>
    <t>Adam Sandler, Jennifer Aniston, Luke Evans, Terence Stamp</t>
  </si>
  <si>
    <t>United States, Italy, Canada</t>
  </si>
  <si>
    <t>The Goldfinch</t>
  </si>
  <si>
    <t>John Crowley</t>
  </si>
  <si>
    <t>Oakes Fegley, Ansel Elgort, Nicole Kidman, Jeffrey Wright</t>
  </si>
  <si>
    <t>Richard Jewell</t>
  </si>
  <si>
    <t>Clint Eastwood</t>
  </si>
  <si>
    <t>Paul Walter Hauser, Sam Rockwell, Brandon Stanley, Ryan Boz</t>
  </si>
  <si>
    <t>Godzilla: King of the Monsters</t>
  </si>
  <si>
    <t>Michael Dougherty</t>
  </si>
  <si>
    <t>Kyle Chandler, Vera Farmiga, Millie Bobby Brown, Ken Watanabe</t>
  </si>
  <si>
    <t>United States, Japan, Mexico</t>
  </si>
  <si>
    <t>In the Shadow of the Moon</t>
  </si>
  <si>
    <t>Jim Mickle</t>
  </si>
  <si>
    <t>Boyd Holbrook, Cleopatra Coleman, Bokeem Woodbine, Michael C Hall</t>
  </si>
  <si>
    <t>Action, Crime, Mystery</t>
  </si>
  <si>
    <t>The Dirt</t>
  </si>
  <si>
    <t>Jeff Tremaine</t>
  </si>
  <si>
    <t>Douglas Booth, Iwan Rheon, Colson Baker, Daniel Webber</t>
  </si>
  <si>
    <t>Curiosa</t>
  </si>
  <si>
    <t>Lou Jeunet</t>
  </si>
  <si>
    <t>No mie Merlant, Niels Schneider, Benjamin Lavernhe, Cam lia Jordana</t>
  </si>
  <si>
    <t>Waves</t>
  </si>
  <si>
    <t>Trey Edward Shults</t>
  </si>
  <si>
    <t>Taylor Russell, Kelvin Harrison Jr , Alexa Demie, Bill Wise</t>
  </si>
  <si>
    <t>Drama, Romance, Sport</t>
  </si>
  <si>
    <t>12 Pups of Christmas</t>
  </si>
  <si>
    <t>Michael Feifer</t>
  </si>
  <si>
    <t>Charlotte Sullivan, Donny Boaz, Elizabeth Small, Philip Boyd</t>
  </si>
  <si>
    <t>Holiday in the Wild</t>
  </si>
  <si>
    <t>Ernie Barbarash</t>
  </si>
  <si>
    <t>Rob Lowe, Kristin Davis, Fezile Mpela, John Owen Lowe</t>
  </si>
  <si>
    <t>The Informer</t>
  </si>
  <si>
    <t>Andrea Di Stefano</t>
  </si>
  <si>
    <t>Joel Kinnaman, Rosamund Pike, Common, Mateusz Kosciukiewicz</t>
  </si>
  <si>
    <t>The Art of Racing in the Rain</t>
  </si>
  <si>
    <t>Simon Curtis</t>
  </si>
  <si>
    <t>Kevin Costner, Milo Ventimiglia, Jackie Minns, Marcus Hondro</t>
  </si>
  <si>
    <t>Late Night</t>
  </si>
  <si>
    <t>Nisha Ganatra</t>
  </si>
  <si>
    <t>Emma Thompson, Mindy Kaling, John Lithgow, Hugh Dancy</t>
  </si>
  <si>
    <t>The Outpost</t>
  </si>
  <si>
    <t>Rod Lurie</t>
  </si>
  <si>
    <t>Scott Eastwood, Caleb Landry Jones, Orlando Bloom, Jack Kesy</t>
  </si>
  <si>
    <t>Yes, God, Yes</t>
  </si>
  <si>
    <t>Karen Maine</t>
  </si>
  <si>
    <t>Natalia Dyer, Timothy Simons, Wolfgang Novogratz, Francesca Reale</t>
  </si>
  <si>
    <t>Extremely Wicked, Shockingly Evil and Vile</t>
  </si>
  <si>
    <t>Joe Berlinger</t>
  </si>
  <si>
    <t>Lily Collins, Zac Efron, Angela Sarafyan, Sydney Vollmer</t>
  </si>
  <si>
    <t>Dreamland</t>
  </si>
  <si>
    <t>Miles Joris Peyrafitte</t>
  </si>
  <si>
    <t>Finn Cole, Margot Robbie, Travis Fimmel, Kerry Condon</t>
  </si>
  <si>
    <t>Motherless Brooklyn</t>
  </si>
  <si>
    <t>Edward Norton</t>
  </si>
  <si>
    <t>Edward Norton, Gugu Mbatha Raw, Alec Baldwin, Willem Dafoe</t>
  </si>
  <si>
    <t>The Grinch</t>
  </si>
  <si>
    <t>Yarrow Cheney, Scott Mosier</t>
  </si>
  <si>
    <t>Benedict Cumberbatch, Cameron Seely, Rashida Jones, Pharrell Williams</t>
  </si>
  <si>
    <t>Spider-Man: Into the Spider-Verse</t>
  </si>
  <si>
    <t>Bob Persichetti, Peter Ramsey, Rodney Rothman</t>
  </si>
  <si>
    <t>Shameik Moore, Jake Johnson, Hailee Steinfeld, Mahershala Ali</t>
  </si>
  <si>
    <t>The Christmas Chronicles</t>
  </si>
  <si>
    <t>Kurt Russell, Darby Camp, Judah Lewis, Oliver Hudson</t>
  </si>
  <si>
    <t>Black Panther</t>
  </si>
  <si>
    <t>Chadwick Boseman, Michael B Jordan, Lupita Nyong o, Danai Gurira</t>
  </si>
  <si>
    <t>Hereditary</t>
  </si>
  <si>
    <t>Toni Collette, Milly Shapiro, Gabriel Byrne, Alex Wolff</t>
  </si>
  <si>
    <t>Avengers: Infinity War</t>
  </si>
  <si>
    <t>Robert Downey Jr , Chris Hemsworth, Mark Ruffalo, Chris Evans</t>
  </si>
  <si>
    <t>A Quiet Place</t>
  </si>
  <si>
    <t>Emily Blunt, John Krasinski, Millicent Simmonds, Noah Jupe</t>
  </si>
  <si>
    <t>The Nutcracker and the Four Realms</t>
  </si>
  <si>
    <t>Lasse Hallstr m, Joe Johnston</t>
  </si>
  <si>
    <t>Mackenzie Foy, Keira Knightley, Morgan Freeman, Helen Mirren</t>
  </si>
  <si>
    <t>Adventure, Family, Fantasy</t>
  </si>
  <si>
    <t>Suspiria</t>
  </si>
  <si>
    <t>Chlo Grace Moretz, Tilda Swinton, Doris Hick, Malgorzata Bela</t>
  </si>
  <si>
    <t>Deadpool 2</t>
  </si>
  <si>
    <t>Ryan Reynolds, Josh Brolin, Morena Baccarin, Julian Dennison</t>
  </si>
  <si>
    <t>Annihilation</t>
  </si>
  <si>
    <t>Alex Garland</t>
  </si>
  <si>
    <t>Natalie Portman, Jennifer Jason Leigh, Tessa Thompson, Benedict Wong</t>
  </si>
  <si>
    <t>Adventure, Drama, Horror</t>
  </si>
  <si>
    <t>Green Book</t>
  </si>
  <si>
    <t>Peter Farrelly</t>
  </si>
  <si>
    <t>Viggo Mortensen, Mahershala Ali, Linda Cardellini, Sebastian Maniscalco</t>
  </si>
  <si>
    <t>Red Sparrow</t>
  </si>
  <si>
    <t>Jennifer Lawrence, Joel Edgerton, Matthias Schoenaerts, Charlotte Rampling</t>
  </si>
  <si>
    <t>A Star Is Born</t>
  </si>
  <si>
    <t>Bradley Cooper</t>
  </si>
  <si>
    <t>Lady Gaga, Bradley Cooper, Sam Elliott, Greg Grunberg</t>
  </si>
  <si>
    <t>Drama, Music, Romance</t>
  </si>
  <si>
    <t>Mile 22</t>
  </si>
  <si>
    <t>Mark Wahlberg, Lauren Cohan, Iko Uwais, John Malkovich</t>
  </si>
  <si>
    <t>Aquaman</t>
  </si>
  <si>
    <t>Jason Momoa, Amber Heard, Willem Dafoe, Patrick Wilson</t>
  </si>
  <si>
    <t>Ready Player One</t>
  </si>
  <si>
    <t>Tye Sheridan, Olivia Cooke, Ben Mendelsohn, Lena Waithe</t>
  </si>
  <si>
    <t>Mission: Impossible - Fallout</t>
  </si>
  <si>
    <t>Christopher McQuarrie</t>
  </si>
  <si>
    <t>Tom Cruise, Henry Cavill, Ving Rhames, Simon Pegg</t>
  </si>
  <si>
    <t>United States, China, France, Norway, United Kingdom</t>
  </si>
  <si>
    <t>Peppermint</t>
  </si>
  <si>
    <t>Pierre Morel</t>
  </si>
  <si>
    <t>Jennifer Garner, John Gallagher Jr , John Ortiz, Juan Pablo Raba</t>
  </si>
  <si>
    <t>Bohemian Rhapsody</t>
  </si>
  <si>
    <t>Bryan Singer</t>
  </si>
  <si>
    <t>Rami Malek, Lucy Boynton, Gwilym Lee, Ben Hardy</t>
  </si>
  <si>
    <t>Solo: A Star Wars Story</t>
  </si>
  <si>
    <t>Ron Howard</t>
  </si>
  <si>
    <t>Alden Ehrenreich, Woody Harrelson, Emilia Clarke, Donald Glover</t>
  </si>
  <si>
    <t>The Ballad of Buster Scruggs</t>
  </si>
  <si>
    <t>Ethan Coen, Joel Coen</t>
  </si>
  <si>
    <t>Tim Blake Nelson, Willie Watson, Clancy Brown, Danny McCarthy</t>
  </si>
  <si>
    <t>Comedy, Drama, Musical</t>
  </si>
  <si>
    <t>Bumblebee</t>
  </si>
  <si>
    <t>Travis Knight</t>
  </si>
  <si>
    <t>Hailee Steinfeld, Jorge Lendeborg Jr , John Cena, Jason Drucker</t>
  </si>
  <si>
    <t>Fifty Shades Freed</t>
  </si>
  <si>
    <t>James Foley</t>
  </si>
  <si>
    <t>Dakota Johnson, Jamie Dornan, Eric Johnson, Eloise Mumford</t>
  </si>
  <si>
    <t>Drama, Romance, Thriller</t>
  </si>
  <si>
    <t>Crazy Rich Asians</t>
  </si>
  <si>
    <t>Jon M Chu</t>
  </si>
  <si>
    <t>Constance Wu, Henry Golding, Michelle Yeoh, Gemma Chan</t>
  </si>
  <si>
    <t>The Favourite</t>
  </si>
  <si>
    <t>Yorgos Lanthimos</t>
  </si>
  <si>
    <t>Olivia Colman, Emma Stone, Rachel Weisz, Nicholas Hoult</t>
  </si>
  <si>
    <t>Venom</t>
  </si>
  <si>
    <t>Tom Hardy, Michelle Williams, Riz Ahmed, Scott Haze</t>
  </si>
  <si>
    <t>Instant Family</t>
  </si>
  <si>
    <t>Mark Wahlberg, Rose Byrne, Isabela Merced, Gustavo Escobar</t>
  </si>
  <si>
    <t>A Simple Favor</t>
  </si>
  <si>
    <t>Anna Kendrick, Blake Lively, Henry Golding, Andrew Rannells</t>
  </si>
  <si>
    <t>Comedy, Crime, Mystery</t>
  </si>
  <si>
    <t>Incredibles 2</t>
  </si>
  <si>
    <t>Brad Bird</t>
  </si>
  <si>
    <t>Craig T Nelson, Holly Hunter, Sarah Vowell, Huck Milner</t>
  </si>
  <si>
    <t>Bird Box</t>
  </si>
  <si>
    <t>Susanne Bier</t>
  </si>
  <si>
    <t>Sandra Bullock, Trevante Rhodes, John Malkovich, Sarah Paulson</t>
  </si>
  <si>
    <t>Climax</t>
  </si>
  <si>
    <t>Gaspar No</t>
  </si>
  <si>
    <t>Sofia Boutella, Romain Guillermic, Souheila Yacoub, Kiddy Smile</t>
  </si>
  <si>
    <t>Drama, Horror, Music</t>
  </si>
  <si>
    <t>The Meg</t>
  </si>
  <si>
    <t>Jon Turteltaub</t>
  </si>
  <si>
    <t>Jason Statham, Bingbing Li, Rainn Wilson, Cliff Curtis</t>
  </si>
  <si>
    <t>Den of Thieves</t>
  </si>
  <si>
    <t>Christian Gudegast</t>
  </si>
  <si>
    <t>Gerard Butler, Pablo Schreiber, O Shea Jackson Jr , 50 Cent</t>
  </si>
  <si>
    <t>The Witch: Part 1 - The Subversion</t>
  </si>
  <si>
    <t>Park Hoon jung</t>
  </si>
  <si>
    <t>Kim Da mi, Min soo Jo, Choi Woo sik, Go Min Si</t>
  </si>
  <si>
    <t>Action, Mystery, Sci-Fi</t>
  </si>
  <si>
    <t>The Vanishing</t>
  </si>
  <si>
    <t>Kristoffer Nyholm</t>
  </si>
  <si>
    <t>Peter Mullan, Gerard Butler, Emma King, Gary Lewis</t>
  </si>
  <si>
    <t>Sicario: Day of the Soldado</t>
  </si>
  <si>
    <t>Stefano Sollima</t>
  </si>
  <si>
    <t>Benicio Del Toro, Josh Brolin, Isabela Merced, Jeffrey Donovan</t>
  </si>
  <si>
    <t>Bad Times at the El Royale</t>
  </si>
  <si>
    <t>Drew Goddard</t>
  </si>
  <si>
    <t>Jeff Bridges, Cynthia Erivo, Dakota Johnson, Jon Hamm</t>
  </si>
  <si>
    <t>Mid90s</t>
  </si>
  <si>
    <t>Jonah Hill</t>
  </si>
  <si>
    <t>Sunny Suljic, Katherine Waterston, Lucas Hedges, Na kel Smith</t>
  </si>
  <si>
    <t>Ocean's Eight</t>
  </si>
  <si>
    <t>Gary Ross</t>
  </si>
  <si>
    <t>Sandra Bullock, Cate Blanchett, Anne Hathaway, Mindy Kaling</t>
  </si>
  <si>
    <t>Beautiful Boy</t>
  </si>
  <si>
    <t>Felix van Groeningen</t>
  </si>
  <si>
    <t>Steve Carell, Maura Tierney, Jack Dylan Grazer, Oakley Bull</t>
  </si>
  <si>
    <t>Fantastic Beasts: The Crimes of Grindelwald</t>
  </si>
  <si>
    <t>David Yates</t>
  </si>
  <si>
    <t>Eddie Redmayne, Katherine Waterston, Dan Fogler, Johnny Depp</t>
  </si>
  <si>
    <t>Robin Hood</t>
  </si>
  <si>
    <t>Otto Bathurst</t>
  </si>
  <si>
    <t>Taron Egerton, Jamie Foxx, Ben Mendelsohn, Eve Hewson</t>
  </si>
  <si>
    <t>Set It Up</t>
  </si>
  <si>
    <t>Claire Scanlon</t>
  </si>
  <si>
    <t>Zoey Deutch, Glen Powell, Lucy Liu, Taye Diggs</t>
  </si>
  <si>
    <t>The House That Jack Built</t>
  </si>
  <si>
    <t>Lars von Trier</t>
  </si>
  <si>
    <t>Matt Dillon, Bruno Ganz, Uma Thurman, Siobhan Fallon Hogan</t>
  </si>
  <si>
    <t>Crime, Drama, Horror</t>
  </si>
  <si>
    <t>Denmark, France, Sweden, Germany, Belgium, Tunisia</t>
  </si>
  <si>
    <t>The Happytime Murders</t>
  </si>
  <si>
    <t>Brian Henson</t>
  </si>
  <si>
    <t>Melissa McCarthy, Elizabeth Banks, Maya Rudolph, Leslie David Baker</t>
  </si>
  <si>
    <t>Capernaum</t>
  </si>
  <si>
    <t>Nadine Labaki</t>
  </si>
  <si>
    <t>Zain Al Rafeea, Yordanos Shiferaw, Boluwatife Treasure Bankole, Kawsar Al Haddad</t>
  </si>
  <si>
    <t>Lebanon, France, Cyprus, Qatar, United Kingdom</t>
  </si>
  <si>
    <t>Game Night</t>
  </si>
  <si>
    <t>John Francis Daley, Jonathan Goldstein</t>
  </si>
  <si>
    <t>Jason Bateman, Rachel McAdams, Kyle Chandler, Sharon Horgan</t>
  </si>
  <si>
    <t>Night School</t>
  </si>
  <si>
    <t>Malcolm D Lee</t>
  </si>
  <si>
    <t>Kevin Hart, Tiffany Haddish, Rob Riggle, Romany Malco</t>
  </si>
  <si>
    <t>Maze Runner: The Death Cure</t>
  </si>
  <si>
    <t>Wes Ball</t>
  </si>
  <si>
    <t>Dylan O Brien, Ki Hong Lee, Kaya Scodelario, Thomas Brodie Sangster</t>
  </si>
  <si>
    <t>Jurassic World: Fallen Kingdom</t>
  </si>
  <si>
    <t>J A Bayona</t>
  </si>
  <si>
    <t>Chris Pratt, Bryce Dallas Howard, Rafe Spall, Justice Smith</t>
  </si>
  <si>
    <t>Tomb Raider</t>
  </si>
  <si>
    <t>Alicia Vikander, Dominic West, Walton Goggins, Daniel Wu</t>
  </si>
  <si>
    <t>Sorry to Bother You</t>
  </si>
  <si>
    <t>Boots Riley</t>
  </si>
  <si>
    <t>LaKeith Stanfield, Tessa Thompson, Jermaine Fowler, Omari Hardwick</t>
  </si>
  <si>
    <t>The Princess Switch</t>
  </si>
  <si>
    <t>Vanessa Hudgens, Sam Palladio, Nick Sagar, Alexa Adeosun</t>
  </si>
  <si>
    <t>The Predator</t>
  </si>
  <si>
    <t>Shane Black</t>
  </si>
  <si>
    <t>Boyd Holbrook, Trevante Rhodes, Jacob Tremblay, Keegan Michael Key</t>
  </si>
  <si>
    <t>The Equalizer 2</t>
  </si>
  <si>
    <t>Denzel Washington, Pedro Pascal, Ashton Sanders, Orson Bean</t>
  </si>
  <si>
    <t>Hunter Killer</t>
  </si>
  <si>
    <t>Donovan Marsh</t>
  </si>
  <si>
    <t>Gerard Butler, Gary Oldman, Common, Linda Cardellini</t>
  </si>
  <si>
    <t>United Kingdom, China, France, United States</t>
  </si>
  <si>
    <t>Mandy</t>
  </si>
  <si>
    <t>Panos Cosmatos</t>
  </si>
  <si>
    <t>Nicolas Cage, Andrea Riseborough, Linus Roache, Ned Dennehy</t>
  </si>
  <si>
    <t>Action, Fantasy, Horror</t>
  </si>
  <si>
    <t>United Kingdom, Belgium, United States</t>
  </si>
  <si>
    <t>Under the Silver Lake</t>
  </si>
  <si>
    <t>David Robert Mitchell</t>
  </si>
  <si>
    <t>Andrew Garfield, Riley Keough, Topher Grace, Callie Hernandez</t>
  </si>
  <si>
    <t>BlacKkKlansman</t>
  </si>
  <si>
    <t>Spike Lee</t>
  </si>
  <si>
    <t>John David Washington, Adam Driver, Laura Harrier, Topher Grace</t>
  </si>
  <si>
    <t>Biography, Comedy, Crime</t>
  </si>
  <si>
    <t>Vice</t>
  </si>
  <si>
    <t>Christian Bale, Amy Adams, Steve Carell, Sam Rockwell</t>
  </si>
  <si>
    <t>First Man</t>
  </si>
  <si>
    <t>Ryan Gosling, Claire Foy, Jason Clarke, Kyle Chandler</t>
  </si>
  <si>
    <t>Outlaw King</t>
  </si>
  <si>
    <t>David Mackenzie</t>
  </si>
  <si>
    <t>Chris Pine, Stephen Dillane, Rebecca Robin, Billy Howle</t>
  </si>
  <si>
    <t>12 Strong</t>
  </si>
  <si>
    <t>Nicolai Fuglsig</t>
  </si>
  <si>
    <t>Chris Hemsworth, Michael Shannon, Michael Pe a, Navid Negahban</t>
  </si>
  <si>
    <t>Lizzie</t>
  </si>
  <si>
    <t>Craig William Macneill</t>
  </si>
  <si>
    <t>Chlo Sevigny, Kristen Stewart, Jeff Perry, Fiona Shaw</t>
  </si>
  <si>
    <t>High Life</t>
  </si>
  <si>
    <t>Claire Denis</t>
  </si>
  <si>
    <t>Robert Pattinson, Juliette Binoche, Andr 3000, Mia Goth</t>
  </si>
  <si>
    <t>France, United Kingdom, Germany, Poland, United States</t>
  </si>
  <si>
    <t>The Nun</t>
  </si>
  <si>
    <t>Corin Hardy</t>
  </si>
  <si>
    <t>Demi n Bichir, Taissa Farmiga, Jonas Bloquet, Bonnie Aarons</t>
  </si>
  <si>
    <t>Ant-Man and the Wasp</t>
  </si>
  <si>
    <t>Peyton Reed</t>
  </si>
  <si>
    <t>Paul Rudd, Evangeline Lilly, Michael Pe a, Walton Goggins</t>
  </si>
  <si>
    <t>Night Hunter</t>
  </si>
  <si>
    <t>David Raymond</t>
  </si>
  <si>
    <t>Henry Cavill, Ben Kingsley, Alexandra Daddario, Stanley Tucci</t>
  </si>
  <si>
    <t>Burning</t>
  </si>
  <si>
    <t>Lee Chang dong</t>
  </si>
  <si>
    <t>Yoo Ah in, Steven Yeun, Jeon Jong seo, Kim Soo Kyung</t>
  </si>
  <si>
    <t>South Korea, Japan</t>
  </si>
  <si>
    <t>Upgrade</t>
  </si>
  <si>
    <t>Logan Marshall Green, Melanie Vallejo, Steve Danielsen, Abby Craden</t>
  </si>
  <si>
    <t>Tumbbad</t>
  </si>
  <si>
    <t>Rahi Anil Barve, Anand Gandhi, Adesh Prasad</t>
  </si>
  <si>
    <t>Sohum Shah, Jyoti Malshe, Anita Date Kelkar, Ronjini Chakraborty</t>
  </si>
  <si>
    <t>India, Sweden</t>
  </si>
  <si>
    <t>Widows</t>
  </si>
  <si>
    <t>Steve McQueen</t>
  </si>
  <si>
    <t>Viola Davis, Michelle Rodriguez, Elizabeth Debicki</t>
  </si>
  <si>
    <t>The Kissing Booth</t>
  </si>
  <si>
    <t>Vince Marcello</t>
  </si>
  <si>
    <t>Joey King, Jacob Elordi, Joel Courtney, Megan du Plessis</t>
  </si>
  <si>
    <t>Hold the Dark</t>
  </si>
  <si>
    <t>Jeremy Saulnier</t>
  </si>
  <si>
    <t>Jeffrey Wright, Alexander Skarsg rd, James Badge Dale, Riley Keough</t>
  </si>
  <si>
    <t>Truth or Dare</t>
  </si>
  <si>
    <t>Lucy Hale, Tyler Posey, Violett Beane, Hayden Szeto</t>
  </si>
  <si>
    <t>Isle of Dogs</t>
  </si>
  <si>
    <t>Bryan Cranston, Koyu Rankin, Edward Norton, Bob Balaban</t>
  </si>
  <si>
    <t>United States, Germany, United Kingdom</t>
  </si>
  <si>
    <t>The VelociPastor</t>
  </si>
  <si>
    <t>Brendan Steere</t>
  </si>
  <si>
    <t>Greg Cohan, George Schewnzer, Janice Young, Daniel Steere</t>
  </si>
  <si>
    <t>Mamma Mia! Here We Go Again</t>
  </si>
  <si>
    <t>Lily James, Amanda Seyfried, Meryl Streep, Cher</t>
  </si>
  <si>
    <t>Comedy, Musical, Romance</t>
  </si>
  <si>
    <t>United Kingdom, United States, Japan, China, Croatia</t>
  </si>
  <si>
    <t>Mary Queen of Scots</t>
  </si>
  <si>
    <t>Josie Rourke</t>
  </si>
  <si>
    <t>Saoirse Ronan, Margot Robbie, Jack Lowden, Joe Alwyn</t>
  </si>
  <si>
    <t>Mortal Engines</t>
  </si>
  <si>
    <t>Christian Rivers</t>
  </si>
  <si>
    <t>Hera Hilmar, Robert Sheehan, Hugo Weaving, Jihae</t>
  </si>
  <si>
    <t>United States, New Zealand, Japan, China</t>
  </si>
  <si>
    <t>Creed II</t>
  </si>
  <si>
    <t>Steven Caple Jr</t>
  </si>
  <si>
    <t>Michael B Jordan, Sylvester Stallone, Tessa Thompson, Phylicia Rashad</t>
  </si>
  <si>
    <t>Drama, Sport</t>
  </si>
  <si>
    <t>Mary Poppins Returns</t>
  </si>
  <si>
    <t>Rob Marshall</t>
  </si>
  <si>
    <t>Emily Blunt, Lin Manuel Miranda, Ben Whishaw, Emily Mortimer</t>
  </si>
  <si>
    <t>Overlord</t>
  </si>
  <si>
    <t>Julius Avery</t>
  </si>
  <si>
    <t>Jovan Adepo, Wyatt Russell, Mathilde Ollivier, Pilou Asb k</t>
  </si>
  <si>
    <t>To All the Boys I've Loved Before</t>
  </si>
  <si>
    <t>Susan Johnson</t>
  </si>
  <si>
    <t>Lana Condor, Noah Centineo, Janel Parrish, Anna Cathcart</t>
  </si>
  <si>
    <t>Searching</t>
  </si>
  <si>
    <t>John Cho, Debra Messing, Joseph Lee, Michelle La</t>
  </si>
  <si>
    <t>United States, Russia</t>
  </si>
  <si>
    <t>Roma</t>
  </si>
  <si>
    <t>Alfonso Cuar n</t>
  </si>
  <si>
    <t>Yalitza Aparicio, Marina de Tavira, Diego Cortina Autrey, Carlos Peralta</t>
  </si>
  <si>
    <t>Trautmann</t>
  </si>
  <si>
    <t>Marcus H Rosenm ller</t>
  </si>
  <si>
    <t>David Kross, Freya Mavor, John Henshaw, Harry Melling</t>
  </si>
  <si>
    <t>United Kingdom, Germany</t>
  </si>
  <si>
    <t>The Cloverfield Paradox</t>
  </si>
  <si>
    <t>Julius Onah</t>
  </si>
  <si>
    <t>Gugu Mbatha Raw, David Oyelowo, Daniel Br hl, John Ortiz</t>
  </si>
  <si>
    <t>Rampage</t>
  </si>
  <si>
    <t>Brad Peyton</t>
  </si>
  <si>
    <t>Dwayne Johnson, Naomie Harris, Malin Akerman, Jeffrey Dean Morgan</t>
  </si>
  <si>
    <t>The Holiday Calendar</t>
  </si>
  <si>
    <t>Bradley Walsh</t>
  </si>
  <si>
    <t>Kat Graham, Quincy Brown, Ethan Peck, Ron Cephas Jones</t>
  </si>
  <si>
    <t>Drama, Fantasy, Romance</t>
  </si>
  <si>
    <t>Mirage</t>
  </si>
  <si>
    <t>Adriana Ugarte, Chino Dar n, Javier Guti rrez, lvaro Morte</t>
  </si>
  <si>
    <t>Drama, Fantasy, Mystery</t>
  </si>
  <si>
    <t>The Mule</t>
  </si>
  <si>
    <t>Clint Eastwood, Patrick L Reyes, Cesar De Le n, Gustavo Mu oz</t>
  </si>
  <si>
    <t>The Possession of Hannah Grace</t>
  </si>
  <si>
    <t>Diederik Van Rooijen</t>
  </si>
  <si>
    <t>Shay Mitchell, Grey Damon, Kirby Johnson, Nick Thune</t>
  </si>
  <si>
    <t>The Girl in the Spider's Web</t>
  </si>
  <si>
    <t>Fede Alvarez</t>
  </si>
  <si>
    <t>Claire Foy, Beau Gadsdon, Sverrir Gudnason, LaKeith Stanfield</t>
  </si>
  <si>
    <t>Germany, United Kingdom, Canada, Sweden, United States</t>
  </si>
  <si>
    <t>Incident in a Ghostland</t>
  </si>
  <si>
    <t>Pascal Laugier</t>
  </si>
  <si>
    <t>Crystal Reed, Myl ne Farmer, Anastasia Phillips, Emilia Jones</t>
  </si>
  <si>
    <t>Canada, France</t>
  </si>
  <si>
    <t>The Guernsey Literary and Potato Peel Pie Society</t>
  </si>
  <si>
    <t>Mike Newell</t>
  </si>
  <si>
    <t>Jessica Brown Findlay, Tom Courtenay, Michiel Huisman, Katherine Parkinson</t>
  </si>
  <si>
    <t>How It Ends</t>
  </si>
  <si>
    <t>David M Rosenthal</t>
  </si>
  <si>
    <t>Theo James, Kat Graham, Nancy Sorel, Nicole Ari Parker</t>
  </si>
  <si>
    <t>Action, Drama, Horror</t>
  </si>
  <si>
    <t>Pacific Rim: Uprising</t>
  </si>
  <si>
    <t>Steven S DeKnight</t>
  </si>
  <si>
    <t>John Boyega, Scott Eastwood, Cailee Spaeny, Burn Gorman</t>
  </si>
  <si>
    <t>United Kingdom, China, Japan, United States, Mexico</t>
  </si>
  <si>
    <t>The Perfection</t>
  </si>
  <si>
    <t>Richard Shepard</t>
  </si>
  <si>
    <t>Marie Maskell, Allison Williams, Christina Jastrzembska, Glynis Davies</t>
  </si>
  <si>
    <t>A Bad Moms Christmas</t>
  </si>
  <si>
    <t>Mila Kunis, Kristen Bell, Kathryn Hahn, Jay Hernandez</t>
  </si>
  <si>
    <t>Blade Runner 2049</t>
  </si>
  <si>
    <t>Harrison Ford, Ryan Gosling, Ana de Armas, Dave Bautista</t>
  </si>
  <si>
    <t>Action, Drama, Mystery</t>
  </si>
  <si>
    <t>United States, United Kingdom, Canada, Spain</t>
  </si>
  <si>
    <t>Murder on the Orient Express</t>
  </si>
  <si>
    <t>Kenneth Branagh, Pen lope Cruz, Willem Dafoe, Judi Dench</t>
  </si>
  <si>
    <t>United Kingdom, Malta, United States</t>
  </si>
  <si>
    <t>Get Out</t>
  </si>
  <si>
    <t>Daniel Kaluuya, Allison Williams, Bradley Whitford, Catherine Keener</t>
  </si>
  <si>
    <t>Beauty and the Beast</t>
  </si>
  <si>
    <t>Bill Condon</t>
  </si>
  <si>
    <t>Emma Watson, Dan Stevens, Luke Evans, Josh Gad</t>
  </si>
  <si>
    <t>Call Me by Your Name</t>
  </si>
  <si>
    <t>Timoth e Chalamet, Armie Hammer, Michael Stuhlbarg, Amira Casar</t>
  </si>
  <si>
    <t>Italy, France, United States, Brazil</t>
  </si>
  <si>
    <t>Logan</t>
  </si>
  <si>
    <t>Hugh Jackman, Patrick Stewart, Dafne Keen, Boyd Holbrook</t>
  </si>
  <si>
    <t>Action, Drama, Sci-Fi</t>
  </si>
  <si>
    <t>Transformers: The Last Knight</t>
  </si>
  <si>
    <t>Mark Wahlberg, Anthony Hopkins, Josh Duhamel, Laura Haddock</t>
  </si>
  <si>
    <t>United States, China, Canada</t>
  </si>
  <si>
    <t>The Shape of Water</t>
  </si>
  <si>
    <t>Sally Hawkins, Octavia Spencer, Michael Shannon, Doug Jones</t>
  </si>
  <si>
    <t>Three Billboards Outside Ebbing, Missouri</t>
  </si>
  <si>
    <t>Frances McDormand, Woody Harrelson, Sam Rockwell, Caleb Landry Jones</t>
  </si>
  <si>
    <t>The Square</t>
  </si>
  <si>
    <t>Claes Bang, Elisabeth Moss, Dominic West, Terry Notary</t>
  </si>
  <si>
    <t>Sweden</t>
  </si>
  <si>
    <t>Sweden, Germany, France, Denmark</t>
  </si>
  <si>
    <t>Wind River</t>
  </si>
  <si>
    <t>Taylor Sheridan</t>
  </si>
  <si>
    <t>Elizabeth Olsen, Jeremy Renner, Graham Greene, Kelsey Asbille</t>
  </si>
  <si>
    <t>United States, United Kingdom, France</t>
  </si>
  <si>
    <t>It</t>
  </si>
  <si>
    <t>Bill Skarsg rd, Jaeden Martell, Finn Wolfhard, Sophia Lillis</t>
  </si>
  <si>
    <t>Dunkirk</t>
  </si>
  <si>
    <t>Fionn Whitehead, Barry Keoghan, Mark Rylance, Tom Hardy</t>
  </si>
  <si>
    <t>United Kingdom, Netherlands, France, United States</t>
  </si>
  <si>
    <t>Guardians of the Galaxy Vol. 2</t>
  </si>
  <si>
    <t>Chris Pratt, Zoe Saldana, Dave Bautista, Vin Diesel</t>
  </si>
  <si>
    <t>Daddy's Home 2</t>
  </si>
  <si>
    <t>Will Ferrell, Mark Wahlberg, Mel Gibson, John Lithgow</t>
  </si>
  <si>
    <t>Wonder Woman</t>
  </si>
  <si>
    <t>Gal Gadot, Chris Pine, Robin Wright, Lucy Davis</t>
  </si>
  <si>
    <t>The Star</t>
  </si>
  <si>
    <t>Timothy Reckart</t>
  </si>
  <si>
    <t>Steven Yeun, Keegan Michael Key, Aidy Bryant, Gina Rodriguez</t>
  </si>
  <si>
    <t>The Greatest Showman</t>
  </si>
  <si>
    <t>Michael Gracey</t>
  </si>
  <si>
    <t>Hugh Jackman, Michelle Williams, Zac Efron, Zendaya</t>
  </si>
  <si>
    <t>Baby Driver</t>
  </si>
  <si>
    <t>Ansel Elgort, Jon Bernthal, Jon Hamm, Eiza Gonz lez</t>
  </si>
  <si>
    <t>The Killing of a Sacred Deer</t>
  </si>
  <si>
    <t>Barry G Bernson, Herb Caillouet, Bill Camp, Raffey Cassidy</t>
  </si>
  <si>
    <t>Ireland, United Kingdom</t>
  </si>
  <si>
    <t>Star Wars: Episode VIII - The Last Jedi</t>
  </si>
  <si>
    <t>Daisy Ridley, John Boyega, Mark Hamill, Carrie Fisher</t>
  </si>
  <si>
    <t>Mother!</t>
  </si>
  <si>
    <t>Jennifer Lawrence, Javier Bardem, Ed Harris, Michelle Pfeiffer</t>
  </si>
  <si>
    <t>The Babysitter</t>
  </si>
  <si>
    <t>Judah Lewis, Samara Weaving, Robbie Amell, Hana Mae Lee</t>
  </si>
  <si>
    <t>Spider-Man: Homecoming</t>
  </si>
  <si>
    <t>Tom Holland, Michael Keaton, Robert Downey Jr , Marisa Tomei</t>
  </si>
  <si>
    <t>Baywatch</t>
  </si>
  <si>
    <t>Seth Gordon</t>
  </si>
  <si>
    <t>Dwayne Johnson, Zac Efron, Alexandra Daddario, Priyanka Chopra Jonas</t>
  </si>
  <si>
    <t>United Kingdom, China, United States</t>
  </si>
  <si>
    <t>Thor: Ragnarok</t>
  </si>
  <si>
    <t>Chris Hemsworth, Tom Hiddleston, Cate Blanchett, Mark Ruffalo</t>
  </si>
  <si>
    <t>Coco</t>
  </si>
  <si>
    <t>Lee Unkrich, Adrian Molina</t>
  </si>
  <si>
    <t>Anthony Gonzalez, Gael Garc a Bernal, Benjamin Bratt, Alanna Ubach</t>
  </si>
  <si>
    <t>The Man Who Invented Christmas</t>
  </si>
  <si>
    <t>Bharat Nalluri</t>
  </si>
  <si>
    <t>Dan Stevens, Mark Schrier, Patrick Joseph Byrnes, Miriam Margolyes</t>
  </si>
  <si>
    <t>Ireland, Canada</t>
  </si>
  <si>
    <t>Jumanji: Welcome to the Jungle</t>
  </si>
  <si>
    <t>Dwayne Johnson, Karen Gillan, Kevin Hart, Jack Black</t>
  </si>
  <si>
    <t>The Snowman</t>
  </si>
  <si>
    <t>Tomas Alfredson</t>
  </si>
  <si>
    <t>Michael Fassbender, Rebecca Ferguson, Charlotte Gainsbourg, Jonas Karlsson</t>
  </si>
  <si>
    <t>United Kingdom, United States, Sweden, China</t>
  </si>
  <si>
    <t>El Camino Christmas</t>
  </si>
  <si>
    <t>Dax Shepard, Kurtwood Smith, Luke Grimes, Emilio Rivera</t>
  </si>
  <si>
    <t>Comedy, Crime, Western</t>
  </si>
  <si>
    <t>The Post</t>
  </si>
  <si>
    <t>Meryl Streep, Tom Hanks, Sarah Paulson, Bob Odenkirk</t>
  </si>
  <si>
    <t>Pirates of the Caribbean: Dead Men Tell No Tales</t>
  </si>
  <si>
    <t>Joachim R nning, Espen Sandberg</t>
  </si>
  <si>
    <t>Johnny Depp, Geoffrey Rush, Javier Bardem, Orlando Bloom</t>
  </si>
  <si>
    <t>United States, Australia, United Kingdom, Canada</t>
  </si>
  <si>
    <t>Gerald's Game</t>
  </si>
  <si>
    <t>Carla Gugino, Bruce Greenwood, Chiara Aurelia, Carel Struycken</t>
  </si>
  <si>
    <t>Justice League</t>
  </si>
  <si>
    <t>Ben Affleck, Gal Gadot, Jason Momoa, Ezra Miller</t>
  </si>
  <si>
    <t>United States, Canada, United Kingdom</t>
  </si>
  <si>
    <t>Lady Bird</t>
  </si>
  <si>
    <t>Saoirse Ronan, Laurie Metcalf, Tracy Letts, Lucas Hedges</t>
  </si>
  <si>
    <t>John Wick: Chapter 2</t>
  </si>
  <si>
    <t>Keanu Reeves, Riccardo Scamarcio, Ian McShane, Ruby Rose</t>
  </si>
  <si>
    <t>United States, Italy, Hong Kong, Canada</t>
  </si>
  <si>
    <t>Ingrid Goes West</t>
  </si>
  <si>
    <t>Matt Spicer</t>
  </si>
  <si>
    <t>Aubrey Plaza, Elizabeth Olsen, O Shea Jackson Jr , Wyatt Russell</t>
  </si>
  <si>
    <t>Life</t>
  </si>
  <si>
    <t>Daniel Espinosa</t>
  </si>
  <si>
    <t>Jake Gyllenhaal, Rebecca Ferguson, Ryan Reynolds, Hiroyuki Sanada</t>
  </si>
  <si>
    <t>Phantom Thread</t>
  </si>
  <si>
    <t>Vicky Krieps, Daniel Day Lewis, Lesley Manville, Julie Vollono</t>
  </si>
  <si>
    <t>A Christmas Prince</t>
  </si>
  <si>
    <t>Alex Zamm</t>
  </si>
  <si>
    <t>Rose McIver, Ben Lamb, Alice Krige, Honor Kneafsey</t>
  </si>
  <si>
    <t>Molly's Game</t>
  </si>
  <si>
    <t>Jessica Chastain, Idris Elba, Kevin Costner, Michael Cera</t>
  </si>
  <si>
    <t>Alien: Covenant</t>
  </si>
  <si>
    <t>Michael Fassbender, Katherine Waterston, Billy Crudup, Danny McBride</t>
  </si>
  <si>
    <t>What Happened to Monday</t>
  </si>
  <si>
    <t>Noomi Rapace, Glenn Close, Willem Dafoe, Marwan Kenzari</t>
  </si>
  <si>
    <t>Action, Crime, Fantasy</t>
  </si>
  <si>
    <t>United Kingdom, France, United States, Belgium</t>
  </si>
  <si>
    <t>Paul Currie</t>
  </si>
  <si>
    <t>Michiel Huisman, Teresa Palmer, Sam Reid, John Waters</t>
  </si>
  <si>
    <t>King Arthur: Legend of the Sword</t>
  </si>
  <si>
    <t>Charlie Hunnam, Astrid Berg s Frisbey, Jude Law, Djimon Hounsou</t>
  </si>
  <si>
    <t>United Kingdom, United States, Australia</t>
  </si>
  <si>
    <t>Power Rangers</t>
  </si>
  <si>
    <t>Dean Israelite</t>
  </si>
  <si>
    <t>Dacre Montgomery, Naomi Scott, RJ Cyler, Ludi Lin</t>
  </si>
  <si>
    <t>United States, Hong Kong, Japan, Canada, New Zealand</t>
  </si>
  <si>
    <t>Wonder</t>
  </si>
  <si>
    <t>Stephen Chbosky</t>
  </si>
  <si>
    <t>Jacob Tremblay, Owen Wilson, Izabela Vidovic, Julia Roberts</t>
  </si>
  <si>
    <t>Drama, Family</t>
  </si>
  <si>
    <t>United States, Hong Kong, Canada</t>
  </si>
  <si>
    <t>Atomic Blonde</t>
  </si>
  <si>
    <t>Charlize Theron, James McAvoy, John Goodman, Eddie Marsan</t>
  </si>
  <si>
    <t>United States, Germany, Sweden, Hungary</t>
  </si>
  <si>
    <t>The Mummy</t>
  </si>
  <si>
    <t>Alex Kurtzman</t>
  </si>
  <si>
    <t>Tom Cruise, Sofia Boutella, Annabelle Wallis, Russell Crowe</t>
  </si>
  <si>
    <t>Logan Lucky</t>
  </si>
  <si>
    <t>Channing Tatum, Adam Driver, Daniel Craig, Farrah Mackenzie</t>
  </si>
  <si>
    <t>Hostiles</t>
  </si>
  <si>
    <t>Scott Shepherd, Rosamund Pike, Ava Cooper, Stella Cooper</t>
  </si>
  <si>
    <t>Drama, Western</t>
  </si>
  <si>
    <t>Kingsman: The Golden Circle</t>
  </si>
  <si>
    <t>Taron Egerton, Colin Firth, Mark Strong, Channing Tatum</t>
  </si>
  <si>
    <t>Valerian and the City of a Thousand Planets</t>
  </si>
  <si>
    <t>Dane DeHaan, Cara Delevingne, Clive Owen, Rihanna</t>
  </si>
  <si>
    <t>France, China, Belgium, Germany, United Arab Emirates, United States, Canada</t>
  </si>
  <si>
    <t>American Made</t>
  </si>
  <si>
    <t>Doug Liman</t>
  </si>
  <si>
    <t>Tom Cruise, Domhnall Gleeson, Sarah Wright, Jesse Plemons</t>
  </si>
  <si>
    <t>United States, Japan, Colombia</t>
  </si>
  <si>
    <t>Fifty Shades Darker</t>
  </si>
  <si>
    <t>Suburbicon</t>
  </si>
  <si>
    <t>Matt Damon, Julianne Moore, Oscar Isaac, Noah Jupe</t>
  </si>
  <si>
    <t>Christmas Inheritance</t>
  </si>
  <si>
    <t>Eliza Taylor, Jake Lacy, Andie MacDowell, Neil Crone</t>
  </si>
  <si>
    <t>Ghost in the Shell</t>
  </si>
  <si>
    <t>Rupert Sanders</t>
  </si>
  <si>
    <t>Scarlett Johansson, Pilou Asb k, Takeshi Kitano, Juliette Binoche</t>
  </si>
  <si>
    <t>United States, India, Hong Kong, China, Canada</t>
  </si>
  <si>
    <t>Paddington 2</t>
  </si>
  <si>
    <t>Paul King</t>
  </si>
  <si>
    <t>Ben Whishaw, Hugh Grant, Hugh Bonneville, Sally Hawkins</t>
  </si>
  <si>
    <t>United Kingdom, France, United States, China, Canada</t>
  </si>
  <si>
    <t>I, Tonya</t>
  </si>
  <si>
    <t>Margot Robbie, Sebastian Stan, Allison Janney, Julianne Nicholson</t>
  </si>
  <si>
    <t>War for the Planet of the Apes</t>
  </si>
  <si>
    <t>Andy Serkis, Woody Harrelson, Steve Zahn, Karin Konoval</t>
  </si>
  <si>
    <t>American Assassin</t>
  </si>
  <si>
    <t>Michael Cuesta</t>
  </si>
  <si>
    <t>Dylan O Brien, Michael Keaton, Sanaa Lathan, Taylor Kitsch</t>
  </si>
  <si>
    <t>Disobedience</t>
  </si>
  <si>
    <t>Rachel Weisz, Rachel McAdams, Alessandro Nivola, Anton Lesser</t>
  </si>
  <si>
    <t>Roman J. Israel, Esq.</t>
  </si>
  <si>
    <t>Dan Gilroy</t>
  </si>
  <si>
    <t>Denzel Washington, Colin Farrell, Carmen Ejogo, Lynda Gravatt</t>
  </si>
  <si>
    <t>Canada, United Arab Emirates, United States</t>
  </si>
  <si>
    <t>Gifted</t>
  </si>
  <si>
    <t>Marc Webb</t>
  </si>
  <si>
    <t>Chris Evans, Mckenna Grace, Lindsay Duncan, Octavia Spencer</t>
  </si>
  <si>
    <t>Darkest Hour</t>
  </si>
  <si>
    <t>Gary Oldman, Lily James, Kristin Scott Thomas, Ben Mendelsohn</t>
  </si>
  <si>
    <t>Anna and the Apocalypse</t>
  </si>
  <si>
    <t>John McPhail</t>
  </si>
  <si>
    <t>Ella Hunt, Malcolm Cumming, Sarah Swire, Christopher Leveaux</t>
  </si>
  <si>
    <t>Comedy, Horror, Musical</t>
  </si>
  <si>
    <t>Good Time</t>
  </si>
  <si>
    <t>Robert Pattinson, Benny Safdie, Jennifer Jason Leigh, Buddy Duress</t>
  </si>
  <si>
    <t>The Ritual</t>
  </si>
  <si>
    <t>Rafe Spall, Arsher Ali, Robert James Collier, Sam Troughton</t>
  </si>
  <si>
    <t>Kong: Skull Island</t>
  </si>
  <si>
    <t>Jordan Vogt Roberts</t>
  </si>
  <si>
    <t>Tom Hiddleston, Samuel L Jackson, Brie Larson, John C Reilly</t>
  </si>
  <si>
    <t>Papillon</t>
  </si>
  <si>
    <t>Michael Noer</t>
  </si>
  <si>
    <t>Charlie Hunnam, Damijan Oklopdzic, Christopher Fairbank, Jason Ryan</t>
  </si>
  <si>
    <t>Adventure, Biography, Crime</t>
  </si>
  <si>
    <t>United States, Czech Republic, Spain</t>
  </si>
  <si>
    <t>The Big Sick</t>
  </si>
  <si>
    <t>Kumail Nanjiani, Zoe Kazan, Holly Hunter, Ray Romano</t>
  </si>
  <si>
    <t>Okja</t>
  </si>
  <si>
    <t>Tilda Swinton, Paul Dano, Seo hyun Ahn, Jake Gyllenhaal</t>
  </si>
  <si>
    <t>The Circle</t>
  </si>
  <si>
    <t>James Ponsoldt</t>
  </si>
  <si>
    <t>Emma Watson, Tom Hanks, John Boyega, Ellar Coltrane</t>
  </si>
  <si>
    <t>Drama, Sci-Fi, Thriller</t>
  </si>
  <si>
    <t>United Arab Emirates, United States, France</t>
  </si>
  <si>
    <t>The Fate of the Furious</t>
  </si>
  <si>
    <t>F Gary Gray</t>
  </si>
  <si>
    <t>Vin Diesel, Jason Statham, Dwayne Johnson, Michelle Rodriguez</t>
  </si>
  <si>
    <t>Shot Caller</t>
  </si>
  <si>
    <t>Nikolaj Coster Waldau, Omari Hardwick, Lake Bell, Jon Bernthal</t>
  </si>
  <si>
    <t>Picture of Beauty</t>
  </si>
  <si>
    <t>Maxim Ford</t>
  </si>
  <si>
    <t>Taylor Sands, Danielle Rose, Pawel Hajnos, Magdalena Bochan Jachimek</t>
  </si>
  <si>
    <t>The Shack</t>
  </si>
  <si>
    <t>Stuart Hazeldine</t>
  </si>
  <si>
    <t>Sam Worthington, Octavia Spencer, Tim McGraw, Radha Mitchell</t>
  </si>
  <si>
    <t>Drama, Fantasy</t>
  </si>
  <si>
    <t>United States, Canada, Hong Kong</t>
  </si>
  <si>
    <t>The Dark Tower</t>
  </si>
  <si>
    <t>Nikolaj Arcel</t>
  </si>
  <si>
    <t>Idris Elba, Matthew McConaughey, Tom Taylor, Dennis Haysbert</t>
  </si>
  <si>
    <t>Pitch Perfect 3</t>
  </si>
  <si>
    <t>Trish Sie</t>
  </si>
  <si>
    <t>Anna Kendrick, Rebel Wilson, Brittany Snow, Anna Camp</t>
  </si>
  <si>
    <t>Comedy, Music</t>
  </si>
  <si>
    <t>First Reformed</t>
  </si>
  <si>
    <t>Paul Schrader</t>
  </si>
  <si>
    <t>Ethan Hawke, Amanda Seyfried, Cedric the Entertainer, Victoria Hill</t>
  </si>
  <si>
    <t>United States, United Kingdom, Australia</t>
  </si>
  <si>
    <t>Hot Summer Nights</t>
  </si>
  <si>
    <t>Elijah Bynum</t>
  </si>
  <si>
    <t>Timoth e Chalamet, Maika Monroe, Alex Roe, Emory Cohen</t>
  </si>
  <si>
    <t>Crime, Drama, Romance</t>
  </si>
  <si>
    <t>Only the Brave</t>
  </si>
  <si>
    <t>Josh Brolin, Miles Teller, Jeff Bridges, Jennifer Connelly</t>
  </si>
  <si>
    <t>Finding Your Feet</t>
  </si>
  <si>
    <t>Richard Loncraine</t>
  </si>
  <si>
    <t>Imelda Staunton, Celia Imrie, Timothy Spall, Joanna Lumley</t>
  </si>
  <si>
    <t>Before I Fall</t>
  </si>
  <si>
    <t>Ry Russo Young</t>
  </si>
  <si>
    <t>Zoey Deutch, Halston Sage, Cynthy Wu, Medalion Rahimi</t>
  </si>
  <si>
    <t>Zak Hilditch</t>
  </si>
  <si>
    <t>Thomas Jane, Molly Parker, Dylan Schmid, Kaitlyn Bernard</t>
  </si>
  <si>
    <t>The Disaster Artist</t>
  </si>
  <si>
    <t>James Franco</t>
  </si>
  <si>
    <t>James Franco, Dave Franco, Ari Graynor, Seth Rogen</t>
  </si>
  <si>
    <t>Thoroughbreds</t>
  </si>
  <si>
    <t>Cory Finley</t>
  </si>
  <si>
    <t>Olivia Cooke, Anya Taylor Joy, Anton Yelchin, Paul Sparks</t>
  </si>
  <si>
    <t>The Endless</t>
  </si>
  <si>
    <t>Justin Benson, Aaron Moorhead</t>
  </si>
  <si>
    <t>Aaron Moorhead, Justin Benson, Callie Hernandez, Tate Ellington</t>
  </si>
  <si>
    <t>You Were Never Really Here</t>
  </si>
  <si>
    <t>Lynne Ramsay</t>
  </si>
  <si>
    <t>Joaquin Phoenix, Judith Roberts, Ekaterina Samsonov, John Doman</t>
  </si>
  <si>
    <t>The Florida Project</t>
  </si>
  <si>
    <t>Brooklynn Prince, Bria Vinaite, Willem Dafoe, Christopher Rivera</t>
  </si>
  <si>
    <t>The Hitman's Bodyguard</t>
  </si>
  <si>
    <t>Patrick Hughes</t>
  </si>
  <si>
    <t>Ryan Reynolds, Samuel L Jackson, Gary Oldman, Elodie Yung</t>
  </si>
  <si>
    <t>United States, Hong Kong, Bulgaria, Netherlands, Canada, United Kingdom, France</t>
  </si>
  <si>
    <t>Geostorm</t>
  </si>
  <si>
    <t>Dean Devlin</t>
  </si>
  <si>
    <t>Gerard Butler, Jim Sturgess, Abbie Cornish, Alexandra Maria Lara</t>
  </si>
  <si>
    <t>Happy Death Day</t>
  </si>
  <si>
    <t>Jessica Rothe, Israel Broussard, Ruby Modine, Charles Aitken</t>
  </si>
  <si>
    <t>Bright</t>
  </si>
  <si>
    <t>David Ayer</t>
  </si>
  <si>
    <t>Will Smith, Joel Edgerton, Noomi Rapace, Edgar Ram rez</t>
  </si>
  <si>
    <t>Action, Fantasy, Thriller</t>
  </si>
  <si>
    <t>Downsizing</t>
  </si>
  <si>
    <t>Alexander Payne</t>
  </si>
  <si>
    <t>Matt Damon, Christoph Waltz, Hong Chau, Kristen Wiig</t>
  </si>
  <si>
    <t>Drama, Fantasy, Sci-Fi</t>
  </si>
  <si>
    <t>United States, Norway</t>
  </si>
  <si>
    <t>Pottersville</t>
  </si>
  <si>
    <t>Seth Henrikson</t>
  </si>
  <si>
    <t>Michael Shannon, Judy Greer, Ron Perlman, Christina Hendricks</t>
  </si>
  <si>
    <t>Columbus</t>
  </si>
  <si>
    <t>John Cho, Haley Lu Richardson, Parker Posey, Michelle Forbes</t>
  </si>
  <si>
    <t>Office Christmas Party</t>
  </si>
  <si>
    <t>Josh Gordon, Will Speck</t>
  </si>
  <si>
    <t>Jason Bateman, Olivia Munn, T J Miller, Jennifer Aniston</t>
  </si>
  <si>
    <t>Rogue One: A Star Wars Story</t>
  </si>
  <si>
    <t>Gareth Edwards</t>
  </si>
  <si>
    <t>Felicity Jones, Diego Luna, Alan Tudyk, Donnie Yen</t>
  </si>
  <si>
    <t>Zoolander 2</t>
  </si>
  <si>
    <t>Ben Stiller</t>
  </si>
  <si>
    <t>Ben Stiller, Owen Wilson, Pen lope Cruz, Will Ferrell</t>
  </si>
  <si>
    <t>United States, Italy</t>
  </si>
  <si>
    <t>Split</t>
  </si>
  <si>
    <t>James McAvoy, Anya Taylor Joy, Haley Lu Richardson, Jessica Sula</t>
  </si>
  <si>
    <t>The Handmaiden</t>
  </si>
  <si>
    <t>Kim Min hee, Ha Jung woo, Cho Jin woong, Moon So ri</t>
  </si>
  <si>
    <t>Terrifier</t>
  </si>
  <si>
    <t>Jenna Kanell, Samantha Scaffidi, David Howard Thornton, Catherine Corcoran</t>
  </si>
  <si>
    <t>Better Watch Out</t>
  </si>
  <si>
    <t>Chris Peckover</t>
  </si>
  <si>
    <t>Olivia DeJonge, Levi Miller, Ed Oxenbould, Aleks Mikic</t>
  </si>
  <si>
    <t>Nocturnal Animals</t>
  </si>
  <si>
    <t>Tom Ford</t>
  </si>
  <si>
    <t>Amy Adams, Jake Gyllenhaal, Michael Shannon, Aaron Taylor Johnson</t>
  </si>
  <si>
    <t>Storks</t>
  </si>
  <si>
    <t>Nicholas Stoller, Doug Sweetland</t>
  </si>
  <si>
    <t>Andy Samberg, Katie Crown, Kelsey Grammer, Jennifer Aniston</t>
  </si>
  <si>
    <t>La La Land</t>
  </si>
  <si>
    <t>Ryan Gosling, Emma Stone, Rosemarie DeWitt, J K Simmons</t>
  </si>
  <si>
    <t>Suicide Squad</t>
  </si>
  <si>
    <t>Will Smith, Jared Leto, Margot Robbie, Viola Davis</t>
  </si>
  <si>
    <t>Deadpool</t>
  </si>
  <si>
    <t>Ryan Reynolds, Morena Baccarin, T J Miller, Ed Skrein</t>
  </si>
  <si>
    <t>Hacksaw Ridge</t>
  </si>
  <si>
    <t>Mel Gibson</t>
  </si>
  <si>
    <t>Andrew Garfield, Sam Worthington, Luke Bracey, Teresa Palmer</t>
  </si>
  <si>
    <t>Australia, United States, United Kingdom, China</t>
  </si>
  <si>
    <t>Arrival</t>
  </si>
  <si>
    <t>Amy Adams, Jeremy Renner, Forest Whitaker, Michael Stuhlbarg</t>
  </si>
  <si>
    <t>Drama, Mystery, Sci-Fi</t>
  </si>
  <si>
    <t>Me Before You</t>
  </si>
  <si>
    <t>Thea Sharrock</t>
  </si>
  <si>
    <t>Emilia Clarke, Sam Claflin, Janet McTeer, Charles Dance</t>
  </si>
  <si>
    <t>The Nice Guys</t>
  </si>
  <si>
    <t>Russell Crowe, Ryan Gosling, Angourie Rice, Matt Bomer</t>
  </si>
  <si>
    <t>Sing</t>
  </si>
  <si>
    <t>Matthew McConaughey, Reese Witherspoon, Seth MacFarlane, Scarlett Johansson</t>
  </si>
  <si>
    <t>Japan, United States, France</t>
  </si>
  <si>
    <t>Bad Moms</t>
  </si>
  <si>
    <t>Mila Kunis, Kathryn Hahn, Kristen Bell, Christina Applegate</t>
  </si>
  <si>
    <t>Zootopia</t>
  </si>
  <si>
    <t>Byron Howard, Rich Moore, Jared Bush</t>
  </si>
  <si>
    <t>Ginnifer Goodwin, Jason Bateman, Idris Elba, Jenny Slate</t>
  </si>
  <si>
    <t>Hell or High Water</t>
  </si>
  <si>
    <t>Chris Pine, Ben Foster, Jeff Bridges, Gil Birmingham</t>
  </si>
  <si>
    <t>Sausage Party</t>
  </si>
  <si>
    <t>Seth Rogen, Kristen Wiig, Jonah Hill, Alistair Abell</t>
  </si>
  <si>
    <t>Manchester by the Sea</t>
  </si>
  <si>
    <t>Kenneth Lonergan</t>
  </si>
  <si>
    <t>Casey Affleck, Michelle Williams, Kyle Chandler, Lucas Hedges</t>
  </si>
  <si>
    <t>Batman v Superman: Dawn of Justice</t>
  </si>
  <si>
    <t>Ben Affleck, Henry Cavill, Amy Adams, Jesse Eisenberg</t>
  </si>
  <si>
    <t>Bad Santa 2</t>
  </si>
  <si>
    <t>Mark Waters</t>
  </si>
  <si>
    <t>Billy Bob Thornton, Kathy Bates, Tony Cox, Christina Hendricks</t>
  </si>
  <si>
    <t>Train to Busan</t>
  </si>
  <si>
    <t>Sang ho Yeon</t>
  </si>
  <si>
    <t>Gong Yoo, Jung Yu mi, Ma Dong seok, Su an Kim</t>
  </si>
  <si>
    <t>13 Hours</t>
  </si>
  <si>
    <t>John Krasinski, Pablo Schreiber, James Badge Dale, David Denman</t>
  </si>
  <si>
    <t>United States, Malta, Morocco</t>
  </si>
  <si>
    <t>Moana</t>
  </si>
  <si>
    <t>Ron Clements, John Musker, Don Hall, Chris Williams</t>
  </si>
  <si>
    <t>Auli i Cravalho, Dwayne Johnson, Rachel House, Temuera Morrison</t>
  </si>
  <si>
    <t>Your Name.</t>
  </si>
  <si>
    <t>Makoto Shinkai</t>
  </si>
  <si>
    <t>Ry nosuke Kamiki, Mone Kamishiraishi, Ry Narita, Aoi Y ki</t>
  </si>
  <si>
    <t>Animation, Drama, Fantasy</t>
  </si>
  <si>
    <t>The Magnificent Seven</t>
  </si>
  <si>
    <t>Denzel Washington, Chris Pratt, Ethan Hawke, Vincent D Onofrio</t>
  </si>
  <si>
    <t>Action, Adventure, Western</t>
  </si>
  <si>
    <t>10 Cloverfield Lane</t>
  </si>
  <si>
    <t>Dan Trachtenberg</t>
  </si>
  <si>
    <t>John Goodman, Mary Elizabeth Winstead, John Gallagher Jr , Douglas M Griffin</t>
  </si>
  <si>
    <t>Miss Peregrine's Home for Peculiar Children</t>
  </si>
  <si>
    <t>Tim Burton</t>
  </si>
  <si>
    <t>Eva Green, Asa Butterfield, Samuel L Jackson, Judi Dench</t>
  </si>
  <si>
    <t>United States, United Kingdom, Belgium, Canada</t>
  </si>
  <si>
    <t>Hidden Figures</t>
  </si>
  <si>
    <t>Theodore Melfi</t>
  </si>
  <si>
    <t>Taraji P Henson, Octavia Spencer, Janelle Mon e, Kevin Costner</t>
  </si>
  <si>
    <t>The Edge of Seventeen</t>
  </si>
  <si>
    <t>Kelly Fremon Craig</t>
  </si>
  <si>
    <t>Hailee Steinfeld, Haley Lu Richardson, Blake Jenner, Kyra Sedgwick</t>
  </si>
  <si>
    <t>The Invisible Guest</t>
  </si>
  <si>
    <t>Mario Casas, Ana Wagener, Jose Coronado, B rbara Lennie</t>
  </si>
  <si>
    <t>Doctor Strange</t>
  </si>
  <si>
    <t>Benedict Cumberbatch, Chiwetel Ejiofor, Rachel McAdams, Benedict Wong</t>
  </si>
  <si>
    <t>Captain America: Civil War</t>
  </si>
  <si>
    <t>Chris Evans, Robert Downey Jr , Scarlett Johansson, Sebastian Stan</t>
  </si>
  <si>
    <t>Passengers</t>
  </si>
  <si>
    <t>Morten Tyldum</t>
  </si>
  <si>
    <t>Jennifer Lawrence, Chris Pratt, Michael Sheen, Laurence Fishburne</t>
  </si>
  <si>
    <t>Drama, Romance, Sci-Fi</t>
  </si>
  <si>
    <t>Fences</t>
  </si>
  <si>
    <t>Denzel Washington</t>
  </si>
  <si>
    <t>Denzel Washington, Viola Davis, Stephen McKinley Henderson, Jovan Adepo</t>
  </si>
  <si>
    <t>Moonlight</t>
  </si>
  <si>
    <t>Barry Jenkins</t>
  </si>
  <si>
    <t>Mahershala Ali, Naomie Harris, Trevante Rhodes, Alex R Hibbert</t>
  </si>
  <si>
    <t>Fantastic Beasts and Where to Find Them</t>
  </si>
  <si>
    <t>Eddie Redmayne, Katherine Waterston, Alison Sudol, Dan Fogler</t>
  </si>
  <si>
    <t>Warcraft</t>
  </si>
  <si>
    <t>Duncan Jones</t>
  </si>
  <si>
    <t>Travis Fimmel, Paula Patton, Ben Foster, Dominic Cooper</t>
  </si>
  <si>
    <t>China, United States, Canada, Japan</t>
  </si>
  <si>
    <t>The Girl on the Train</t>
  </si>
  <si>
    <t>Emily Blunt, Haley Bennett, Rebecca Ferguson, Justin Theroux</t>
  </si>
  <si>
    <t>X-Men: Apocalypse</t>
  </si>
  <si>
    <t>Star Trek Beyond</t>
  </si>
  <si>
    <t>Chris Pine, Zachary Quinto, Karl Urban, Zoe Saldana</t>
  </si>
  <si>
    <t>The Accountant</t>
  </si>
  <si>
    <t>Gavin O Connor</t>
  </si>
  <si>
    <t>Ben Affleck, Anna Kendrick, J K Simmons, Jon Bernthal</t>
  </si>
  <si>
    <t>Ghostbusters: Answer the Call</t>
  </si>
  <si>
    <t>Melissa McCarthy, Kristen Wiig, Kate McKinnon, Leslie Jones</t>
  </si>
  <si>
    <t>Action, Comedy, Fantasy</t>
  </si>
  <si>
    <t>Central Intelligence</t>
  </si>
  <si>
    <t>Dwayne Johnson, Kevin Hart, Danielle Nicolet, Amy Ryan</t>
  </si>
  <si>
    <t>Don't Breathe</t>
  </si>
  <si>
    <t>Stephen Lang, Jane Levy, Dylan Minnette, Daniel Zovatto</t>
  </si>
  <si>
    <t>Crime, Horror, Thriller</t>
  </si>
  <si>
    <t>United States, Hungary</t>
  </si>
  <si>
    <t>Below Her Mouth</t>
  </si>
  <si>
    <t>April Mullen</t>
  </si>
  <si>
    <t>Erika Linder, Natalie Krill, Sebastian Pigott, Mayko Nguyen</t>
  </si>
  <si>
    <t>A Cure for Wellness</t>
  </si>
  <si>
    <t>Gore Verbinski</t>
  </si>
  <si>
    <t>Dane DeHaan, Jason Isaacs, Mia Goth, Ivo Nandi</t>
  </si>
  <si>
    <t>Germany, Luxembourg, United States</t>
  </si>
  <si>
    <t>Captain Fantastic</t>
  </si>
  <si>
    <t>Matt Ross</t>
  </si>
  <si>
    <t>Viggo Mortensen, George MacKay, Samantha Isler, Annalise Basso</t>
  </si>
  <si>
    <t>Swiss Army Man</t>
  </si>
  <si>
    <t>Paul Dano, Daniel Radcliffe, Mary Elizabeth Winstead, Antonia Ribero</t>
  </si>
  <si>
    <t>Everybody Wants Some!!</t>
  </si>
  <si>
    <t>Richard Linklater</t>
  </si>
  <si>
    <t>Blake Jenner, Tyler Hoechlin, Ryan Guzman, Zoey Deutch</t>
  </si>
  <si>
    <t>The Bad Batch</t>
  </si>
  <si>
    <t>Ana Lily Amirpour</t>
  </si>
  <si>
    <t>Suki Waterhouse, Jason Momoa, Jayda Fink, Keanu Reeves</t>
  </si>
  <si>
    <t>Independence Day: Resurgence</t>
  </si>
  <si>
    <t>Liam Hemsworth, Jeff Goldblum, Bill Pullman, Maika Monroe</t>
  </si>
  <si>
    <t>The Legend of Tarzan</t>
  </si>
  <si>
    <t>Alexander Skarsg rd, Rory J Saper, Christian Stevens, Christoph Waltz</t>
  </si>
  <si>
    <t>United Kingdom, Canada, United States, Australia</t>
  </si>
  <si>
    <t>War Dogs</t>
  </si>
  <si>
    <t>Jonah Hill, Miles Teller, Steve Lantz, Gregg Weiner</t>
  </si>
  <si>
    <t>United States, Romania</t>
  </si>
  <si>
    <t>Dirty Grandpa</t>
  </si>
  <si>
    <t>Robert De Niro, Zac Efron, Zoey Deutch, Aubrey Plaza</t>
  </si>
  <si>
    <t>Love Machine</t>
  </si>
  <si>
    <t>Pavel Ruminov</t>
  </si>
  <si>
    <t>Natalya Anisimova, Pavel Ruminov, Maria Lavrova, Rafael Durnonyan</t>
  </si>
  <si>
    <t>Russia</t>
  </si>
  <si>
    <t>The Conjuring 2</t>
  </si>
  <si>
    <t>Vera Farmiga, Patrick Wilson, Madison Wolfe, Frances O Connor</t>
  </si>
  <si>
    <t>Canada, United States, United Kingdom</t>
  </si>
  <si>
    <t>Jason Bourne</t>
  </si>
  <si>
    <t>Paul Greengrass</t>
  </si>
  <si>
    <t>Matt Damon, Tommy Lee Jones, Alicia Vikander, Vincent Cassel</t>
  </si>
  <si>
    <t>United States, China, Spain, Japan, Germany</t>
  </si>
  <si>
    <t>Why Him?</t>
  </si>
  <si>
    <t>John Hamburg</t>
  </si>
  <si>
    <t>Zoey Deutch, James Franco, Tangie Ambrose, Cedric the Entertainer</t>
  </si>
  <si>
    <t>Almost Christmas</t>
  </si>
  <si>
    <t>Kimberly Elise, Omar Epps, Danny Glover, Mo Nique</t>
  </si>
  <si>
    <t>The Void</t>
  </si>
  <si>
    <t>Jeremy Gillespie, Steven Kostanski</t>
  </si>
  <si>
    <t>Aaron Poole, Kenneth Welsh, Ellen Wong, Kathleen Munroe</t>
  </si>
  <si>
    <t>Raw</t>
  </si>
  <si>
    <t>Garance Marillier, Ella Rumpf, Rabah Nait Oufella, Laurent Lucas</t>
  </si>
  <si>
    <t>Drama, Horror</t>
  </si>
  <si>
    <t>France, Belgium, United States</t>
  </si>
  <si>
    <t>The 5th Wave</t>
  </si>
  <si>
    <t>Chlo Grace Moretz, Matthew Zuk, Gabriela Lopez, Bailey Anne Borders</t>
  </si>
  <si>
    <t>Now You See Me 2</t>
  </si>
  <si>
    <t>Jesse Eisenberg, Mark Ruffalo, Woody Harrelson, Dave Franco</t>
  </si>
  <si>
    <t>United States, France, Hong Kong</t>
  </si>
  <si>
    <t>The Neon Demon</t>
  </si>
  <si>
    <t>Nicolas Winding Refn</t>
  </si>
  <si>
    <t>Elle Fanning, Christina Hendricks, Keanu Reeves, Karl Glusman</t>
  </si>
  <si>
    <t>United States, Belgium, Denmark, France</t>
  </si>
  <si>
    <t>Lion</t>
  </si>
  <si>
    <t>Garth Davis</t>
  </si>
  <si>
    <t>Dev Patel, Nicole Kidman, Rooney Mara, Sunny Pawar</t>
  </si>
  <si>
    <t>Australia, United Kingdom, United States, India</t>
  </si>
  <si>
    <t>Silence</t>
  </si>
  <si>
    <t>Andrew Garfield, Adam Driver, Liam Neeson, Tadanobu Asano</t>
  </si>
  <si>
    <t>United States, United Kingdom, Taiwan, Japan, Mexico</t>
  </si>
  <si>
    <t>Gods of Egypt</t>
  </si>
  <si>
    <t>Alex Proyas</t>
  </si>
  <si>
    <t>Brenton Thwaites, Nikolaj Coster Waldau, Gerard Butler, Chadwick Boseman</t>
  </si>
  <si>
    <t>United States, Australia, China, Hong Kong</t>
  </si>
  <si>
    <t>Allied</t>
  </si>
  <si>
    <t>Brad Pitt, Marion Cotillard, Jared Harris, Vincent Ebrahim</t>
  </si>
  <si>
    <t>Action, Drama, Romance</t>
  </si>
  <si>
    <t>Jack Reacher: Never Go Back</t>
  </si>
  <si>
    <t>Edward Zwick</t>
  </si>
  <si>
    <t>Tom Cruise, Cobie Smulders, Aldis Hodge, Robert Knepper</t>
  </si>
  <si>
    <t>The Founder</t>
  </si>
  <si>
    <t>Michael Keaton, Nick Offerman, John Carroll Lynch, Linda Cardellini</t>
  </si>
  <si>
    <t>United States, Greece</t>
  </si>
  <si>
    <t>Teenage Mutant Ninja Turtles: Out of the Shadows</t>
  </si>
  <si>
    <t>Dave Green</t>
  </si>
  <si>
    <t>Megan Fox, Will Arnett, Tyler Perry, Laura Linney</t>
  </si>
  <si>
    <t>United States, Hong Kong, China</t>
  </si>
  <si>
    <t>Mike and Dave Need Wedding Dates</t>
  </si>
  <si>
    <t>Jake Szymanski</t>
  </si>
  <si>
    <t>Zac Efron, Adam Devine, Anna Kendrick, Aubrey Plaza</t>
  </si>
  <si>
    <t>The Jungle Book</t>
  </si>
  <si>
    <t>Neel Sethi, Bill Murray, Ben Kingsley, Idris Elba</t>
  </si>
  <si>
    <t>Trolls</t>
  </si>
  <si>
    <t>Mike Mitchell, Walt Dohrn</t>
  </si>
  <si>
    <t>Anna Kendrick, Justin Timberlake, Zooey Deschanel, Christopher Mintz Plasse</t>
  </si>
  <si>
    <t>How to Be Single</t>
  </si>
  <si>
    <t>Christian Ditter</t>
  </si>
  <si>
    <t>Dakota Johnson, Rebel Wilson, Leslie Mann, Alison Brie</t>
  </si>
  <si>
    <t>The Great Wall</t>
  </si>
  <si>
    <t>Yimou Zhang</t>
  </si>
  <si>
    <t>Matt Damon, Tian Jing, Willem Dafoe, Andy Lau</t>
  </si>
  <si>
    <t>United States, China, Hong Kong, Australia, Canada</t>
  </si>
  <si>
    <t>The Choice</t>
  </si>
  <si>
    <t>Ross Katz</t>
  </si>
  <si>
    <t>Benjamin Walker, Teresa Palmer, Alexandra Daddario, Maggie Grace</t>
  </si>
  <si>
    <t>Hush</t>
  </si>
  <si>
    <t>John Gallagher Jr , Kate Siegel, Michael Trucco, Samantha Sloyan</t>
  </si>
  <si>
    <t>The Brothers Grimsby</t>
  </si>
  <si>
    <t>Louis Leterrier</t>
  </si>
  <si>
    <t>Sacha Baron Cohen, Mark Strong, Rebel Wilson, Freddie Crowder</t>
  </si>
  <si>
    <t>The Lost City of Z</t>
  </si>
  <si>
    <t>Charlie Hunnam, Robert Pattinson, Sienna Miller, Tom Holland</t>
  </si>
  <si>
    <t>Adventure, Biography, Drama</t>
  </si>
  <si>
    <t>Shin Godzilla</t>
  </si>
  <si>
    <t>Hideaki Anno, Shinji Higuchi</t>
  </si>
  <si>
    <t>Hiroki Hasegawa, Yutaka Takenouchi, Satomi Ishihara, Ren sugi</t>
  </si>
  <si>
    <t>Pride and Prejudice and Zombies</t>
  </si>
  <si>
    <t>Burr Steers</t>
  </si>
  <si>
    <t>Lily James, Sam Riley, Jack Huston, Bella Heathcote</t>
  </si>
  <si>
    <t>The Autopsy of Jane Doe</t>
  </si>
  <si>
    <t>Andr vredal</t>
  </si>
  <si>
    <t>Brian Cox, Emile Hirsch, Ophelia Lovibond, Michael McElhatton</t>
  </si>
  <si>
    <t>Hail, Caesar!</t>
  </si>
  <si>
    <t>Josh Brolin, George Clooney, Alden Ehrenreich, Ralph Fiennes</t>
  </si>
  <si>
    <t>Comedy, Drama, Mystery</t>
  </si>
  <si>
    <t>United States, United Kingdom, Japan</t>
  </si>
  <si>
    <t>Sully</t>
  </si>
  <si>
    <t>Tom Hanks, Aaron Eckhart, Laura Linney, Valerie Mahaffey</t>
  </si>
  <si>
    <t>Lady Macbeth</t>
  </si>
  <si>
    <t>William Oldroyd</t>
  </si>
  <si>
    <t>Florence Pugh, Cosmo Jarvis, Paul Hilton, Naomi Ackie</t>
  </si>
  <si>
    <t>Assassin's Creed</t>
  </si>
  <si>
    <t>Justin Kurzel</t>
  </si>
  <si>
    <t>Michael Fassbender, Marion Cotillard, Jeremy Irons, Brendan Gleeson</t>
  </si>
  <si>
    <t>United States, France, United Kingdom, Hong Kong, Taiwan, Malta, Spain, Canada</t>
  </si>
  <si>
    <t>Inferno</t>
  </si>
  <si>
    <t>Tom Hanks, Felicity Jones, Irrfan Khan, Ben Foster</t>
  </si>
  <si>
    <t>Miss Sloane</t>
  </si>
  <si>
    <t>Jessica Chastain, Mark Strong, Gugu Mbatha Raw, Michael Stuhlbarg</t>
  </si>
  <si>
    <t>United Kingdom, France, Canada, United States</t>
  </si>
  <si>
    <t>The Shallows</t>
  </si>
  <si>
    <t>Blake Lively, scar Jaenada, Angelo Josue Lozano Corzo, Joseph Salas</t>
  </si>
  <si>
    <t>A Silent Voice: The Movie</t>
  </si>
  <si>
    <t>Naoko Yamada</t>
  </si>
  <si>
    <t>Miyu Irino, Saori Hayami, Aoi Y ki, Kensh Ono</t>
  </si>
  <si>
    <t>Animation, Drama</t>
  </si>
  <si>
    <t>The Wailing</t>
  </si>
  <si>
    <t>Na Hong jin</t>
  </si>
  <si>
    <t>Jun Kunimura, Hwang Jung min, Kwak Do won, Woo hee Chun</t>
  </si>
  <si>
    <t>London Has Fallen</t>
  </si>
  <si>
    <t>Babak Najafi</t>
  </si>
  <si>
    <t>Gerard Butler, Aaron Eckhart, Morgan Freeman, Angela Bassett</t>
  </si>
  <si>
    <t>United States, United Kingdom, Bulgaria</t>
  </si>
  <si>
    <t>Brimstone</t>
  </si>
  <si>
    <t>Martin Koolhoven</t>
  </si>
  <si>
    <t>Guy Pearce, Dakota Fanning, Emilia Jones, Carice van Houten</t>
  </si>
  <si>
    <t>Netherlands, France, Germany, Belgium, Sweden, United Kingdom, United States</t>
  </si>
  <si>
    <t>Kung Fu Panda 3</t>
  </si>
  <si>
    <t>Alessandro Carloni, Jennifer Yuh Nelson</t>
  </si>
  <si>
    <t>Jack Black, Bryan Cranston, Dustin Hoffman, Angelina Jolie</t>
  </si>
  <si>
    <t>Allegiant</t>
  </si>
  <si>
    <t>Robert Schwentke</t>
  </si>
  <si>
    <t>Shailene Woodley, Theo James, Jeff Daniels, Naomi Watts</t>
  </si>
  <si>
    <t>Action, Adventure, Mystery</t>
  </si>
  <si>
    <t>Krampus</t>
  </si>
  <si>
    <t>Adam Scott, Toni Collette, David Koechner, Allison Tolman</t>
  </si>
  <si>
    <t>Burnt</t>
  </si>
  <si>
    <t>John Wells</t>
  </si>
  <si>
    <t>Bradley Cooper, Sienna Miller, Daniel Br hl, Riccardo Scamarcio</t>
  </si>
  <si>
    <t>Hidden</t>
  </si>
  <si>
    <t>Matt Duffer, Ross Duffer</t>
  </si>
  <si>
    <t>Alexander Skarsg rd, Andrea Riseborough, Emily Alyn Lind, Steven Elliot</t>
  </si>
  <si>
    <t>The Night Before</t>
  </si>
  <si>
    <t>Jonathan Levine</t>
  </si>
  <si>
    <t>Joseph Gordon Levitt, Seth Rogen, Jillian Bell, Lizzy Caplan</t>
  </si>
  <si>
    <t>Comedy, Fantasy</t>
  </si>
  <si>
    <t>The Big Short</t>
  </si>
  <si>
    <t>Christian Bale, Steve Carell, Ryan Gosling, Brad Pitt</t>
  </si>
  <si>
    <t>Fifty Shades of Grey</t>
  </si>
  <si>
    <t>Sam Taylor Johnson</t>
  </si>
  <si>
    <t>Dakota Johnson, Jamie Dornan, Jennifer Ehle, Eloise Mumford</t>
  </si>
  <si>
    <t>Love</t>
  </si>
  <si>
    <t>Aomi Muyock, Karl Glusman, Klara Kristin, Juan Saavedra</t>
  </si>
  <si>
    <t>The Hateful Eight</t>
  </si>
  <si>
    <t>Samuel L Jackson, Kurt Russell, Jennifer Jason Leigh, Walton Goggins</t>
  </si>
  <si>
    <t>Mad Max: Fury Road</t>
  </si>
  <si>
    <t>George Miller</t>
  </si>
  <si>
    <t>Tom Hardy, Charlize Theron, Nicholas Hoult, Zo Kravitz</t>
  </si>
  <si>
    <t>Solace</t>
  </si>
  <si>
    <t>Afonso Poyart</t>
  </si>
  <si>
    <t>Anthony Hopkins, Jeffrey Dean Morgan, Abbie Cornish, Colin Farrell</t>
  </si>
  <si>
    <t>Home Sweet Hell</t>
  </si>
  <si>
    <t>Anthony Burns</t>
  </si>
  <si>
    <t>Katherine Heigl, Patrick Wilson, Madison Wolfe, Aiden Flowers</t>
  </si>
  <si>
    <t>Sicario</t>
  </si>
  <si>
    <t>Emily Blunt, Josh Brolin, Benicio Del Toro, Jon Bernthal</t>
  </si>
  <si>
    <t>United States, Mexico, Hong Kong</t>
  </si>
  <si>
    <t>The VVitch: A New-England Folktale</t>
  </si>
  <si>
    <t>Anya Taylor Joy, Ralph Ineson, Kate Dickie, Julian Richings</t>
  </si>
  <si>
    <t>The Revenant</t>
  </si>
  <si>
    <t>Leonardo DiCaprio, Tom Hardy, Will Poulter, Domhnall Gleeson</t>
  </si>
  <si>
    <t>Hong Kong, Taiwan, United States</t>
  </si>
  <si>
    <t>Star Wars: Episode VII - The Force Awakens</t>
  </si>
  <si>
    <t>Daisy Ridley, John Boyega, Oscar Isaac, Domhnall Gleeson</t>
  </si>
  <si>
    <t>Love the Coopers</t>
  </si>
  <si>
    <t>Jessie Nelson</t>
  </si>
  <si>
    <t>Steve Martin, Diane Keaton, John Goodman, Ed Helms</t>
  </si>
  <si>
    <t>Comedy, Fantasy, Romance</t>
  </si>
  <si>
    <t>Legend</t>
  </si>
  <si>
    <t>Brian Helgeland</t>
  </si>
  <si>
    <t>Tom Hardy, Emily Browning, Taron Egerton, Paul Anderson</t>
  </si>
  <si>
    <t>The Martian</t>
  </si>
  <si>
    <t>Matt Damon, Jessica Chastain, Kristen Wiig, Kate Mara</t>
  </si>
  <si>
    <t>United States, United Kingdom, Hungary, Jordan</t>
  </si>
  <si>
    <t>The Lobster</t>
  </si>
  <si>
    <t>Colin Farrell, Rachel Weisz, Jessica Barden, Olivia Colman</t>
  </si>
  <si>
    <t>Ireland, United Kingdom, Greece, France, Netherlands, United States</t>
  </si>
  <si>
    <t>The Man from U.N.C.L.E.</t>
  </si>
  <si>
    <t>Henry Cavill, Armie Hammer, Alicia Vikander, Elizabeth Debicki</t>
  </si>
  <si>
    <t>Spotlight</t>
  </si>
  <si>
    <t>Mark Ruffalo, Michael Keaton, Rachel McAdams, Liev Schreiber</t>
  </si>
  <si>
    <t>Southpaw</t>
  </si>
  <si>
    <t>Jake Gyllenhaal, Rachel McAdams, Oona Laurence, Forest Whitaker</t>
  </si>
  <si>
    <t>Hong Kong, United States</t>
  </si>
  <si>
    <t>Avengers: Age of Ultron</t>
  </si>
  <si>
    <t>Joss Whedon</t>
  </si>
  <si>
    <t>Jurassic World</t>
  </si>
  <si>
    <t>Chris Pratt, Bryce Dallas Howard, Ty Simpkins, Judy Greer</t>
  </si>
  <si>
    <t>Vacation</t>
  </si>
  <si>
    <t>Ed Helms, Christina Applegate, Skyler Gisondo, Steele Stebbins</t>
  </si>
  <si>
    <t>Adventure, Comedy</t>
  </si>
  <si>
    <t>Inside Out</t>
  </si>
  <si>
    <t>Pete Docter, Ronnie Del Carmen</t>
  </si>
  <si>
    <t>Amy Poehler, Bill Hader, Lewis Black, Mindy Kaling</t>
  </si>
  <si>
    <t>Carol</t>
  </si>
  <si>
    <t>Todd Haynes</t>
  </si>
  <si>
    <t>Cate Blanchett, Rooney Mara, Sarah Paulson, Kyle Chandler</t>
  </si>
  <si>
    <t>The Age of Adaline</t>
  </si>
  <si>
    <t>Lee Toland Krieger</t>
  </si>
  <si>
    <t>Blake Lively, Michiel Huisman, Harrison Ford, Kathy Baker</t>
  </si>
  <si>
    <t>Room</t>
  </si>
  <si>
    <t>Lenny Abrahamson</t>
  </si>
  <si>
    <t>Brie Larson, Jacob Tremblay, Sean Bridgers, Wendy Crewson</t>
  </si>
  <si>
    <t>Ireland, Canada, United Kingdom, United States</t>
  </si>
  <si>
    <t>Everest</t>
  </si>
  <si>
    <t>Baltasar Korm kur</t>
  </si>
  <si>
    <t>Jason Clarke, Ang Phula Sherpa, Thomas M Wright, Martin Henderson</t>
  </si>
  <si>
    <t>Action, Adventure, Biography</t>
  </si>
  <si>
    <t>United Kingdom, United States, Iceland</t>
  </si>
  <si>
    <t>Spectre</t>
  </si>
  <si>
    <t>Daniel Craig, Christoph Waltz, L a Seydoux, Ralph Fiennes</t>
  </si>
  <si>
    <t>Magic Mike XXL</t>
  </si>
  <si>
    <t>Gregory Jacobs</t>
  </si>
  <si>
    <t>Channing Tatum, Joe Manganiello, Matt Bomer, Adam Rodriguez</t>
  </si>
  <si>
    <t>Pitch Perfect 2</t>
  </si>
  <si>
    <t>Anna Kendrick, Rebel Wilson, Hailee Steinfeld, Brittany Snow</t>
  </si>
  <si>
    <t>The Hunger Games: Mockingjay - Part 2</t>
  </si>
  <si>
    <t>Jennifer Lawrence, Josh Hutcherson, Liam Hemsworth, Woody Harrelson</t>
  </si>
  <si>
    <t>United States, Germany, Canada, France</t>
  </si>
  <si>
    <t>A Man Called Ove</t>
  </si>
  <si>
    <t>Hannes Holm</t>
  </si>
  <si>
    <t>Rolf Lassg rd, Bahar Pars, Filip Berg, Ida Engvoll</t>
  </si>
  <si>
    <t>Ant-Man</t>
  </si>
  <si>
    <t>Paul Rudd, Michael Douglas, Corey Stoll, Evangeline Lilly</t>
  </si>
  <si>
    <t>A Christmas Horror Story</t>
  </si>
  <si>
    <t>Grant Harvey, Steven Hoban, Brett Sullivan</t>
  </si>
  <si>
    <t>William Shatner, George Buza, Rob Archer, Zo De Grand Maison</t>
  </si>
  <si>
    <t>Daddy's Home</t>
  </si>
  <si>
    <t>Will Ferrell, Mark Wahlberg, Linda Cardellini, Thomas Haden Church</t>
  </si>
  <si>
    <t>Maze Runner: The Scorch Trials</t>
  </si>
  <si>
    <t>Dylan O Brien, Kaya Scodelario, Thomas Brodie Sangster, Giancarlo Esposito</t>
  </si>
  <si>
    <t>Green Room</t>
  </si>
  <si>
    <t>Anton Yelchin, Imogen Poots, Alia Shawkat, Patrick Stewart</t>
  </si>
  <si>
    <t>Cinderella</t>
  </si>
  <si>
    <t>Lily James, Cate Blanchett, Richard Madden, Helena Bonham Carter</t>
  </si>
  <si>
    <t>Crimson Peak</t>
  </si>
  <si>
    <t>Mia Wasikowska, Jessica Chastain, Tom Hiddleston, Charlie Hunnam</t>
  </si>
  <si>
    <t>Mission: Impossible - Rogue Nation</t>
  </si>
  <si>
    <t>Tom Cruise, Rebecca Ferguson, Jeremy Renner, Simon Pegg</t>
  </si>
  <si>
    <t>The Gift</t>
  </si>
  <si>
    <t>Joel Edgerton</t>
  </si>
  <si>
    <t>Jason Bateman, Rebecca Hall, Joel Edgerton, Allison Tolman</t>
  </si>
  <si>
    <t>United States, Australia, China</t>
  </si>
  <si>
    <t>Bridge of Spies</t>
  </si>
  <si>
    <t>Tom Hanks, Mark Rylance, Alan Alda, Amy Ryan</t>
  </si>
  <si>
    <t>Germany, India, United States</t>
  </si>
  <si>
    <t>Bone Tomahawk</t>
  </si>
  <si>
    <t>S Craig Zahler</t>
  </si>
  <si>
    <t>Kurt Russell, Patrick Wilson, Matthew Fox, Richard Jenkins</t>
  </si>
  <si>
    <t>Drama, Horror, Western</t>
  </si>
  <si>
    <t>Knock Knock</t>
  </si>
  <si>
    <t>Eli Roth</t>
  </si>
  <si>
    <t>Keanu Reeves, Lorenza Izzo, Ana de Armas, Aaron Burns</t>
  </si>
  <si>
    <t>Chile, Israel, United States</t>
  </si>
  <si>
    <t>Terminator Genisys</t>
  </si>
  <si>
    <t>Arnold Schwarzenegger, Jason Clarke, Emilia Clarke, Jai Courtney</t>
  </si>
  <si>
    <t>Drishyam</t>
  </si>
  <si>
    <t>Nishikant Kamat</t>
  </si>
  <si>
    <t>Ajay Devgn, Shriya Saran, Tabu, Rajat Kapoor</t>
  </si>
  <si>
    <t>The Boy Next Door</t>
  </si>
  <si>
    <t>Rob Cohen</t>
  </si>
  <si>
    <t>Jennifer Lopez, Ryan Guzman, Kristin Chenoweth, John Corbett</t>
  </si>
  <si>
    <t>Straight Outta Compton</t>
  </si>
  <si>
    <t xml:space="preserve">O Shea Jackson Jr , Corey Hawkins, Jason Mitchell, Neil Brown Jr </t>
  </si>
  <si>
    <t>San Andreas</t>
  </si>
  <si>
    <t>Dwayne Johnson, Carla Gugino, Alexandra Daddario, Colton Haynes</t>
  </si>
  <si>
    <t>Tomorrowland</t>
  </si>
  <si>
    <t>George Clooney, Britt Robertson, Hugh Laurie, Raffey Cassidy</t>
  </si>
  <si>
    <t>Action, Adventure, Family</t>
  </si>
  <si>
    <t>United States, Spain, France, Canada, United Kingdom</t>
  </si>
  <si>
    <t>Furious 7</t>
  </si>
  <si>
    <t>Vin Diesel, Paul Walker, Dwayne Johnson, Jason Statham</t>
  </si>
  <si>
    <t>United States, China, Japan, Canada, United Arab Emirates</t>
  </si>
  <si>
    <t>The Visit</t>
  </si>
  <si>
    <t>Olivia DeJonge, Ed Oxenbould, Deanna Dunagan, Peter McRobbie</t>
  </si>
  <si>
    <t>Creed</t>
  </si>
  <si>
    <t>Action, Drama, Sport</t>
  </si>
  <si>
    <t>Pixels</t>
  </si>
  <si>
    <t>Adam Sandler, Kevin James, Michelle Monaghan, Peter Dinklage</t>
  </si>
  <si>
    <t>The Intern</t>
  </si>
  <si>
    <t>Nancy Meyers</t>
  </si>
  <si>
    <t>Robert De Niro, Anne Hathaway, Rene Russo, Anders Holm</t>
  </si>
  <si>
    <t>Minions</t>
  </si>
  <si>
    <t>Kyle Balda, Pierre Coffin</t>
  </si>
  <si>
    <t>Sandra Bullock, Jon Hamm, Michael Keaton, Pierre Coffin</t>
  </si>
  <si>
    <t>Entourage</t>
  </si>
  <si>
    <t>Doug Ellin</t>
  </si>
  <si>
    <t>Adrian Grenier, Kevin Connolly, Jerry Ferrara, Kevin Dillon</t>
  </si>
  <si>
    <t>Focus</t>
  </si>
  <si>
    <t>Glenn Ficarra, John Requa</t>
  </si>
  <si>
    <t>Will Smith, Margot Robbie, Rodrigo Santoro, Adrian Martinez</t>
  </si>
  <si>
    <t>United States, Argentina</t>
  </si>
  <si>
    <t>Joy</t>
  </si>
  <si>
    <t>Jennifer Lawrence, Robert De Niro, Bradley Cooper, Edgar Ram rez</t>
  </si>
  <si>
    <t>The Danish Girl</t>
  </si>
  <si>
    <t>Eddie Redmayne, Alicia Vikander, Amber Heard, Ben Whishaw</t>
  </si>
  <si>
    <t>United Kingdom, United States, Germany, Denmark, Belgium, Japan</t>
  </si>
  <si>
    <t>Little Boy</t>
  </si>
  <si>
    <t>Alejandro Monteverde</t>
  </si>
  <si>
    <t>Jakob Salvati, Emily Watson, David Henrie, Michael Rapaport</t>
  </si>
  <si>
    <t>Drama, History, War</t>
  </si>
  <si>
    <t>Black Mass</t>
  </si>
  <si>
    <t>Johnny Depp, Benedict Cumberbatch, Dakota Johnson, Joel Edgerton</t>
  </si>
  <si>
    <t>Ted 2</t>
  </si>
  <si>
    <t>Seth MacFarlane</t>
  </si>
  <si>
    <t>Mark Wahlberg, Seth MacFarlane, Amanda Seyfried, Jessica Barth</t>
  </si>
  <si>
    <t>Spy</t>
  </si>
  <si>
    <t>Melissa McCarthy, Rose Byrne, Jude Law, Jason Statham</t>
  </si>
  <si>
    <t>Action, Comedy</t>
  </si>
  <si>
    <t>Fantastic Four</t>
  </si>
  <si>
    <t>Josh Trank</t>
  </si>
  <si>
    <t>Miles Teller, Kate Mara, Michael B Jordan, Jamie Bell</t>
  </si>
  <si>
    <t>The Last Witch Hunter</t>
  </si>
  <si>
    <t>Breck Eisner</t>
  </si>
  <si>
    <t>Vin Diesel, Rose Leslie, Elijah Wood, lafur Darri lafsson</t>
  </si>
  <si>
    <t>The Divergent Series: Insurgent</t>
  </si>
  <si>
    <t>Shailene Woodley, Ansel Elgort, Theo James, Kate Winslet</t>
  </si>
  <si>
    <t>Into the Forest</t>
  </si>
  <si>
    <t>Patricia Rozema</t>
  </si>
  <si>
    <t>Elliot Page, Evan Rachel Wood, Max Minghella, Callum Keith Rennie</t>
  </si>
  <si>
    <t>Angels Apocalypse</t>
  </si>
  <si>
    <t>Sean Cain, Enzo Zelocchi</t>
  </si>
  <si>
    <t>Enzo Zelocchi, Jana Rochelle, Ryan C F Buckley, William Kirkham</t>
  </si>
  <si>
    <t>Action, Fantasy, Sci-Fi</t>
  </si>
  <si>
    <t>The Invitation</t>
  </si>
  <si>
    <t>Karyn Kusama</t>
  </si>
  <si>
    <t>Logan Marshall Green, Emayatzy Corinealdi, Michiel Huisman, Tammy Blanchard</t>
  </si>
  <si>
    <t>In the Heart of the Sea</t>
  </si>
  <si>
    <t>Chris Hemsworth, Cillian Murphy, Brendan Gleeson, Ben Whishaw</t>
  </si>
  <si>
    <t>United States, Australia, Spain</t>
  </si>
  <si>
    <t>Point Break</t>
  </si>
  <si>
    <t>Ericson Core</t>
  </si>
  <si>
    <t>Edgar Ram rez, Luke Bracey, Ray Winstone, Teresa Palmer</t>
  </si>
  <si>
    <t>China, Germany, United States, Austria, Italy, Canada</t>
  </si>
  <si>
    <t>Brooklyn</t>
  </si>
  <si>
    <t>Saoirse Ronan, Emory Cohen, Domhnall Gleeson, Jim Broadbent</t>
  </si>
  <si>
    <t>United Kingdom, Canada, Ireland</t>
  </si>
  <si>
    <t>Baahubali: The Beginning</t>
  </si>
  <si>
    <t>Prabhas, Rana Daggubati, Anushka Shetty, Tamannaah Bhatia</t>
  </si>
  <si>
    <t>Jupiter Ascending</t>
  </si>
  <si>
    <t>Lana Wachowski, Lilly Wachowski</t>
  </si>
  <si>
    <t>Channing Tatum, Mila Kunis, Eddie Redmayne, Sean Bean</t>
  </si>
  <si>
    <t>Goosebumps</t>
  </si>
  <si>
    <t>Rob Letterman</t>
  </si>
  <si>
    <t>Jack Black, Dylan Minnette, Odeya Rush, Ryan Lee</t>
  </si>
  <si>
    <t>Home</t>
  </si>
  <si>
    <t>Tim Johnson</t>
  </si>
  <si>
    <t>Jim Parsons, Rihanna, Steve Martin, Jennifer Lopez</t>
  </si>
  <si>
    <t>Pan</t>
  </si>
  <si>
    <t>Levi Miller, Hugh Jackman, Garrett Hedlund, Rooney Mara</t>
  </si>
  <si>
    <t>The Longest Ride</t>
  </si>
  <si>
    <t>George Tillman Jr</t>
  </si>
  <si>
    <t>Scott Eastwood, Britt Robertson, Alan Alda, Jack Huston</t>
  </si>
  <si>
    <t>Aloha</t>
  </si>
  <si>
    <t>Cameron Crowe</t>
  </si>
  <si>
    <t>Bradley Cooper, Rachel McAdams, Emma Stone, Alec Baldwin</t>
  </si>
  <si>
    <t>The Wave</t>
  </si>
  <si>
    <t>Kristoffer Joner, Ane Dahl Torp, Jonas Hoff Oftebro, Edith Haagenrud Sande</t>
  </si>
  <si>
    <t>Norway, Sweden</t>
  </si>
  <si>
    <t>Tale of Tales</t>
  </si>
  <si>
    <t>Salma Hayek, Vincent Cassel, Toby Jones, John C Reilly</t>
  </si>
  <si>
    <t>Steve Jobs</t>
  </si>
  <si>
    <t>Michael Fassbender, Kate Winslet, Seth Rogen, Jeff Daniels</t>
  </si>
  <si>
    <t>Heist</t>
  </si>
  <si>
    <t>Robert De Niro, Jeffrey Dean Morgan, Dave Bautista, Kate Bosworth</t>
  </si>
  <si>
    <t>Youth</t>
  </si>
  <si>
    <t>Paolo Sorrentino</t>
  </si>
  <si>
    <t>Michael Caine, Harvey Keitel, Rachel Weisz, Jane Fonda</t>
  </si>
  <si>
    <t>Italy, France, United Kingdom, Switzerland</t>
  </si>
  <si>
    <t>A Bigger Splash</t>
  </si>
  <si>
    <t>Tilda Swinton, Matthias Schoenaerts, Ralph Fiennes, Dakota Johnson</t>
  </si>
  <si>
    <t>Drama, Music, Thriller</t>
  </si>
  <si>
    <t>Italy, France, United States</t>
  </si>
  <si>
    <t>The Ridiculous 6</t>
  </si>
  <si>
    <t>Frank Coraci</t>
  </si>
  <si>
    <t>Adam Sandler, Terry Crews, Jorge Garcia, Taylor Lautner</t>
  </si>
  <si>
    <t>The DUFF</t>
  </si>
  <si>
    <t>Ari Sandel</t>
  </si>
  <si>
    <t>Mae Whitman, Bella Thorne, Robbie Amell, Allison Janney</t>
  </si>
  <si>
    <t>Circle</t>
  </si>
  <si>
    <t>Aaron Hann, Mario Miscione</t>
  </si>
  <si>
    <t>Allegra Masters, Aimee McKay, Ashley Key, Autumn Federici</t>
  </si>
  <si>
    <t>Chappie</t>
  </si>
  <si>
    <t>Neill Blomkamp</t>
  </si>
  <si>
    <t>Sharlto Copley, Dev Patel, Hugh Jackman, Sigourney Weaver</t>
  </si>
  <si>
    <t>Tangerine</t>
  </si>
  <si>
    <t>Kitana Kiki Rodriguez, Mya Taylor, Karren Karagulian, Mickey O Hagan</t>
  </si>
  <si>
    <t>No Escape</t>
  </si>
  <si>
    <t>John Erick Dowdle</t>
  </si>
  <si>
    <t>Lake Bell, Pierce Brosnan, Owen Wilson, Thanawut Ketsaro</t>
  </si>
  <si>
    <t>The Stanford Prison Experiment</t>
  </si>
  <si>
    <t>Kyle Patrick Alvarez</t>
  </si>
  <si>
    <t>Ezra Miller, Tye Sheridan, Billy Crudup, Olivia Thirlby</t>
  </si>
  <si>
    <t>Dope</t>
  </si>
  <si>
    <t>Rick Famuyiwa</t>
  </si>
  <si>
    <t>Shameik Moore, Tony Revolori, Kiersey Clemons, Kimberly Elise</t>
  </si>
  <si>
    <t>Demolition</t>
  </si>
  <si>
    <t>Jean Marc Vall e</t>
  </si>
  <si>
    <t>Jake Gyllenhaal, Naomi Watts, Chris Cooper, Judah Lewis</t>
  </si>
  <si>
    <t>Hardcore Henry</t>
  </si>
  <si>
    <t>Sharlto Copley, Tim Roth, Haley Bennett, Danila Kozlovskiy</t>
  </si>
  <si>
    <t>Russia, United States, China</t>
  </si>
  <si>
    <t>Blackhat</t>
  </si>
  <si>
    <t>Michael Mann</t>
  </si>
  <si>
    <t>Chris Hemsworth, Viola Davis, Tang Wei, Leehom Wang</t>
  </si>
  <si>
    <t>Interstellar</t>
  </si>
  <si>
    <t>Matthew McConaughey, Anne Hathaway, Jessica Chastain, Mackenzie Foy</t>
  </si>
  <si>
    <t>United States, United Kingdom, Canada</t>
  </si>
  <si>
    <t>The Best of Me</t>
  </si>
  <si>
    <t>Michael Hoffman</t>
  </si>
  <si>
    <t>James Marsden, Michelle Monaghan, Luke Bracey, Liana Liberato</t>
  </si>
  <si>
    <t>Guardians of the Galaxy</t>
  </si>
  <si>
    <t>Chris Pratt, Vin Diesel, Bradley Cooper, Zoe Saldana</t>
  </si>
  <si>
    <t>Whiplash</t>
  </si>
  <si>
    <t>Miles Teller, J K Simmons, Melissa Benoist, Paul Reiser</t>
  </si>
  <si>
    <t>Gone Girl</t>
  </si>
  <si>
    <t>Ben Affleck, Rosamund Pike, Neil Patrick Harris, Tyler Perry</t>
  </si>
  <si>
    <t>Edge of Tomorrow</t>
  </si>
  <si>
    <t>Tom Cruise, Emily Blunt, Bill Paxton, Brendan Gleeson</t>
  </si>
  <si>
    <t>John Wick</t>
  </si>
  <si>
    <t>Chad Stahelski, David Leitch</t>
  </si>
  <si>
    <t>Keanu Reeves, Michael Nyqvist, Alfie Allen, Willem Dafoe</t>
  </si>
  <si>
    <t>The Grand Budapest Hotel</t>
  </si>
  <si>
    <t>Ralph Fiennes, F Murray Abraham, Mathieu Amalric, Adrien Brody</t>
  </si>
  <si>
    <t>The Maze Runner</t>
  </si>
  <si>
    <t>Dylan O Brien, Kaya Scodelario, Will Poulter, Thomas Brodie Sangster</t>
  </si>
  <si>
    <t>Tusk</t>
  </si>
  <si>
    <t>Kevin Smith</t>
  </si>
  <si>
    <t>Justin Long, Michael Parks, Haley Joel Osment, Genesis Rodriguez</t>
  </si>
  <si>
    <t>Kingsman: The Secret Service</t>
  </si>
  <si>
    <t>Colin Firth, Taron Egerton, Samuel L Jackson, Michael Caine</t>
  </si>
  <si>
    <t>Transformers: Age of Extinction</t>
  </si>
  <si>
    <t>Mark Wahlberg, Nicola Peltz Beckham, Jack Reynor, Stanley Tucci</t>
  </si>
  <si>
    <t>United States, China, Hong Kong</t>
  </si>
  <si>
    <t>Fury</t>
  </si>
  <si>
    <t>Brad Pitt, Shia LaBeouf, Logan Lerman, Michael Pe a</t>
  </si>
  <si>
    <t>Cake</t>
  </si>
  <si>
    <t>Daniel Barnz</t>
  </si>
  <si>
    <t>Jennifer Aniston, Adriana Barraza, Anna Kendrick, Sam Worthington</t>
  </si>
  <si>
    <t>The Equalizer</t>
  </si>
  <si>
    <t>Denzel Washington, Marton Csokas, Chlo Grace Moretz, David Harbour</t>
  </si>
  <si>
    <t>Divergent</t>
  </si>
  <si>
    <t>Shailene Woodley, Theo James, Kate Winslet, Jai Courtney</t>
  </si>
  <si>
    <t>Ex Machina</t>
  </si>
  <si>
    <t>Alicia Vikander, Domhnall Gleeson, Oscar Isaac, Sonoya Mizuno</t>
  </si>
  <si>
    <t>Nightcrawler</t>
  </si>
  <si>
    <t>Jake Gyllenhaal, Rene Russo, Bill Paxton, Riz Ahmed</t>
  </si>
  <si>
    <t>The Imitation Game</t>
  </si>
  <si>
    <t>Benedict Cumberbatch, Keira Knightley, Matthew Goode, Allen Leech</t>
  </si>
  <si>
    <t>Biography, Drama, Thriller</t>
  </si>
  <si>
    <t>Night at the Museum: Secret of the Tomb</t>
  </si>
  <si>
    <t>Ben Stiller, Robin Williams, Owen Wilson, Dick Van Dyke</t>
  </si>
  <si>
    <t>Captain America: The Winter Soldier</t>
  </si>
  <si>
    <t>Chris Evans, Samuel L Jackson, Scarlett Johansson, Robert Redford</t>
  </si>
  <si>
    <t>Force Majeure</t>
  </si>
  <si>
    <t>Johannes Kuhnke, Lisa Loven Kongsli, Clara Wettergren, Vincent Wettergren</t>
  </si>
  <si>
    <t>Sweden, France, Norway, Denmark, Italy</t>
  </si>
  <si>
    <t>American Sniper</t>
  </si>
  <si>
    <t>Bradley Cooper, Sienna Miller, Kyle Gallner, Cole Konis</t>
  </si>
  <si>
    <t>A Merry Friggin' Christmas</t>
  </si>
  <si>
    <t>Tristram Shapeero</t>
  </si>
  <si>
    <t>Joel McHale, Lauren Graham, Clark Duke, Oliver Platt</t>
  </si>
  <si>
    <t>Predestination</t>
  </si>
  <si>
    <t>Michael Spierig, Peter Spierig</t>
  </si>
  <si>
    <t>Ethan Hawke, Sarah Snook, Noah Taylor, Madeleine West</t>
  </si>
  <si>
    <t>Life After Beth</t>
  </si>
  <si>
    <t>Jeff Baena</t>
  </si>
  <si>
    <t>Aubrey Plaza, Dane DeHaan, John C Reilly, Molly Shannon</t>
  </si>
  <si>
    <t>22 Jump Street</t>
  </si>
  <si>
    <t>Phil Lord, Christopher Miller</t>
  </si>
  <si>
    <t>Channing Tatum, Jonah Hill, Ice Cube, Nick Offerman</t>
  </si>
  <si>
    <t>Unbroken</t>
  </si>
  <si>
    <t>Angelina Jolie</t>
  </si>
  <si>
    <t>Jack O Connell, Miyavi, Domhnall Gleeson, Garrett Hedlund</t>
  </si>
  <si>
    <t>A Million Ways to Die in the West</t>
  </si>
  <si>
    <t>Seth MacFarlane, Charlize Theron, Liam Neeson, Amanda Seyfried</t>
  </si>
  <si>
    <t>Comedy, Western</t>
  </si>
  <si>
    <t>Birdman or (The Unexpected Virtue of Ignorance)</t>
  </si>
  <si>
    <t>Michael Keaton, Zach Galifianakis, Edward Norton, Andrea Riseborough</t>
  </si>
  <si>
    <t>Love, Rosie</t>
  </si>
  <si>
    <t>Lily Collins, Sam Claflin, Christian Cooke, Jaime Winstone</t>
  </si>
  <si>
    <t>Germany, United Kingdom</t>
  </si>
  <si>
    <t>The Hobbit: The Battle of the Five Armies</t>
  </si>
  <si>
    <t>Peter Jackson</t>
  </si>
  <si>
    <t>Ian McKellen, Martin Freeman, Richard Armitage, Cate Blanchett</t>
  </si>
  <si>
    <t>Adventure, Fantasy</t>
  </si>
  <si>
    <t>It Follows</t>
  </si>
  <si>
    <t>Maika Monroe, Keir Gilchrist, Olivia Luccardi, Lili Sepe</t>
  </si>
  <si>
    <t>Teenage Mutant Ninja Turtles</t>
  </si>
  <si>
    <t>Jonathan Liebesman</t>
  </si>
  <si>
    <t>Megan Fox, Will Arnett, William Fichtner, Noel Fisher</t>
  </si>
  <si>
    <t>What We Do in the Shadows</t>
  </si>
  <si>
    <t>Jemaine Clement, Taika Waititi</t>
  </si>
  <si>
    <t>Jemaine Clement, Taika Waititi, Cori Gonzalez Macuer, Jonny Brugh</t>
  </si>
  <si>
    <t>Sex Tape</t>
  </si>
  <si>
    <t>Jason Segel, Cameron Diaz, Rob Corddry, Ellie Kemper</t>
  </si>
  <si>
    <t>Chef</t>
  </si>
  <si>
    <t>Jon Favreau, Robert Downey Jr , Scarlett Johansson, Dustin Hoffman</t>
  </si>
  <si>
    <t>The Interview</t>
  </si>
  <si>
    <t>Evan Goldberg, Seth Rogen</t>
  </si>
  <si>
    <t>James Franco, Seth Rogen, Randall Park, Lizzy Caplan</t>
  </si>
  <si>
    <t>300: Rise of an Empire</t>
  </si>
  <si>
    <t>Noam Murro</t>
  </si>
  <si>
    <t>Sullivan Stapleton, Eva Green, Lena Headey, Hans Matheson</t>
  </si>
  <si>
    <t>X-Men: Days of Future Past</t>
  </si>
  <si>
    <t>Patrick Stewart, Ian McKellen, Hugh Jackman, James McAvoy</t>
  </si>
  <si>
    <t>Dracula Untold</t>
  </si>
  <si>
    <t>Gary Shore</t>
  </si>
  <si>
    <t>Luke Evans, Dominic Cooper, Sarah Gadon, Art Parkinson</t>
  </si>
  <si>
    <t>Action, Drama, Fantasy</t>
  </si>
  <si>
    <t>Wild Tales</t>
  </si>
  <si>
    <t>Dami n Szifron</t>
  </si>
  <si>
    <t>Dar o Grandinetti, Mar a Marull, M nica Villa, Diego Starosta</t>
  </si>
  <si>
    <t>Comedy, Drama, Thriller</t>
  </si>
  <si>
    <t>Argentina, Spain, France, United Kingdom</t>
  </si>
  <si>
    <t>The Lego Movie</t>
  </si>
  <si>
    <t>Chris Pratt, Will Ferrell, Elizabeth Banks, Will Arnett</t>
  </si>
  <si>
    <t>United States, Denmark, Australia</t>
  </si>
  <si>
    <t>Godzilla</t>
  </si>
  <si>
    <t>Aaron Taylor Johnson, Elizabeth Olsen, Bryan Cranston, Ken Watanabe</t>
  </si>
  <si>
    <t>The Giver</t>
  </si>
  <si>
    <t>Phillip Noyce</t>
  </si>
  <si>
    <t>Brenton Thwaites, Jeff Bridges, Meryl Streep, Taylor Swift</t>
  </si>
  <si>
    <t>United States, South Africa, Canada</t>
  </si>
  <si>
    <t>Inherent Vice</t>
  </si>
  <si>
    <t>Joaquin Phoenix, Josh Brolin, Owen Wilson, Katherine Waterston</t>
  </si>
  <si>
    <t>The Fault in Our Stars</t>
  </si>
  <si>
    <t>Shailene Woodley, Ansel Elgort, Nat Wolff, Laura Dern</t>
  </si>
  <si>
    <t>Lucy</t>
  </si>
  <si>
    <t>Scarlett Johansson, Morgan Freeman, Choi Min sik, Amr Waked</t>
  </si>
  <si>
    <t>France, Germany, Taiwan, Canada, United States, United Kingdom</t>
  </si>
  <si>
    <t>Mantus</t>
  </si>
  <si>
    <t>Enzo Zelocchi</t>
  </si>
  <si>
    <t>Enzo Zelocchi, Miryam Negrin, Paul Gregory, Marina Vorobeva</t>
  </si>
  <si>
    <t>Into the Woods</t>
  </si>
  <si>
    <t>Anna Kendrick, Meryl Streep, Chris Pine, Emily Blunt</t>
  </si>
  <si>
    <t>Dumb and Dumber To</t>
  </si>
  <si>
    <t>Bobby Farrelly, Peter Farrelly</t>
  </si>
  <si>
    <t>Jim Carrey, Jeff Daniels, Rob Riggle, Laurie Holden</t>
  </si>
  <si>
    <t>Barefoot</t>
  </si>
  <si>
    <t>Andrew Fleming</t>
  </si>
  <si>
    <t>Evan Rachel Wood, Scott Speedman, J K Simmons, Treat Williams</t>
  </si>
  <si>
    <t>The Amazing Spider-Man 2</t>
  </si>
  <si>
    <t>Andrew Garfield, Emma Stone, Jamie Foxx, Paul Giamatti</t>
  </si>
  <si>
    <t>Paddington</t>
  </si>
  <si>
    <t>Hugh Bonneville, Sally Hawkins, Julie Walters, Jim Broadbent</t>
  </si>
  <si>
    <t>United Kingdom, France, United States, China</t>
  </si>
  <si>
    <t>The Theory of Everything</t>
  </si>
  <si>
    <t>James Marsh</t>
  </si>
  <si>
    <t>Eddie Redmayne, Felicity Jones, Tom Prior, Sophie Perry</t>
  </si>
  <si>
    <t>United Kingdom, Japan</t>
  </si>
  <si>
    <t>Neighbors</t>
  </si>
  <si>
    <t>Nicholas Stoller</t>
  </si>
  <si>
    <t>Seth Rogen, Rose Byrne, Zac Efron, Lisa Kudrow</t>
  </si>
  <si>
    <t>Maleficent</t>
  </si>
  <si>
    <t>Robert Stromberg</t>
  </si>
  <si>
    <t>Angelina Jolie, Elle Fanning, Sharlto Copley, Lesley Manville</t>
  </si>
  <si>
    <t>The Hunger Games: Mockingjay - Part 1</t>
  </si>
  <si>
    <t>United States, Canada, France</t>
  </si>
  <si>
    <t>The Expendables 3</t>
  </si>
  <si>
    <t>Sylvester Stallone, Jason Statham, Jet Li, Antonio Banderas</t>
  </si>
  <si>
    <t>France, Germany, Bulgaria, United States</t>
  </si>
  <si>
    <t>Big Hero 6</t>
  </si>
  <si>
    <t>Don Hall, Chris Williams</t>
  </si>
  <si>
    <t>Ryan Potter, Scott Adsit, Jamie Chung, T J Miller</t>
  </si>
  <si>
    <t>The Babadook</t>
  </si>
  <si>
    <t>Jennifer Kent</t>
  </si>
  <si>
    <t>Essie Davis, Noah Wiseman, Daniel Henshall, Hayley McElhinney</t>
  </si>
  <si>
    <t>Horror, Mystery</t>
  </si>
  <si>
    <t>Australia, Canada</t>
  </si>
  <si>
    <t>Boyhood</t>
  </si>
  <si>
    <t>Ellar Coltrane, Patricia Arquette, Ethan Hawke, Elijah Smith</t>
  </si>
  <si>
    <t>Sin City: A Dame to Kill For</t>
  </si>
  <si>
    <t>Frank Miller, Robert Rodriguez</t>
  </si>
  <si>
    <t>Mickey Rourke, Jessica Alba, Josh Brolin, Joseph Gordon Levitt</t>
  </si>
  <si>
    <t>Noah</t>
  </si>
  <si>
    <t>Russell Crowe, Jennifer Connelly, Anthony Hopkins, Emma Watson</t>
  </si>
  <si>
    <t>RoboCop</t>
  </si>
  <si>
    <t>Jos Padilha</t>
  </si>
  <si>
    <t>Joel Kinnaman, Gary Oldman, Michael Keaton, Abbie Cornish</t>
  </si>
  <si>
    <t>Action, Crime, Sci-Fi</t>
  </si>
  <si>
    <t>'71</t>
  </si>
  <si>
    <t>Yann Demange</t>
  </si>
  <si>
    <t>Jack O Connell, Sam Reid, Sean Harris, Paul Popplewell</t>
  </si>
  <si>
    <t>Jack Ryan: Shadow Recruit</t>
  </si>
  <si>
    <t>Chris Pine, Kevin Costner, Keira Knightley, Kenneth Branagh</t>
  </si>
  <si>
    <t>Dawn of the Planet of the Apes</t>
  </si>
  <si>
    <t>Gary Oldman, Keri Russell, Andy Serkis, Kodi Smit McPhee</t>
  </si>
  <si>
    <t>The Other Woman</t>
  </si>
  <si>
    <t>Nick Cassavetes</t>
  </si>
  <si>
    <t>Cameron Diaz, Leslie Mann, Kate Upton, Nikolaj Coster Waldau</t>
  </si>
  <si>
    <t>The Drop</t>
  </si>
  <si>
    <t>Micha l R Roskam</t>
  </si>
  <si>
    <t>Tom Hardy, Noomi Rapace, James Gandolfini, Matthias Schoenaerts</t>
  </si>
  <si>
    <t>Hercules</t>
  </si>
  <si>
    <t>Brett Ratner</t>
  </si>
  <si>
    <t>Dwayne Johnson, John Hurt, Ian McShane, Joseph Fiennes</t>
  </si>
  <si>
    <t>Foxcatcher</t>
  </si>
  <si>
    <t>Bennett Miller</t>
  </si>
  <si>
    <t>Steve Carell, Channing Tatum, Mark Ruffalo, Vanessa Redgrave</t>
  </si>
  <si>
    <t>That Awkward Moment</t>
  </si>
  <si>
    <t>Tom Gormican</t>
  </si>
  <si>
    <t>Zac Efron, Michael B Jordan, Miles Teller, Imogen Poots</t>
  </si>
  <si>
    <t>Annie</t>
  </si>
  <si>
    <t>Will Gluck</t>
  </si>
  <si>
    <t>Quvenzhan Wallis, Cameron Diaz, Jamie Foxx, Rose Byrne</t>
  </si>
  <si>
    <t>The Guest</t>
  </si>
  <si>
    <t>Dan Stevens, Sheila Kelley, Maika Monroe, Joel David Moore</t>
  </si>
  <si>
    <t>Action, Mystery, Thriller</t>
  </si>
  <si>
    <t>Annabelle</t>
  </si>
  <si>
    <t>John R Leonetti</t>
  </si>
  <si>
    <t>Ward Horton, Annabelle Wallis, Alfre Woodard, Tony Amendola</t>
  </si>
  <si>
    <t>As Above, So Below</t>
  </si>
  <si>
    <t>Perdita Weeks, Ben Feldman, Edwin Hodge, Fran ois Civil</t>
  </si>
  <si>
    <t>Endless Love</t>
  </si>
  <si>
    <t>Gabriella Wilde, Alex Pettyfer, Bruce Greenwood, Robert Patrick</t>
  </si>
  <si>
    <t>Non-Stop</t>
  </si>
  <si>
    <t>Liam Neeson, Julianne Moore, Scoot McNairy, Michelle Dockery</t>
  </si>
  <si>
    <t>United Kingdom, France, United States, Canada</t>
  </si>
  <si>
    <t>Nativity 3: Dude, Where's My Donkey?!</t>
  </si>
  <si>
    <t>Debbie Isitt</t>
  </si>
  <si>
    <t>Martin Clunes, Marc Wootton, Catherine Tate, Adam Garcia</t>
  </si>
  <si>
    <t>The Purge: Anarchy</t>
  </si>
  <si>
    <t>James DeMonaco</t>
  </si>
  <si>
    <t>Frank Grillo, Carmen Ejogo, Zach Gilford, Kiele Sanchez</t>
  </si>
  <si>
    <t>United States, France</t>
  </si>
  <si>
    <t>Blended</t>
  </si>
  <si>
    <t>Adam Sandler, Drew Barrymore, Wendi McLendon Covey, Kevin Nealon</t>
  </si>
  <si>
    <t>Exodus: Gods and Kings</t>
  </si>
  <si>
    <t>Christian Bale, Joel Edgerton, Ben Kingsley, Sigourney Weaver</t>
  </si>
  <si>
    <t>United Kingdom, Spain, United States</t>
  </si>
  <si>
    <t>Big Eyes</t>
  </si>
  <si>
    <t>Amy Adams, Christoph Waltz, Danny Huston, Krysten Ritter</t>
  </si>
  <si>
    <t>This Is Where I Leave You</t>
  </si>
  <si>
    <t>Jason Bateman, Tina Fey, Jane Fonda, Adam Driver</t>
  </si>
  <si>
    <t>Need for Speed</t>
  </si>
  <si>
    <t>Scott Waugh</t>
  </si>
  <si>
    <t>Aaron Paul, Dominic Cooper, Imogen Poots, Kid Cudi</t>
  </si>
  <si>
    <t>Vampire Academy</t>
  </si>
  <si>
    <t>Zoey Deutch, Lucy Fry, Danila Kozlovskiy, Gabriel Byrne</t>
  </si>
  <si>
    <t>Deliver Us from Evil</t>
  </si>
  <si>
    <t>Eric Bana, Edgar Ram rez, Olivia Munn, Chris Coy</t>
  </si>
  <si>
    <t>Step Up All In</t>
  </si>
  <si>
    <t>Ryan Guzman, Briana Evigan, Adam Sevani, Misha Gabriel Hamilton</t>
  </si>
  <si>
    <t>Creep</t>
  </si>
  <si>
    <t>Patrick Brice</t>
  </si>
  <si>
    <t>Katie Aselton, Patrick Brice, Mark Duplass</t>
  </si>
  <si>
    <t>Transcendence</t>
  </si>
  <si>
    <t>Wally Pfister</t>
  </si>
  <si>
    <t>Johnny Depp, Rebecca Hall, Morgan Freeman, Cillian Murphy</t>
  </si>
  <si>
    <t>Taken 3</t>
  </si>
  <si>
    <t>Olivier Megaton</t>
  </si>
  <si>
    <t>Liam Neeson, Forest Whitaker, Maggie Grace, Famke Janssen</t>
  </si>
  <si>
    <t>France, Spain, United States</t>
  </si>
  <si>
    <t>Who Am I</t>
  </si>
  <si>
    <t>Baran bo Odar</t>
  </si>
  <si>
    <t xml:space="preserve">Tom Schilling, Elyas M Barek, Wotan Wilke M hring, Antoine Monot Jr </t>
  </si>
  <si>
    <t>Goodnight Mommy</t>
  </si>
  <si>
    <t>Lukas Schwarz, Elias Schwarz, Susanne Wuest, Hans Escher</t>
  </si>
  <si>
    <t>Winter's Tale</t>
  </si>
  <si>
    <t>Akiva Goldsman</t>
  </si>
  <si>
    <t>Colin Farrell, Jessica Brown Findlay, Russell Crowe, Jennifer Connelly</t>
  </si>
  <si>
    <t>Effie Gray</t>
  </si>
  <si>
    <t>Richard Laxton</t>
  </si>
  <si>
    <t>Dakota Fanning, Greg Wise, Tom Sturridge, Emma Thompson</t>
  </si>
  <si>
    <t>Wild</t>
  </si>
  <si>
    <t>Reese Witherspoon, Laura Dern, Gaby Hoffmann, Michiel Huisman</t>
  </si>
  <si>
    <t>The Book of Life</t>
  </si>
  <si>
    <t>Jorge R Guti rrez</t>
  </si>
  <si>
    <t>Diego Luna, Zoe Saldana, Channing Tatum, Ron Perlman</t>
  </si>
  <si>
    <t>Get Santa</t>
  </si>
  <si>
    <t>Christopher Smith</t>
  </si>
  <si>
    <t>Jim Broadbent, Rafe Spall, Kit Connor, Ewen Bremner</t>
  </si>
  <si>
    <t>How to Train Your Dragon 2</t>
  </si>
  <si>
    <t>Dean DeBlois</t>
  </si>
  <si>
    <t>Jay Baruchel, Cate Blanchett, Gerard Butler, Craig Ferguson</t>
  </si>
  <si>
    <t>Prisoners</t>
  </si>
  <si>
    <t>Hugh Jackman, Jake Gyllenhaal, Viola Davis, Melissa Leo</t>
  </si>
  <si>
    <t>The Wolf of Wall Street</t>
  </si>
  <si>
    <t>Leonardo DiCaprio, Jonah Hill, Margot Robbie, Matthew McConaughey</t>
  </si>
  <si>
    <t>Under the Skin</t>
  </si>
  <si>
    <t>Jonathan Glazer</t>
  </si>
  <si>
    <t>Scarlett Johansson, Jeremy McWilliams, Lynsey Taylor Mackay, Dougie McConnell</t>
  </si>
  <si>
    <t>United Kingdom, Switzerland</t>
  </si>
  <si>
    <t>Frozen</t>
  </si>
  <si>
    <t>Kristen Bell, Idina Menzel, Jonathan Groff, Josh Gad</t>
  </si>
  <si>
    <t>About Time</t>
  </si>
  <si>
    <t>Richard Curtis</t>
  </si>
  <si>
    <t>Domhnall Gleeson, Rachel McAdams, Bill Nighy, Lydia Wilson</t>
  </si>
  <si>
    <t>Man of Steel</t>
  </si>
  <si>
    <t>Henry Cavill, Amy Adams, Michael Shannon, Diane Lane</t>
  </si>
  <si>
    <t>Nymphomaniac: Vol. I</t>
  </si>
  <si>
    <t>Charlotte Gainsbourg, Stellan Skarsg rd, Stacy Martin, Shia LaBeouf</t>
  </si>
  <si>
    <t>Denmark, Germany, Belgium, United Kingdom, France, Sweden, United States</t>
  </si>
  <si>
    <t>Iron Man Three</t>
  </si>
  <si>
    <t>Robert Downey Jr , Guy Pearce, Gwyneth Paltrow, Don Cheadle</t>
  </si>
  <si>
    <t>The Great Gatsby</t>
  </si>
  <si>
    <t>Leonardo DiCaprio, Carey Mulligan, Joel Edgerton, Tobey Maguire</t>
  </si>
  <si>
    <t>Her</t>
  </si>
  <si>
    <t>Spike Jonze</t>
  </si>
  <si>
    <t>Joaquin Phoenix, Amy Adams, Scarlett Johansson, Rooney Mara</t>
  </si>
  <si>
    <t>Coherence</t>
  </si>
  <si>
    <t>James Ward Byrkit</t>
  </si>
  <si>
    <t>Emily Baldoni, Maury Sterling, Nicholas Brendon, Elizabeth Gracen</t>
  </si>
  <si>
    <t>Snowpiercer</t>
  </si>
  <si>
    <t>Chris Evans, Jamie Bell, Tilda Swinton, Ed Harris</t>
  </si>
  <si>
    <t>South Korea, Czech Republic</t>
  </si>
  <si>
    <t>The Conjuring</t>
  </si>
  <si>
    <t>Patrick Wilson, Vera Farmiga, Ron Livingston, Lili Taylor</t>
  </si>
  <si>
    <t>Side Effects</t>
  </si>
  <si>
    <t>Rooney Mara, Channing Tatum, Jude Law, Catherine Zeta Jones</t>
  </si>
  <si>
    <t>Oblivion</t>
  </si>
  <si>
    <t>Tom Cruise, Morgan Freeman, Andrea Riseborough, Olga Kurylenko</t>
  </si>
  <si>
    <t>Blue Is the Warmest Colour</t>
  </si>
  <si>
    <t>Abdellatif Kechiche</t>
  </si>
  <si>
    <t>L a Seydoux, Ad le Exarchopoulos, Salim Kechiouche, Aur lien Recoing</t>
  </si>
  <si>
    <t>France, Belgium, Spain</t>
  </si>
  <si>
    <t>We're the Millers</t>
  </si>
  <si>
    <t>Jason Sudeikis, Jennifer Aniston, Emma Roberts, Ed Helms</t>
  </si>
  <si>
    <t>Comedy, Crime</t>
  </si>
  <si>
    <t>Out of the Furnace</t>
  </si>
  <si>
    <t>Christian Bale, Casey Affleck, Zoe Saldana, Woody Harrelson</t>
  </si>
  <si>
    <t>Grown Ups 2</t>
  </si>
  <si>
    <t>Dennis Dugan</t>
  </si>
  <si>
    <t>Adam Sandler, Kevin James, Chris Rock, David Spade</t>
  </si>
  <si>
    <t>Locke</t>
  </si>
  <si>
    <t>Steven Knight</t>
  </si>
  <si>
    <t>Tom Hardy, Olivia Colman, Ruth Wilson, Andrew Scott</t>
  </si>
  <si>
    <t>Oldboy</t>
  </si>
  <si>
    <t>Josh Brolin, Elizabeth Olsen, Samuel L Jackson, Sharlto Copley</t>
  </si>
  <si>
    <t>12 Years a Slave</t>
  </si>
  <si>
    <t>Chiwetel Ejiofor, Michael Kenneth Williams, Michael Fassbender, Brad Pitt</t>
  </si>
  <si>
    <t>The Hunger Games: Catching Fire</t>
  </si>
  <si>
    <t>Jennifer Lawrence, Josh Hutcherson, Liam Hemsworth, Philip Seymour Hoffman</t>
  </si>
  <si>
    <t>American Hustle</t>
  </si>
  <si>
    <t>Christian Bale, Amy Adams, Bradley Cooper, Jennifer Lawrence</t>
  </si>
  <si>
    <t>Pacific Rim</t>
  </si>
  <si>
    <t>Idris Elba, Charlie Hunnam, Rinko Kikuchi, Charlie Day</t>
  </si>
  <si>
    <t>The Hobbit: The Desolation of Smaug</t>
  </si>
  <si>
    <t>Ian McKellen, Martin Freeman, Richard Armitage, Ken Stott</t>
  </si>
  <si>
    <t>Filth</t>
  </si>
  <si>
    <t>Jon S Baird</t>
  </si>
  <si>
    <t>James McAvoy, Jamie Bell, Eddie Marsan, Imogen Poots</t>
  </si>
  <si>
    <t>United Kingdom, Germany, Sweden, Belgium, United States</t>
  </si>
  <si>
    <t>Don Jon</t>
  </si>
  <si>
    <t>Joseph Gordon Levitt</t>
  </si>
  <si>
    <t>Joseph Gordon Levitt, Scarlett Johansson, Julianne Moore, Tony Danza</t>
  </si>
  <si>
    <t>This Is the End</t>
  </si>
  <si>
    <t>James Franco, Jonah Hill, Seth Rogen, Jay Baruchel</t>
  </si>
  <si>
    <t>World War Z</t>
  </si>
  <si>
    <t>Brad Pitt, Mireille Enos, Daniella Kertesz, James Badge Dale</t>
  </si>
  <si>
    <t>United States, United Kingdom, Malta</t>
  </si>
  <si>
    <t>Now You See Me</t>
  </si>
  <si>
    <t>Jesse Eisenberg, Common, Mark Ruffalo, Woody Harrelson</t>
  </si>
  <si>
    <t>Crime, Mystery, Thriller</t>
  </si>
  <si>
    <t>Enemy</t>
  </si>
  <si>
    <t>Jake Gyllenhaal, M lanie Laurent, Sarah Gadon, Isabella Rossellini</t>
  </si>
  <si>
    <t>Canada, Spain, France</t>
  </si>
  <si>
    <t>Nymphomaniac: Vol. II</t>
  </si>
  <si>
    <t>Charlotte Gainsbourg, Stellan Skarsg rd, Willem Dafoe, Jamie Bell</t>
  </si>
  <si>
    <t>Denmark, Germany, Belgium, United Kingdom, France, Sweden</t>
  </si>
  <si>
    <t>The Internship</t>
  </si>
  <si>
    <t>Vince Vaughn, Owen Wilson, Rose Byrne, Aasif Mandvi</t>
  </si>
  <si>
    <t>The Secret Life of Walter Mitty</t>
  </si>
  <si>
    <t>Ben Stiller, Kristen Wiig, Jon Daly, Kathryn Hahn</t>
  </si>
  <si>
    <t>A Good Day to Die Hard</t>
  </si>
  <si>
    <t>John Moore</t>
  </si>
  <si>
    <t>Bruce Willis, Jai Courtney, Sebastian Koch, Mary Elizabeth Winstead</t>
  </si>
  <si>
    <t>United States, United Kingdom, Hungary</t>
  </si>
  <si>
    <t>The Wolverine</t>
  </si>
  <si>
    <t>Hugh Jackman, Will Yun Lee, Tao Okamoto, Rila Fukushima</t>
  </si>
  <si>
    <t>Gravity</t>
  </si>
  <si>
    <t>Sandra Bullock, George Clooney, Ed Harris, Orto Ignatiussen</t>
  </si>
  <si>
    <t>Star Trek Into Darkness</t>
  </si>
  <si>
    <t>Chris Pine, Zachary Quinto, Zoe Saldana, Benedict Cumberbatch</t>
  </si>
  <si>
    <t>Elysium</t>
  </si>
  <si>
    <t>Matt Damon, Jodie Foster, Sharlto Copley, Alice Braga</t>
  </si>
  <si>
    <t>Rush</t>
  </si>
  <si>
    <t>Daniel Br hl, Chris Hemsworth, Olivia Wilde, Alexandra Maria Lara</t>
  </si>
  <si>
    <t>The Mortal Instruments: City of Bones</t>
  </si>
  <si>
    <t>Harald Zwart</t>
  </si>
  <si>
    <t>Lily Collins, Jamie Campbell Bower, Robert Sheehan, Jemima West</t>
  </si>
  <si>
    <t>United States, Germany, Canada, United Kingdom</t>
  </si>
  <si>
    <t>Movie 43</t>
  </si>
  <si>
    <t>Elizabeth Banks, Steven Brill, Steve Carr, Rusty Cundieff, James Duffy, Griffin Dunne, Peter Farrelly, Patrik Forsberg, Will Graham, James Gunn, Brett Ratner, Jonathan van Tulleken, Bob Odenkirk</t>
  </si>
  <si>
    <t>Emma Stone, Stephen Merchant, Richard Gere, Liev Schreiber</t>
  </si>
  <si>
    <t>Kick-Ass 2</t>
  </si>
  <si>
    <t>Aaron Taylor Johnson, Chlo Grace Moretz, Christopher Mintz Plasse, Jim Carrey</t>
  </si>
  <si>
    <t>United Kingdom, United States, Japan</t>
  </si>
  <si>
    <t>R.I.P.D.</t>
  </si>
  <si>
    <t>Ryan Reynolds, Jeff Bridges, Mary Louise Parker, Kevin Bacon</t>
  </si>
  <si>
    <t>The Green Inferno</t>
  </si>
  <si>
    <t>Lorenza Izzo, Ariel Levy, Aaron Burns, Kirby Bliss Blanton</t>
  </si>
  <si>
    <t>Adventure, Horror</t>
  </si>
  <si>
    <t>Dallas Buyers Club</t>
  </si>
  <si>
    <t>Matthew McConaughey, Jennifer Garner, Jared Leto, Steve Zahn</t>
  </si>
  <si>
    <t>Captain Phillips</t>
  </si>
  <si>
    <t>Tom Hanks, Barkhad Abdi, Barkhad Abdirahman, Catherine Keener</t>
  </si>
  <si>
    <t>Action, Biography, Crime</t>
  </si>
  <si>
    <t>Adoration</t>
  </si>
  <si>
    <t>Anne Fontaine</t>
  </si>
  <si>
    <t>Naomi Watts, Robin Wright, Xavier Samuel, James Frecheville</t>
  </si>
  <si>
    <t>Australia, France</t>
  </si>
  <si>
    <t>Lone Survivor</t>
  </si>
  <si>
    <t>Mark Wahlberg, Taylor Kitsch, Emile Hirsch, Ben Foster</t>
  </si>
  <si>
    <t>Insidious: Chapter 2</t>
  </si>
  <si>
    <t>Patrick Wilson, Rose Byrne, Barbara Hershey, Lin Shaye</t>
  </si>
  <si>
    <t>Ender's Game</t>
  </si>
  <si>
    <t>Gavin Hood</t>
  </si>
  <si>
    <t>Harrison Ford, Asa Butterfield, Hailee Steinfeld, Abigail Breslin</t>
  </si>
  <si>
    <t>Thor: The Dark World</t>
  </si>
  <si>
    <t>Chris Hemsworth, Natalie Portman, Tom Hiddleston, Stellan Skarsg rd</t>
  </si>
  <si>
    <t>Carrie</t>
  </si>
  <si>
    <t>Kimberly Peirce</t>
  </si>
  <si>
    <t>Chlo Grace Moretz, Julianne Moore, Gabriella Wilde, Portia Doubleday</t>
  </si>
  <si>
    <t>Young &amp; Beautiful</t>
  </si>
  <si>
    <t>Fran ois Ozon</t>
  </si>
  <si>
    <t>Marine Vacth, G raldine Pailhas, Fr d ric Pierrot, Fantin Ravat</t>
  </si>
  <si>
    <t>2 Guns</t>
  </si>
  <si>
    <t>Denzel Washington, Mark Wahlberg, Paula Patton, Bill Paxton</t>
  </si>
  <si>
    <t>Evil Dead</t>
  </si>
  <si>
    <t>Jane Levy, Shiloh Fernandez, Jessica Lucas, Lou Taylor Pucci</t>
  </si>
  <si>
    <t>Olympus Has Fallen</t>
  </si>
  <si>
    <t>A Madea Christmas</t>
  </si>
  <si>
    <t>Tyler Perry</t>
  </si>
  <si>
    <t>Tyler Perry, Chad Michael Murray, Tika Sumpter, Larry the Cable Guy</t>
  </si>
  <si>
    <t>Pain &amp; Gain</t>
  </si>
  <si>
    <t>Mark Wahlberg, Dwayne Johnson, Anthony Mackie, Tony Shalhoub</t>
  </si>
  <si>
    <t>The Way Way Back</t>
  </si>
  <si>
    <t>Nat Faxon, Jim Rash</t>
  </si>
  <si>
    <t>Steve Carell, Toni Collette, Allison Janney, AnnaSophia Robb</t>
  </si>
  <si>
    <t>Warm Bodies</t>
  </si>
  <si>
    <t>Nicholas Hoult, Teresa Palmer, John Malkovich, Lio Tipton</t>
  </si>
  <si>
    <t>Comedy, Horror, Romance</t>
  </si>
  <si>
    <t>The Purge</t>
  </si>
  <si>
    <t>Ethan Hawke, Lena Headey, Max Burkholder, Adelaide Kane</t>
  </si>
  <si>
    <t>Riddick</t>
  </si>
  <si>
    <t>David Twohy</t>
  </si>
  <si>
    <t xml:space="preserve">Vin Diesel, Karl Urban, Katee Sackhoff, Jordi Moll </t>
  </si>
  <si>
    <t>Temptation: Confessions of a Marriage Counselor</t>
  </si>
  <si>
    <t>Jurnee Smollett, Vanessa Williams, Brandy Norwood, Kim Kardashian</t>
  </si>
  <si>
    <t>The World's End</t>
  </si>
  <si>
    <t>Simon Pegg, Nick Frost, Martin Freeman, Rosamund Pike</t>
  </si>
  <si>
    <t>Action, Comedy, Sci-Fi</t>
  </si>
  <si>
    <t>The Croods</t>
  </si>
  <si>
    <t>Kirk DeMicco, Chris Sanders</t>
  </si>
  <si>
    <t>Nicolas Cage, Ryan Reynolds, Emma Stone, Catherine Keener</t>
  </si>
  <si>
    <t>Begin Again</t>
  </si>
  <si>
    <t>John Carney</t>
  </si>
  <si>
    <t>Keira Knightley, Mark Ruffalo, Adam Levine, Hailee Steinfeld</t>
  </si>
  <si>
    <t>Detour</t>
  </si>
  <si>
    <t>William Dickerson</t>
  </si>
  <si>
    <t>Neil Hopkins, Brea Grant, John Forest, Ptolemy Slocum</t>
  </si>
  <si>
    <t>Horror, Romance, Thriller</t>
  </si>
  <si>
    <t>The Best Man Holiday</t>
  </si>
  <si>
    <t>Monica Calhoun, Morris Chestnut, Melissa De Sousa, Taye Diggs</t>
  </si>
  <si>
    <t>Jack the Giant Slayer</t>
  </si>
  <si>
    <t>Nicholas Hoult, Stanley Tucci, Ewan McGregor, Bill Nighy</t>
  </si>
  <si>
    <t>Mama</t>
  </si>
  <si>
    <t>Jessica Chastain, Nikolaj Coster Waldau, Megan Charpentier, Isabelle N lisse</t>
  </si>
  <si>
    <t>Fantasy, Horror, Thriller</t>
  </si>
  <si>
    <t>Canada, Spain, Mexico</t>
  </si>
  <si>
    <t>Furious 6</t>
  </si>
  <si>
    <t>Vin Diesel, Paul Walker, Dwayne Johnson, Michelle Rodriguez</t>
  </si>
  <si>
    <t>United States, Japan, Spain, United Kingdom</t>
  </si>
  <si>
    <t>Anchorman 2: The Legend Continues</t>
  </si>
  <si>
    <t>Will Ferrell, Christina Applegate, Paul Rudd, Steve Carell</t>
  </si>
  <si>
    <t>Lovelace</t>
  </si>
  <si>
    <t>Rob Epstein, Jeffrey Friedman</t>
  </si>
  <si>
    <t>Amanda Seyfried, Peter Sarsgaard, Sharon Stone, Juno Temple</t>
  </si>
  <si>
    <t>Oz the Great and Powerful</t>
  </si>
  <si>
    <t>Sam Raimi</t>
  </si>
  <si>
    <t>James Franco, Michelle Williams, Rachel Weisz, Mila Kunis</t>
  </si>
  <si>
    <t>Redemption</t>
  </si>
  <si>
    <t>Jason Statham, Agata Buzek, Vicky McClure, Benedict Wong</t>
  </si>
  <si>
    <t>Hansel &amp; Gretel: Witch Hunters</t>
  </si>
  <si>
    <t>Jeremy Renner, Gemma Arterton, Peter Stormare, Famke Janssen</t>
  </si>
  <si>
    <t>Gangster Squad</t>
  </si>
  <si>
    <t>Sean Penn, Ryan Gosling, Emma Stone, Giovanni Ribisi</t>
  </si>
  <si>
    <t>The Counselor</t>
  </si>
  <si>
    <t>Michael Fassbender, Pen lope Cruz, Cameron Diaz, Javier Bardem</t>
  </si>
  <si>
    <t>The Heat</t>
  </si>
  <si>
    <t>Sandra Bullock, Michael McDonald, Melissa McCarthy, Demi n Bichir</t>
  </si>
  <si>
    <t>Blue Jasmine</t>
  </si>
  <si>
    <t>Woody Allen</t>
  </si>
  <si>
    <t>Cate Blanchett, Alec Baldwin, Peter Sarsgaard, Sally Hawkins</t>
  </si>
  <si>
    <t>White House Down</t>
  </si>
  <si>
    <t>Channing Tatum, Jamie Foxx, Maggie Gyllenhaal, Jason Clarke</t>
  </si>
  <si>
    <t>47 Ronin</t>
  </si>
  <si>
    <t>Carl Rinsch</t>
  </si>
  <si>
    <t>Keanu Reeves, Hiroyuki Sanada, Ko Shibasaki, Tadanobu Asano</t>
  </si>
  <si>
    <t>United States, United Kingdom, Japan, Hungary</t>
  </si>
  <si>
    <t>Despicable Me 2</t>
  </si>
  <si>
    <t>Pierre Coffin, Chris Renaud</t>
  </si>
  <si>
    <t>Steve Carell, Kristen Wiig, Benjamin Bratt, Miranda Cosgrove</t>
  </si>
  <si>
    <t>United States, France, Japan</t>
  </si>
  <si>
    <t>Monsters University</t>
  </si>
  <si>
    <t>Billy Crystal, John Goodman, Steve Buscemi, Helen Mirren</t>
  </si>
  <si>
    <t>The Great Beauty</t>
  </si>
  <si>
    <t>Toni Servillo, Carlo Verdone, Sabrina Ferilli, Carlo Buccirosso</t>
  </si>
  <si>
    <t>Italy, France</t>
  </si>
  <si>
    <t>Inside Llewyn Davis</t>
  </si>
  <si>
    <t>Oscar Isaac, Carey Mulligan, John Goodman, Garrett Hedlund</t>
  </si>
  <si>
    <t>The Frozen Ground</t>
  </si>
  <si>
    <t>Scott Walker</t>
  </si>
  <si>
    <t>Nicolas Cage, Vanessa Hudgens, John Cusack, Dean Norris</t>
  </si>
  <si>
    <t>Texas Chainsaw</t>
  </si>
  <si>
    <t>John Luessenhop</t>
  </si>
  <si>
    <t>Alexandra Daddario, Tania Raymonde, Scott Eastwood, Trey Songz</t>
  </si>
  <si>
    <t>Only God Forgives</t>
  </si>
  <si>
    <t>Ryan Gosling, Kristin Scott Thomas, Vithaya Pansringarm, Gordon Brown</t>
  </si>
  <si>
    <t>Denmark, France, United States, Sweden, Belgium</t>
  </si>
  <si>
    <t>G.I. Joe: Retaliation</t>
  </si>
  <si>
    <t>Dwayne Johnson, Channing Tatum, Adrianne Palicki, Lee Byung hun</t>
  </si>
  <si>
    <t>The Best Offer</t>
  </si>
  <si>
    <t>Giuseppe Tornatore</t>
  </si>
  <si>
    <t>Geoffrey Rush, Jim Sturgess, Sylvia Hoeks, Donald Sutherland</t>
  </si>
  <si>
    <t>Percy Jackson: Sea of Monsters</t>
  </si>
  <si>
    <t>Thor Freudenthal</t>
  </si>
  <si>
    <t>Logan Lerman, Alexandra Daddario, Brandon T Jackson, Nathan Fillion</t>
  </si>
  <si>
    <t>The Butler</t>
  </si>
  <si>
    <t>Lee Daniels</t>
  </si>
  <si>
    <t>Forest Whitaker, Oprah Winfrey, John Cusack, Jane Fonda</t>
  </si>
  <si>
    <t>Banshee</t>
  </si>
  <si>
    <t>Gemma Mc Carthy</t>
  </si>
  <si>
    <t>Jonathan O Dwyer, Sean Flood, Frank Hurley, Fionula Linehan</t>
  </si>
  <si>
    <t>Action</t>
  </si>
  <si>
    <t>Escape Plan</t>
  </si>
  <si>
    <t>Mikael H fstr m</t>
  </si>
  <si>
    <t>Sylvester Stallone, Arnold Schwarzenegger, 50 Cent, Vincent D Onofrio</t>
  </si>
  <si>
    <t>The Book Thief</t>
  </si>
  <si>
    <t>Brian Percival</t>
  </si>
  <si>
    <t>Sophie N lisse, Geoffrey Rush, Emily Watson, Ben Schnetzer</t>
  </si>
  <si>
    <t>August: Osage County</t>
  </si>
  <si>
    <t>Meryl Streep, Dermot Mulroney, Julia Roberts, Juliette Lewis</t>
  </si>
  <si>
    <t>The Christmas Candle</t>
  </si>
  <si>
    <t>John Stephenson</t>
  </si>
  <si>
    <t>Hans Matheson, Samantha Barks, Lesley Manville, Sylvester McCoy</t>
  </si>
  <si>
    <t>21 Jump Street</t>
  </si>
  <si>
    <t>Jonah Hill, Channing Tatum, Ice Cube, Brie Larson</t>
  </si>
  <si>
    <t>The Hunger Games</t>
  </si>
  <si>
    <t>Jennifer Lawrence, Josh Hutcherson, Liam Hemsworth, Stanley Tucci</t>
  </si>
  <si>
    <t>Django Unchained</t>
  </si>
  <si>
    <t>Jamie Foxx, Christoph Waltz, Leonardo DiCaprio, Kerry Washington</t>
  </si>
  <si>
    <t>Pitch Perfect</t>
  </si>
  <si>
    <t>Jason Moore</t>
  </si>
  <si>
    <t>Anna Kendrick, Brittany Snow, Rebel Wilson, Anna Camp</t>
  </si>
  <si>
    <t>Comedy, Music, Romance</t>
  </si>
  <si>
    <t>This Is 40</t>
  </si>
  <si>
    <t>Paul Rudd, Leslie Mann, Maude Apatow, Iris Apatow</t>
  </si>
  <si>
    <t>The Dark Knight Rises</t>
  </si>
  <si>
    <t>Christian Bale, Tom Hardy, Anne Hathaway, Gary Oldman</t>
  </si>
  <si>
    <t>The Hobbit: An Unexpected Journey</t>
  </si>
  <si>
    <t>Martin Freeman, Ian McKellen, Richard Armitage, Andy Serkis</t>
  </si>
  <si>
    <t>Mads Mikkelsen, Thomas Bo Larsen, Annika Wedderkopp, Lasse Fogelstr m</t>
  </si>
  <si>
    <t>The Avengers</t>
  </si>
  <si>
    <t>Robert Downey Jr , Chris Evans, Scarlett Johansson, Jeremy Renner</t>
  </si>
  <si>
    <t>Rise of the Guardians</t>
  </si>
  <si>
    <t>Peter Ramsey</t>
  </si>
  <si>
    <t>Hugh Jackman, Alec Baldwin, Isla Fisher, Chris Pine</t>
  </si>
  <si>
    <t>Les Misérables</t>
  </si>
  <si>
    <t>Hugh Jackman, Russell Crowe, Anne Hathaway, Amanda Seyfried</t>
  </si>
  <si>
    <t>Zero Dark Thirty</t>
  </si>
  <si>
    <t>Kathryn Bigelow</t>
  </si>
  <si>
    <t>Jessica Chastain, Joel Edgerton, Chris Pratt, Mark Strong</t>
  </si>
  <si>
    <t>Skyfall</t>
  </si>
  <si>
    <t>Daniel Craig, Javier Bardem, Naomie Harris, Judi Dench</t>
  </si>
  <si>
    <t>United Kingdom, United States, Turkey</t>
  </si>
  <si>
    <t>The Perks of Being a Wallflower</t>
  </si>
  <si>
    <t>Logan Lerman, Emma Watson, Ezra Miller, Paul Rudd</t>
  </si>
  <si>
    <t>Prometheus</t>
  </si>
  <si>
    <t>Noomi Rapace, Logan Marshall Green, Michael Fassbender, Charlize Theron</t>
  </si>
  <si>
    <t>Adventure, Mystery, Sci-Fi</t>
  </si>
  <si>
    <t>Silver Linings Playbook</t>
  </si>
  <si>
    <t>Bradley Cooper, Jennifer Lawrence, Robert De Niro, Jacki Weaver</t>
  </si>
  <si>
    <t>Nativity 2: Danger in the Manger!</t>
  </si>
  <si>
    <t>David Tennant, Marc Wootton, Jason Watkins, Joanna Page</t>
  </si>
  <si>
    <t>Rock of Ages</t>
  </si>
  <si>
    <t>Julianne Hough, Diego Boneta, Tom Cruise, Alec Baldwin</t>
  </si>
  <si>
    <t>Seven Psychopaths</t>
  </si>
  <si>
    <t>Colin Farrell, Woody Harrelson, Sam Rockwell, Christopher Walken</t>
  </si>
  <si>
    <t>Ted</t>
  </si>
  <si>
    <t>Mark Wahlberg, Mila Kunis, Seth MacFarlane, Joel McHale</t>
  </si>
  <si>
    <t>Compliance</t>
  </si>
  <si>
    <t>Ann Dowd, Dreama Walker, Pat Healy, Bill Camp</t>
  </si>
  <si>
    <t>Crime, Drama, History</t>
  </si>
  <si>
    <t>The Place Beyond the Pines</t>
  </si>
  <si>
    <t>Derek Cianfrance</t>
  </si>
  <si>
    <t>Ryan Gosling, Bradley Cooper, Eva Mendes, Craig Van Hook</t>
  </si>
  <si>
    <t>The Impossible</t>
  </si>
  <si>
    <t>Naomi Watts, Ewan McGregor, Tom Holland, Oaklee Pendergast</t>
  </si>
  <si>
    <t>Adventure, Drama, History</t>
  </si>
  <si>
    <t>Spain, Thailand, United States</t>
  </si>
  <si>
    <t>The Dictator</t>
  </si>
  <si>
    <t>Larry Charles</t>
  </si>
  <si>
    <t>Sacha Baron Cohen, Anna Faris, John C Reilly, Ben Kingsley</t>
  </si>
  <si>
    <t>Magic Mike</t>
  </si>
  <si>
    <t>Channing Tatum, Alex Pettyfer, Olivia Munn, Matthew McConaughey</t>
  </si>
  <si>
    <t>Looper</t>
  </si>
  <si>
    <t>Joseph Gordon Levitt, Bruce Willis, Emily Blunt, Paul Dano</t>
  </si>
  <si>
    <t>The Amazing Spider-Man</t>
  </si>
  <si>
    <t>Andrew Garfield, Emma Stone, Rhys Ifans, Irrfan Khan</t>
  </si>
  <si>
    <t>Cloud Atlas</t>
  </si>
  <si>
    <t>Tom Tykwer, Lana Wachowski, Lilly Wachowski</t>
  </si>
  <si>
    <t>Tom Hanks, Halle Berry, Hugh Grant, Hugo Weaving</t>
  </si>
  <si>
    <t>United States, Germany, Hong Kong, Singapore, China</t>
  </si>
  <si>
    <t>Argo</t>
  </si>
  <si>
    <t>Ben Affleck</t>
  </si>
  <si>
    <t>Ben Affleck, Bryan Cranston, John Goodman, Alan Arkin</t>
  </si>
  <si>
    <t>That's My Boy</t>
  </si>
  <si>
    <t>Adam Sandler, Andy Samberg, Leighton Meester, Susan Sarandon</t>
  </si>
  <si>
    <t>Flight</t>
  </si>
  <si>
    <t>Denzel Washington, Nadine Velazquez, Don Cheadle, John Goodman</t>
  </si>
  <si>
    <t>United States, United Arab Emirates</t>
  </si>
  <si>
    <t>Spring Breakers</t>
  </si>
  <si>
    <t>Harmony Korine</t>
  </si>
  <si>
    <t>Vanessa Hudgens, Selena Gomez, Ashley Benson, Rachel Korine</t>
  </si>
  <si>
    <t>The Twilight Saga: Breaking Dawn - Part 2</t>
  </si>
  <si>
    <t>Kristen Stewart, Robert Pattinson, Taylor Lautner, Peter Facinelli</t>
  </si>
  <si>
    <t>Jack Reacher</t>
  </si>
  <si>
    <t>Tom Cruise, Rosamund Pike, Richard Jenkins, Werner Herzog</t>
  </si>
  <si>
    <t>Journey 2: The Mysterious Island</t>
  </si>
  <si>
    <t>Josh Hutcherson, Dwayne Johnson, Michael Caine, Luis Guzm n</t>
  </si>
  <si>
    <t>Moonrise Kingdom</t>
  </si>
  <si>
    <t>Jared Gilman, Kara Hayward, Bruce Willis, Bill Murray</t>
  </si>
  <si>
    <t>John Carter</t>
  </si>
  <si>
    <t>Andrew Stanton</t>
  </si>
  <si>
    <t>Taylor Kitsch, Lynn Collins, Willem Dafoe, Samantha Morton</t>
  </si>
  <si>
    <t>Sinister</t>
  </si>
  <si>
    <t>Ethan Hawke, Juliet Rylance, James Ransone, Fred Thompson</t>
  </si>
  <si>
    <t>Killing Them Softly</t>
  </si>
  <si>
    <t>Brad Pitt, Ray Liotta, Richard Jenkins, Scoot McNairy</t>
  </si>
  <si>
    <t>Anna Karenina</t>
  </si>
  <si>
    <t>Keira Knightley, Jude Law, Aaron Taylor Johnson, Matthew Macfadyen</t>
  </si>
  <si>
    <t>Life of Pi</t>
  </si>
  <si>
    <t>Ang Lee</t>
  </si>
  <si>
    <t>Suraj Sharma, Irrfan Khan, Adil Hussain, Tabu</t>
  </si>
  <si>
    <t>United States, Taiwan, United Kingdom, Canada, India, France</t>
  </si>
  <si>
    <t>Frances Ha</t>
  </si>
  <si>
    <t>Greta Gerwig, Mickey Sumner, Adam Driver, Michael Zegen</t>
  </si>
  <si>
    <t>United States, Brazil</t>
  </si>
  <si>
    <t>Savages</t>
  </si>
  <si>
    <t>Oliver Stone</t>
  </si>
  <si>
    <t>Aaron Taylor Johnson, Taylor Kitsch, Blake Lively, Benicio Del Toro</t>
  </si>
  <si>
    <t>Battleship</t>
  </si>
  <si>
    <t>Alexander Skarsg rd, Brooklyn Decker, Liam Neeson, Rihanna</t>
  </si>
  <si>
    <t>Lincoln</t>
  </si>
  <si>
    <t>Daniel Day Lewis, Sally Field, David Strathairn, Joseph Gordon Levitt</t>
  </si>
  <si>
    <t>Men in Black 3</t>
  </si>
  <si>
    <t>Barry Sonnenfeld</t>
  </si>
  <si>
    <t>Will Smith, Tommy Lee Jones, Josh Brolin, Jemaine Clement</t>
  </si>
  <si>
    <t>The Master</t>
  </si>
  <si>
    <t>Joaquin Phoenix, Philip Seymour Hoffman, Amy Adams, Jesse Plemons</t>
  </si>
  <si>
    <t>The Vow</t>
  </si>
  <si>
    <t>Michael Sucsy</t>
  </si>
  <si>
    <t>Rachel McAdams, Channing Tatum, Sam Neill, Jessica Lange</t>
  </si>
  <si>
    <t>United States, Australia, France, Canada, Germany, Brazil, United Kingdom</t>
  </si>
  <si>
    <t>End of Watch</t>
  </si>
  <si>
    <t>Jake Gyllenhaal, Michael Pe a, Anna Kendrick, America Ferrera</t>
  </si>
  <si>
    <t>The Raven</t>
  </si>
  <si>
    <t>James McTeigue</t>
  </si>
  <si>
    <t>John Cusack, Alice Eve, Luke Evans, Brendan Gleeson</t>
  </si>
  <si>
    <t>Dredd</t>
  </si>
  <si>
    <t>Pete Travis</t>
  </si>
  <si>
    <t>Karl Urban, Olivia Thirlby, Lena Headey, Rachel Wood</t>
  </si>
  <si>
    <t>United Kingdom, South Africa, India</t>
  </si>
  <si>
    <t>Project X</t>
  </si>
  <si>
    <t>Nima Nourizadeh</t>
  </si>
  <si>
    <t>Thomas Mann, Oliver Cooper, Jonathan Daniel Brown, Dax Flame</t>
  </si>
  <si>
    <t>Dark Shadows</t>
  </si>
  <si>
    <t>Johnny Depp, Michelle Pfeiffer, Eva Green, Helena Bonham Carter</t>
  </si>
  <si>
    <t>United States, Australia, United Kingdom</t>
  </si>
  <si>
    <t>The Bourne Legacy</t>
  </si>
  <si>
    <t>Tony Gilroy</t>
  </si>
  <si>
    <t>Jeremy Renner, Rachel Weisz, Edward Norton, Scott Glenn</t>
  </si>
  <si>
    <t>United States, Japan, South Korea, Philippines, United Arab Emirates, Canada</t>
  </si>
  <si>
    <t>Safe House</t>
  </si>
  <si>
    <t>Denzel Washington, Ryan Reynolds, Robert Patrick, Vera Farmiga</t>
  </si>
  <si>
    <t>South Africa, United States, Japan</t>
  </si>
  <si>
    <t>The Paperboy</t>
  </si>
  <si>
    <t>Matthew McConaughey, Nicole Kidman, John Cusack, Zac Efron</t>
  </si>
  <si>
    <t>Wreck-It Ralph</t>
  </si>
  <si>
    <t>Rich Moore</t>
  </si>
  <si>
    <t>John C Reilly, Jack McBrayer, Jane Lynch, Sarah Silverman</t>
  </si>
  <si>
    <t>Brave</t>
  </si>
  <si>
    <t>Mark Andrews, Brenda Chapman, Steve Purcell</t>
  </si>
  <si>
    <t>Kelly Macdonald, Billy Connolly, Emma Thompson, Julie Walters</t>
  </si>
  <si>
    <t>Hotel Transylvania</t>
  </si>
  <si>
    <t>Genndy Tartakovsky</t>
  </si>
  <si>
    <t>Adam Sandler, Kevin James, Andy Samberg, Selena Gomez</t>
  </si>
  <si>
    <t>Snow White and the Huntsman</t>
  </si>
  <si>
    <t>Kristen Stewart, Chris Hemsworth, Charlize Theron, Sam Claflin</t>
  </si>
  <si>
    <t>Arbitrage</t>
  </si>
  <si>
    <t>Nicholas Jarecki</t>
  </si>
  <si>
    <t>Richard Gere, Susan Sarandon, Brit Marling, Tim Roth</t>
  </si>
  <si>
    <t>United States, Poland</t>
  </si>
  <si>
    <t>Wanderlust</t>
  </si>
  <si>
    <t>David Wain</t>
  </si>
  <si>
    <t>Jennifer Aniston, Paul Rudd, Malin Akerman, Justin Theroux</t>
  </si>
  <si>
    <t>Wrath of the Titans</t>
  </si>
  <si>
    <t>Sam Worthington, Liam Neeson, Rosamund Pike, Ralph Fiennes</t>
  </si>
  <si>
    <t>United States, Spain</t>
  </si>
  <si>
    <t>The Lorax</t>
  </si>
  <si>
    <t>Chris Renaud, Kyle Balda</t>
  </si>
  <si>
    <t>Zac Efron, Taylor Swift, Danny DeVito, Ed Helms</t>
  </si>
  <si>
    <t>Lawless</t>
  </si>
  <si>
    <t>John Hillcoat</t>
  </si>
  <si>
    <t>Tom Hardy, Shia LaBeouf, Guy Pearce, Jason Clarke</t>
  </si>
  <si>
    <t>Steven C Miller</t>
  </si>
  <si>
    <t>Malcolm McDowell, Jaime King, Donal Logue, Rick Skene</t>
  </si>
  <si>
    <t>The Expendables 2</t>
  </si>
  <si>
    <t>Simon West</t>
  </si>
  <si>
    <t>Sylvester Stallone, Liam Hemsworth, Randy Couture, Jean Claude Van Damme</t>
  </si>
  <si>
    <t>United States, Germany, China</t>
  </si>
  <si>
    <t>American Reunion</t>
  </si>
  <si>
    <t>Jon Hurwitz, Hayden Schlossberg</t>
  </si>
  <si>
    <t>Jason Biggs, Alyson Hannigan, Seann William Scott, Chris Klein</t>
  </si>
  <si>
    <t>Safety Not Guaranteed</t>
  </si>
  <si>
    <t>Aubrey Plaza, Mark Duplass, Jake Johnson, Karan Soni</t>
  </si>
  <si>
    <t>Total Recall</t>
  </si>
  <si>
    <t>Len Wiseman</t>
  </si>
  <si>
    <t>Colin Farrell, Bokeem Woodbine, Bryan Cranston, Kate Beckinsale</t>
  </si>
  <si>
    <t>Piranha 3DD</t>
  </si>
  <si>
    <t>John Gulager</t>
  </si>
  <si>
    <t>Danielle Panabaker, Ving Rhames, David Hasselhoff, Matt Bush</t>
  </si>
  <si>
    <t>Comedy, Horror, Sci-Fi</t>
  </si>
  <si>
    <t>Chronicle</t>
  </si>
  <si>
    <t>Dane DeHaan, Alex Russell, Michael B Jordan, Michael Kelly</t>
  </si>
  <si>
    <t>The Body</t>
  </si>
  <si>
    <t>Jose Coronado, Hugo Silva, Bel n Rueda, Aura Garrido</t>
  </si>
  <si>
    <t>The Lucky One</t>
  </si>
  <si>
    <t>Scott Hicks</t>
  </si>
  <si>
    <t>Zac Efron, Taylor Schilling, Blythe Danner, Riley Thomas Stewart</t>
  </si>
  <si>
    <t>A Royal Affair</t>
  </si>
  <si>
    <t>Alicia Vikander, Mads Mikkelsen, Mikkel Boe F lsgaard, Trine Dyrholm</t>
  </si>
  <si>
    <t>Denmark, Sweden, Czech Republic, Germany</t>
  </si>
  <si>
    <t>Man on a Ledge</t>
  </si>
  <si>
    <t>Asger Leth</t>
  </si>
  <si>
    <t>Sam Worthington, Elizabeth Banks, Jamie Bell, Mandy Gonzalez</t>
  </si>
  <si>
    <t>Trouble with the Curve</t>
  </si>
  <si>
    <t>Robert Lorenz</t>
  </si>
  <si>
    <t>Clint Eastwood, Amy Adams, John Goodman, Justin Timberlake</t>
  </si>
  <si>
    <t>Step Up Revolution</t>
  </si>
  <si>
    <t>Scott Speer</t>
  </si>
  <si>
    <t>Kathryn McCormick, Ryan Guzman, Cleopatra Coleman, Misha Gabriel Hamilton</t>
  </si>
  <si>
    <t>V/H/S</t>
  </si>
  <si>
    <t>Matt Bettinelli Olpin, David Bruckner, Tyler Gillett, Justin Martinez, Glenn McQuaid, Radio Silence, Joe Swanberg, Chad Villella, Ti West, Adam Wingard</t>
  </si>
  <si>
    <t>Calvin Reeder, Lane Hughes, Adam Wingard, Hannah Fierman</t>
  </si>
  <si>
    <t>Mud</t>
  </si>
  <si>
    <t>Jeff Nichols</t>
  </si>
  <si>
    <t>Matthew McConaughey, Tye Sheridan, Jacob Lofland, Sam Shepard</t>
  </si>
  <si>
    <t>Taken 2</t>
  </si>
  <si>
    <t>Liam Neeson, Famke Janssen, Maggie Grace, Leland Orser</t>
  </si>
  <si>
    <t>France, United States, Turkey, United Kingdom</t>
  </si>
  <si>
    <t>About Cherry</t>
  </si>
  <si>
    <t>Stephen Elliott</t>
  </si>
  <si>
    <t>Ashley Hinshaw, James Franco, Heather Graham, Lili Taylor</t>
  </si>
  <si>
    <t>Frankenweenie</t>
  </si>
  <si>
    <t>Winona Ryder, Catherine O Hara, Martin Short, Martin Landau</t>
  </si>
  <si>
    <t>This Means War</t>
  </si>
  <si>
    <t>Reese Witherspoon, Chris Pine, Tom Hardy, Til Schweiger</t>
  </si>
  <si>
    <t>Action, Comedy, Romance</t>
  </si>
  <si>
    <t>The Iceman</t>
  </si>
  <si>
    <t>Ariel Vromen</t>
  </si>
  <si>
    <t>Michael Shannon, Chris Evans, James Franco, Winona Ryder</t>
  </si>
  <si>
    <t>Contraband</t>
  </si>
  <si>
    <t>Mark Wahlberg, Giovanni Ribisi, Kate Beckinsale, Robert Wahlberg</t>
  </si>
  <si>
    <t>The Woman in Black</t>
  </si>
  <si>
    <t>James Watkins</t>
  </si>
  <si>
    <t>Daniel Radcliffe, Janet McTeer, Ciar n Hinds, Emma Shorey</t>
  </si>
  <si>
    <t>United Kingdom, Canada, United States, Sweden</t>
  </si>
  <si>
    <t>The Watch</t>
  </si>
  <si>
    <t>Akiva Schaffer</t>
  </si>
  <si>
    <t>Ben Stiller, Vince Vaughn, Jonah Hill, Billy Crudup</t>
  </si>
  <si>
    <t>Comedy, Sci-Fi</t>
  </si>
  <si>
    <t>Abraham Lincoln: Vampire Hunter</t>
  </si>
  <si>
    <t>Timur Bekmambetov</t>
  </si>
  <si>
    <t>Benjamin Walker, Rufus Sewell, Dominic Cooper, Anthony Mackie</t>
  </si>
  <si>
    <t>Ice Age: Continental Drift</t>
  </si>
  <si>
    <t>Steve Martino, Michael Thurmeier</t>
  </si>
  <si>
    <t>Ray Romano, Denis Leary, John Leguizamo, Aziz Ansari</t>
  </si>
  <si>
    <t>Maniac</t>
  </si>
  <si>
    <t>Franck Khalfoun</t>
  </si>
  <si>
    <t>Elijah Wood, Nora Arnezeder, America Olivo, Megan Duffy</t>
  </si>
  <si>
    <t>France, United States</t>
  </si>
  <si>
    <t>LOL</t>
  </si>
  <si>
    <t>Lisa Azuelos</t>
  </si>
  <si>
    <t>Miley Cyrus, Douglas Booth, Ashley Greene, Demi Moore</t>
  </si>
  <si>
    <t>The Three Stooges</t>
  </si>
  <si>
    <t>Sean Hayes, Chris Diamantopoulos, Will Sasso, Jane Lynch</t>
  </si>
  <si>
    <t>Madagascar 3: Europe's Most Wanted</t>
  </si>
  <si>
    <t>Eric Darnell, Tom McGrath, Conrad Vernon</t>
  </si>
  <si>
    <t>Ben Stiller, Jada Pinkett Smith, Chris Rock, David Schwimmer</t>
  </si>
  <si>
    <t>The Words</t>
  </si>
  <si>
    <t>Brian Klugman, Lee Sternthal</t>
  </si>
  <si>
    <t>Bradley Cooper, Dennis Quaid, Olivia Wilde, Zoe Saldana</t>
  </si>
  <si>
    <t>Diary of a Wimpy Kid: Dog Days</t>
  </si>
  <si>
    <t>David Bowers</t>
  </si>
  <si>
    <t>Zachary Gordon, Robert Capron, Devon Bostick, Steve Zahn</t>
  </si>
  <si>
    <t>Promised Land</t>
  </si>
  <si>
    <t>Gus Van Sant</t>
  </si>
  <si>
    <t>Matt Damon, Frances McDormand, John Krasinski, Hal Holbrook</t>
  </si>
  <si>
    <t>Stuck in Love.</t>
  </si>
  <si>
    <t>Greg Kinnear, Jennifer Connelly, Lily Collins, Nat Wolff</t>
  </si>
  <si>
    <t>Resident Evil: Retribution</t>
  </si>
  <si>
    <t>Milla Jovovich, Sienna Guillory, Michelle Rodriguez, Aryana Engineer</t>
  </si>
  <si>
    <t>Germany, Canada, United States</t>
  </si>
  <si>
    <t>Think Like a Man</t>
  </si>
  <si>
    <t>Tim Story</t>
  </si>
  <si>
    <t>Chris Brown, Gabrielle Union, Kevin Hart, Michael Ealy</t>
  </si>
  <si>
    <t>Arthur Christmas</t>
  </si>
  <si>
    <t>Sarah Smith, Barry Cook</t>
  </si>
  <si>
    <t>James McAvoy, Jim Broadbent, Bill Nighy, Hugh Laurie</t>
  </si>
  <si>
    <t>Harry Potter and the Deathly Hallows: Part 2</t>
  </si>
  <si>
    <t>Daniel Radcliffe, Emma Watson, Rupert Grint, Michael Gambon</t>
  </si>
  <si>
    <t>Drive</t>
  </si>
  <si>
    <t>Ryan Gosling, Carey Mulligan, Bryan Cranston, Albert Brooks</t>
  </si>
  <si>
    <t>Puss in Boots</t>
  </si>
  <si>
    <t>Chris Miller</t>
  </si>
  <si>
    <t>Antonio Banderas, Salma Hayek, Zach Galifianakis, Billy Bob Thornton</t>
  </si>
  <si>
    <t>Crazy, Stupid, Love.</t>
  </si>
  <si>
    <t>Steve Carell, Ryan Gosling, Julianne Moore, Emma Stone</t>
  </si>
  <si>
    <t>Sleeping Beauty</t>
  </si>
  <si>
    <t>Julia Leigh</t>
  </si>
  <si>
    <t>Emily Browning, Rachael Blake, Ewen Leslie, Bridgette Barrett</t>
  </si>
  <si>
    <t>The Intouchables</t>
  </si>
  <si>
    <t>Olivier Nakache, ric Toledano</t>
  </si>
  <si>
    <t>Fran ois Cluzet, Omar Sy, Anne Le Ny, Audrey Fleurot</t>
  </si>
  <si>
    <t>Scream 4</t>
  </si>
  <si>
    <t>Wes Craven</t>
  </si>
  <si>
    <t>Neve Campbell, Courteney Cox, David Arquette, Lucy Hale</t>
  </si>
  <si>
    <t>Margin Call</t>
  </si>
  <si>
    <t>Zachary Quinto, Stanley Tucci, Kevin Spacey, Paul Bettany</t>
  </si>
  <si>
    <t>The Help</t>
  </si>
  <si>
    <t>Viola Davis, Emma Stone, Octavia Spencer, Bryce Dallas Howard</t>
  </si>
  <si>
    <t>Transformers: Dark of the Moon</t>
  </si>
  <si>
    <t>Shia LaBeouf, Rosie Huntington Whiteley, Tyrese Gibson, Josh Duhamel</t>
  </si>
  <si>
    <t>Captain America: The First Avenger</t>
  </si>
  <si>
    <t>Joe Johnston</t>
  </si>
  <si>
    <t>Chris Evans, Hugo Weaving, Samuel L Jackson, Hayley Atwell</t>
  </si>
  <si>
    <t>Friends with Benefits</t>
  </si>
  <si>
    <t>Mila Kunis, Justin Timberlake, Patricia Clarkson, Jenna Elfman</t>
  </si>
  <si>
    <t>The Girl with the Dragon Tattoo</t>
  </si>
  <si>
    <t>Daniel Craig, Rooney Mara, Christopher Plummer, Stellan Skarsg rd</t>
  </si>
  <si>
    <t>United States, Sweden, Norway</t>
  </si>
  <si>
    <t>Moneyball</t>
  </si>
  <si>
    <t>Brad Pitt, Robin Wright, Jonah Hill, Philip Seymour Hoffman</t>
  </si>
  <si>
    <t>Immortals</t>
  </si>
  <si>
    <t>Tarsem Singh</t>
  </si>
  <si>
    <t>Henry Cavill, Mickey Rourke, John Hurt, Stephen Dorff</t>
  </si>
  <si>
    <t>Horrible Bosses</t>
  </si>
  <si>
    <t>Jason Bateman, Charlie Day, Jason Sudeikis, Steve Wiebe</t>
  </si>
  <si>
    <t>X: First Class</t>
  </si>
  <si>
    <t>James McAvoy, Michael Fassbender, Jennifer Lawrence, Kevin Bacon</t>
  </si>
  <si>
    <t>Thor</t>
  </si>
  <si>
    <t>Chris Hemsworth, Anthony Hopkins, Natalie Portman, Tom Hiddleston</t>
  </si>
  <si>
    <t>Shame</t>
  </si>
  <si>
    <t>Michael Fassbender, Carey Mulligan, James Badge Dale, Lucy Walters</t>
  </si>
  <si>
    <t>Megan Is Missing</t>
  </si>
  <si>
    <t>Michael Goi</t>
  </si>
  <si>
    <t>Amber Perkins, Rachel Quinn, Dean Waite, Jael Elizabeth Steinmeyer</t>
  </si>
  <si>
    <t>Green Lantern</t>
  </si>
  <si>
    <t>Ryan Reynolds, Blake Lively, Peter Sarsgaard, Mark Strong</t>
  </si>
  <si>
    <t>No Strings Attached</t>
  </si>
  <si>
    <t>Ivan Reitman</t>
  </si>
  <si>
    <t>Natalie Portman, Ashton Kutcher, Kevin Kline, Cary Elwes</t>
  </si>
  <si>
    <t>In Time</t>
  </si>
  <si>
    <t>Andrew Niccol</t>
  </si>
  <si>
    <t>Justin Timberlake, Amanda Seyfried, Cillian Murphy, Olivia Wilde</t>
  </si>
  <si>
    <t>Warrior</t>
  </si>
  <si>
    <t>Tom Hardy, Nick Nolte, Joel Edgerton, Jennifer Morrison</t>
  </si>
  <si>
    <t>Bridesmaids</t>
  </si>
  <si>
    <t>Kristen Wiig, Maya Rudolph, Rose Byrne, Terry Crews</t>
  </si>
  <si>
    <t>Contagion</t>
  </si>
  <si>
    <t>Matt Damon, Kate Winslet, Jude Law, Gwyneth Paltrow</t>
  </si>
  <si>
    <t>United Arab Emirates, United States</t>
  </si>
  <si>
    <t>Just Go with It</t>
  </si>
  <si>
    <t>Adam Sandler, Jennifer Aniston, Brooklyn Decker, Nicole Kidman</t>
  </si>
  <si>
    <t>Limitless</t>
  </si>
  <si>
    <t>Bradley Cooper, Anna Friel, Abbie Cornish, Robert De Niro</t>
  </si>
  <si>
    <t>Sci-Fi, Thriller</t>
  </si>
  <si>
    <t>Sucker Punch</t>
  </si>
  <si>
    <t>Emily Browning, Vanessa Hudgens, Abbie Cornish, Jena Malone</t>
  </si>
  <si>
    <t>Something Borrowed</t>
  </si>
  <si>
    <t>Luke Greenfield</t>
  </si>
  <si>
    <t>Ginnifer Goodwin, Kate Hudson, Colin Egglesfield, John Krasinski</t>
  </si>
  <si>
    <t>The Skin I Live In</t>
  </si>
  <si>
    <t>Pedro Almod var</t>
  </si>
  <si>
    <t>Antonio Banderas, Elena Anaya, Jan Cornet, Marisa Paredes</t>
  </si>
  <si>
    <t>Hugo</t>
  </si>
  <si>
    <t>Asa Butterfield, Chlo Grace Moretz, Christopher Lee, Ben Kingsley</t>
  </si>
  <si>
    <t>Desire</t>
  </si>
  <si>
    <t>Laurent Bouhnik</t>
  </si>
  <si>
    <t>D borah R vy, H l ne Zimmer, Gowan Didi, Johnny Amaro</t>
  </si>
  <si>
    <t>The Cabin in the Woods</t>
  </si>
  <si>
    <t>Kristen Connolly, Chris Hemsworth, Anna Hutchison, Fran Kranz</t>
  </si>
  <si>
    <t>Mission: Impossible - Ghost Protocol</t>
  </si>
  <si>
    <t>Tom Cruise, Jeremy Renner, Simon Pegg, Paula Patton</t>
  </si>
  <si>
    <t>Pirates of the Caribbean: On Stranger Tides</t>
  </si>
  <si>
    <t>Johnny Depp, Pen lope Cruz, Ian McShane, Geoffrey Rush</t>
  </si>
  <si>
    <t>Tinker Tailor Soldier Spy</t>
  </si>
  <si>
    <t>Gary Oldman, Colin Firth, Tom Hardy, Mark Strong</t>
  </si>
  <si>
    <t>United Kingdom, France, Germany, United States</t>
  </si>
  <si>
    <t>Midnight in Paris</t>
  </si>
  <si>
    <t>Owen Wilson, Rachel McAdams, Kathy Bates, Kurt Fuller</t>
  </si>
  <si>
    <t>Spain, United States, France</t>
  </si>
  <si>
    <t>We Need to Talk About Kevin</t>
  </si>
  <si>
    <t>Tilda Swinton, John C Reilly, Ezra Miller, Jasper Newell</t>
  </si>
  <si>
    <t>A Very Harold &amp; Kumar Christmas</t>
  </si>
  <si>
    <t>Todd Strauss Schulson</t>
  </si>
  <si>
    <t>Kal Penn, John Cho, Neil Patrick Harris, Patton Oswalt</t>
  </si>
  <si>
    <t>Sherlock Holmes: A Game of Shadows</t>
  </si>
  <si>
    <t>Robert Downey Jr , Jude Law, Jared Harris, Rachel McAdams</t>
  </si>
  <si>
    <t>The Best Exotic Marigold Hotel</t>
  </si>
  <si>
    <t>Judi Dench, Bill Nighy, Maggie Smith, Tom Wilkinson</t>
  </si>
  <si>
    <t>Melancholia</t>
  </si>
  <si>
    <t>Kirsten Dunst, Charlotte Gainsbourg, Kiefer Sutherland, Alexander Skarsg rd</t>
  </si>
  <si>
    <t>Denmark, Sweden, France, Germany</t>
  </si>
  <si>
    <t>Hanna</t>
  </si>
  <si>
    <t>Saoirse Ronan, Cate Blanchett, Eric Bana, Vicky Krieps</t>
  </si>
  <si>
    <t>United States, United Kingdom, Germany</t>
  </si>
  <si>
    <t>The Resident</t>
  </si>
  <si>
    <t>Antti J Jokinen</t>
  </si>
  <si>
    <t>Hilary Swank, Jeffrey Dean Morgan, Lee Pace, Christopher Lee</t>
  </si>
  <si>
    <t>The Three Musketeers</t>
  </si>
  <si>
    <t>Logan Lerman, Matthew Macfadyen, Ray Stevenson, Milla Jovovich</t>
  </si>
  <si>
    <t>United States, Germany, France, United Kingdom</t>
  </si>
  <si>
    <t>Source Code</t>
  </si>
  <si>
    <t>Jake Gyllenhaal, Michelle Monaghan, Vera Farmiga, Jeffrey Wright</t>
  </si>
  <si>
    <t>United States, Canada, France, Germany</t>
  </si>
  <si>
    <t>New Year's Eve</t>
  </si>
  <si>
    <t>Garry Marshall</t>
  </si>
  <si>
    <t>Sarah Jessica Parker, Jessica Biel, Ashton Kutcher, Michelle Pfeiffer</t>
  </si>
  <si>
    <t>The Lincoln Lawyer</t>
  </si>
  <si>
    <t>Brad Furman</t>
  </si>
  <si>
    <t>Matthew McConaughey, Marisa Tomei, Ryan Phillippe, William H Macy</t>
  </si>
  <si>
    <t>Rango</t>
  </si>
  <si>
    <t>Johnny Depp, Isla Fisher, Timothy Olyphant, Abigail Breslin</t>
  </si>
  <si>
    <t>Rise of the Planet of the Apes</t>
  </si>
  <si>
    <t>Rupert Wyatt</t>
  </si>
  <si>
    <t>James Franco, Andy Serkis, Freida Pinto, Karin Konoval</t>
  </si>
  <si>
    <t>The Guard</t>
  </si>
  <si>
    <t>Brendan Gleeson, Don Cheadle, Mark Strong, Ronan Collins</t>
  </si>
  <si>
    <t>United Kingdom, Ireland, United States</t>
  </si>
  <si>
    <t>Rio</t>
  </si>
  <si>
    <t>Carlos Saldanha</t>
  </si>
  <si>
    <t>Jesse Eisenberg, Anne Hathaway, George Lopez, Karen Disher</t>
  </si>
  <si>
    <t>I Am Number Four</t>
  </si>
  <si>
    <t>D J Caruso</t>
  </si>
  <si>
    <t>Alex Pettyfer, Timothy Olyphant, Dianna Agron, Teresa Palmer</t>
  </si>
  <si>
    <t>One Day</t>
  </si>
  <si>
    <t>Lone Scherfig</t>
  </si>
  <si>
    <t>Anne Hathaway, Jim Sturgess, Patricia Clarkson, Tom Mison</t>
  </si>
  <si>
    <t>The Change-Up</t>
  </si>
  <si>
    <t>Jason Bateman, Ryan Reynolds, Olivia Wilde, Leslie Mann</t>
  </si>
  <si>
    <t>Cars 2</t>
  </si>
  <si>
    <t>John Lasseter, Bradford Lewis</t>
  </si>
  <si>
    <t>Owen Wilson, Larry the Cable Guy, Michael Caine, Emily Mortimer</t>
  </si>
  <si>
    <t>The Hangover Part II</t>
  </si>
  <si>
    <t>Bradley Cooper, Zach Galifianakis, Ed Helms, Justin Bartha</t>
  </si>
  <si>
    <t>Bad Teacher</t>
  </si>
  <si>
    <t>Cameron Diaz, Jason Segel, Justin Timberlake, Lucy Punch</t>
  </si>
  <si>
    <t>Super 8</t>
  </si>
  <si>
    <t>Elle Fanning, AJ Michalka, Kyle Chandler, Joel Courtney</t>
  </si>
  <si>
    <t>Fast Five</t>
  </si>
  <si>
    <t>Vin Diesel, Paul Walker, Dwayne Johnson, Jordana Brewster</t>
  </si>
  <si>
    <t>Killer Joe</t>
  </si>
  <si>
    <t>William Friedkin</t>
  </si>
  <si>
    <t>Matthew McConaughey, Emile Hirsch, Juno Temple, Thomas Haden Church</t>
  </si>
  <si>
    <t>The Descendants</t>
  </si>
  <si>
    <t>George Clooney, Shailene Woodley, Amara Miller, Nick Krause</t>
  </si>
  <si>
    <t>Conan the Barbarian</t>
  </si>
  <si>
    <t>Marcus Nispel</t>
  </si>
  <si>
    <t>Jason Momoa, Ron Perlman, Rose McGowan, Stephen Lang</t>
  </si>
  <si>
    <t>United States, Bulgaria, Germany, India</t>
  </si>
  <si>
    <t>Real Steel</t>
  </si>
  <si>
    <t>Hugh Jackman, Evangeline Lilly, Dakota Goyo, Anthony Mackie</t>
  </si>
  <si>
    <t>Hall Pass</t>
  </si>
  <si>
    <t>Owen Wilson, Jason Sudeikis, Christina Applegate, Jenna Fischer</t>
  </si>
  <si>
    <t>The Adventures of Tintin</t>
  </si>
  <si>
    <t>Jamie Bell, Andy Serkis, Daniel Craig, Simon Pegg</t>
  </si>
  <si>
    <t>United States, New Zealand, United Kingdom, France, Australia</t>
  </si>
  <si>
    <t>The Twilight Saga: Breaking Dawn - Part 1</t>
  </si>
  <si>
    <t>Kristen Stewart, Robert Pattinson, Taylor Lautner, Gil Birmingham</t>
  </si>
  <si>
    <t>Young Adult</t>
  </si>
  <si>
    <t>Charlize Theron, Patrick Wilson, Patton Oswalt, Elizabeth Reaser</t>
  </si>
  <si>
    <t>The Thing</t>
  </si>
  <si>
    <t>Mary Elizabeth Winstead, Joel Edgerton, Ulrich Thomsen, Eric Christian Olsen</t>
  </si>
  <si>
    <t>Footloose</t>
  </si>
  <si>
    <t>Craig Brewer</t>
  </si>
  <si>
    <t>Kenny Wormald, Julianne Hough, Dennis Quaid, Andie MacDowell</t>
  </si>
  <si>
    <t>The Tree of Life</t>
  </si>
  <si>
    <t>Terrence Malick</t>
  </si>
  <si>
    <t>Brad Pitt, Sean Penn, Jessica Chastain, Hunter McCracken</t>
  </si>
  <si>
    <t>Detachment</t>
  </si>
  <si>
    <t>Tony Kaye</t>
  </si>
  <si>
    <t>Adrien Brody, Christina Hendricks, Marcia Gay Harden, Lucy Liu</t>
  </si>
  <si>
    <t>The Raid: Redemption</t>
  </si>
  <si>
    <t>Gareth Evans</t>
  </si>
  <si>
    <t>Iko Uwais, Ananda George, Ray Sahetapy, Donny Alamsyah</t>
  </si>
  <si>
    <t>Indonesia, France, United States</t>
  </si>
  <si>
    <t>Cowboys &amp; Aliens</t>
  </si>
  <si>
    <t>Daniel Craig, Harrison Ford, Olivia Wilde, Abigail Spencer</t>
  </si>
  <si>
    <t>Now &amp; Later</t>
  </si>
  <si>
    <t>Philippe Diaz</t>
  </si>
  <si>
    <t>Keller Wortham, Shari Solanis, Luis Fernandez Gil, Adrian Qui onez</t>
  </si>
  <si>
    <t>Colombiana</t>
  </si>
  <si>
    <t xml:space="preserve">Zoe Saldana, Michael Vartan, Callum Blue, Jordi Moll </t>
  </si>
  <si>
    <t>France, United States, United Kingdom</t>
  </si>
  <si>
    <t>Machine Gun Preacher</t>
  </si>
  <si>
    <t>Gerard Butler, Michelle Monaghan, Michael Shannon, Kathy Baker</t>
  </si>
  <si>
    <t>A Separation</t>
  </si>
  <si>
    <t>Asghar Farhadi</t>
  </si>
  <si>
    <t>Payman Maadi, Leila Hatami, Sareh Bayat, Shahab Hosseini</t>
  </si>
  <si>
    <t>Iran, France, Australia</t>
  </si>
  <si>
    <t>Texas Killing Fields</t>
  </si>
  <si>
    <t>Ami Canaan Mann</t>
  </si>
  <si>
    <t>Sam Worthington, Jeffrey Dean Morgan, Chlo Grace Moretz, Jessica Chastain</t>
  </si>
  <si>
    <t>War Horse</t>
  </si>
  <si>
    <t>Jeremy Irvine, Emily Watson, David Thewlis, Benedict Cumberbatch</t>
  </si>
  <si>
    <t>30 Minutes or Less</t>
  </si>
  <si>
    <t>Jesse Eisenberg, Danny McBride, Nick Swardson, Aziz Ansari</t>
  </si>
  <si>
    <t>Tower Heist</t>
  </si>
  <si>
    <t>Eddie Murphy, Ben Stiller, Casey Affleck, Alan Alda</t>
  </si>
  <si>
    <t>Chalet Girl</t>
  </si>
  <si>
    <t>Phil Traill</t>
  </si>
  <si>
    <t>Felicity Jones, Ed Westwick, Bill Nighy, Brooke Shields</t>
  </si>
  <si>
    <t>Comedy, Romance, Sport</t>
  </si>
  <si>
    <t>United Kingdom, Germany, Austria, United States</t>
  </si>
  <si>
    <t>Diary of a Wimpy Kid: Rodrick Rules</t>
  </si>
  <si>
    <t>Zachary Gordon, Devon Bostick, Robert Capron, Rachael Harris</t>
  </si>
  <si>
    <t>The Grey</t>
  </si>
  <si>
    <t>Liam Neeson, Dermot Mulroney, Frank Grillo, Dallas Roberts</t>
  </si>
  <si>
    <t>The Adjustment Bureau</t>
  </si>
  <si>
    <t>George Nolfi</t>
  </si>
  <si>
    <t>Matt Damon, Emily Blunt, Lisa Thoreson, Florence Kastriner</t>
  </si>
  <si>
    <t>Romance, Sci-Fi, Thriller</t>
  </si>
  <si>
    <t>Kung Fu Panda 2</t>
  </si>
  <si>
    <t>Jennifer Yuh Nelson</t>
  </si>
  <si>
    <t>Jack Black, Angelina Jolie, Jackie Chan, Dustin Hoffman</t>
  </si>
  <si>
    <t>Mr. Popper's Penguins</t>
  </si>
  <si>
    <t>Jim Carrey, Carla Gugino, Angela Lansbury, Ophelia Lovibond</t>
  </si>
  <si>
    <t>Paul</t>
  </si>
  <si>
    <t>Greg Mottola</t>
  </si>
  <si>
    <t>Simon Pegg, Nick Frost, Seth Rogen, Mia Stallard</t>
  </si>
  <si>
    <t>Adventure, Comedy, Sci-Fi</t>
  </si>
  <si>
    <t>Final Destination 5</t>
  </si>
  <si>
    <t>Steven Quale</t>
  </si>
  <si>
    <t>Nicholas D Agosto, Emma Bell, Arlen Escarpeta, Miles Fisher</t>
  </si>
  <si>
    <t>Fright Night</t>
  </si>
  <si>
    <t>Anton Yelchin, Colin Farrell, David Tennant, Toni Collette</t>
  </si>
  <si>
    <t>67th Street, New York, NY</t>
  </si>
  <si>
    <t>Enzo Zelocchi, David Man, Ladae Bond, Casey Cadag</t>
  </si>
  <si>
    <t>The Muppets</t>
  </si>
  <si>
    <t>James Bobin</t>
  </si>
  <si>
    <t>Amy Adams, Jason Segel, Chris Cooper, Rashida Jones</t>
  </si>
  <si>
    <t>You're Next</t>
  </si>
  <si>
    <t>Sharni Vinson, Joe Swanberg, AJ Bowen, Nicholas Tucci</t>
  </si>
  <si>
    <t>The Inbetweeners</t>
  </si>
  <si>
    <t>Ben Palmer</t>
  </si>
  <si>
    <t>James Buckley, Blake Harrison, Joe Thomas, Simon Bird</t>
  </si>
  <si>
    <t>The Hidden Face</t>
  </si>
  <si>
    <t>Andr s Baiz</t>
  </si>
  <si>
    <t>Quim Guti rrez, Martina Garc a, Mar a Soledad Rodr guez, Jose Luis Garcia</t>
  </si>
  <si>
    <t>Spain, Colombia</t>
  </si>
  <si>
    <t>Goon</t>
  </si>
  <si>
    <t>Seann William Scott, Jay Baruchel, Alison Pill, Eugene Levy</t>
  </si>
  <si>
    <t>Comedy, Drama, Sport</t>
  </si>
  <si>
    <t>50/50</t>
  </si>
  <si>
    <t>Joseph Gordon Levitt, Seth Rogen, Anna Kendrick, Bryce Dallas Howard</t>
  </si>
  <si>
    <t>Inception</t>
  </si>
  <si>
    <t>Leonardo DiCaprio, Joseph Gordon Levitt, Elliot Page, Ken Watanabe</t>
  </si>
  <si>
    <t>Shutter Island</t>
  </si>
  <si>
    <t>Leonardo DiCaprio, Emily Mortimer, Mark Ruffalo, Ben Kingsley</t>
  </si>
  <si>
    <t>Black Swan</t>
  </si>
  <si>
    <t>Natalie Portman, Mila Kunis, Vincent Cassel, Winona Ryder</t>
  </si>
  <si>
    <t>A Serbian Film</t>
  </si>
  <si>
    <t>Srdjan Spasojevic</t>
  </si>
  <si>
    <t>Srdjan Zika Todorovic, Sergej Trifunovic, Jelena Gavrilovic, Slobodan Bestic</t>
  </si>
  <si>
    <t>Kick-Ass</t>
  </si>
  <si>
    <t>Aaron Taylor Johnson, Nicolas Cage, Chlo Grace Moretz, Garrett M Brown</t>
  </si>
  <si>
    <t>Trollhunter</t>
  </si>
  <si>
    <t>Otto Jespersen, Robert Stoltenberg, Knut N rum, Glenn Erland Tosterud</t>
  </si>
  <si>
    <t>Harry Potter and the Deathly Hallows: Part 1</t>
  </si>
  <si>
    <t>Daniel Radcliffe, Emma Watson, Rupert Grint, Bill Nighy</t>
  </si>
  <si>
    <t>Scott Pilgrim vs. the World</t>
  </si>
  <si>
    <t>Michael Cera, Mary Elizabeth Winstead, Kieran Culkin, Anna Kendrick</t>
  </si>
  <si>
    <t>United States, United Kingdom, Canada, Japan</t>
  </si>
  <si>
    <t>The Social Network</t>
  </si>
  <si>
    <t>Jesse Eisenberg, Andrew Garfield, Justin Timberlake, Rooney Mara</t>
  </si>
  <si>
    <t>The American</t>
  </si>
  <si>
    <t>Anton Corbijn</t>
  </si>
  <si>
    <t>George Clooney, Paolo Bonacelli, Violante Placido, Irina Bj rklund</t>
  </si>
  <si>
    <t>The Town</t>
  </si>
  <si>
    <t>Ben Affleck, Rebecca Hall, Jon Hamm, Jeremy Renner</t>
  </si>
  <si>
    <t>The Other Guys</t>
  </si>
  <si>
    <t>Will Ferrell, Mark Wahlberg, Derek Jeter, Eva Mendes</t>
  </si>
  <si>
    <t>Knight and Day</t>
  </si>
  <si>
    <t xml:space="preserve">Tom Cruise, Cameron Diaz, Peter Sarsgaard, Jordi Moll </t>
  </si>
  <si>
    <t>Grown Ups</t>
  </si>
  <si>
    <t>Adam Sandler, Salma Hayek, Kevin James, Chris Rock</t>
  </si>
  <si>
    <t>Room in Rome</t>
  </si>
  <si>
    <t>Julio Medem</t>
  </si>
  <si>
    <t>Elena Anaya, Natasha Yarovenko, Enrico Lo Verso, Najwa Nimri</t>
  </si>
  <si>
    <t>Diary of a Wimpy Kid</t>
  </si>
  <si>
    <t>Zachary Gordon, Robert Capron, Rachael Harris, Steve Zahn</t>
  </si>
  <si>
    <t>Clash of the Titans</t>
  </si>
  <si>
    <t>Sam Worthington, Liam Neeson, Ralph Fiennes, Jason Flemyng</t>
  </si>
  <si>
    <t>Rare Exports</t>
  </si>
  <si>
    <t>Jalmari Helander</t>
  </si>
  <si>
    <t>Jorma Tommila, Onni Tommila, Peeter Jakobi, Tommi Korpela</t>
  </si>
  <si>
    <t>Adventure, Fantasy, Horror</t>
  </si>
  <si>
    <t>Finland, Norway, France, Sweden</t>
  </si>
  <si>
    <t>Love &amp; Other Drugs</t>
  </si>
  <si>
    <t>Jake Gyllenhaal, Anne Hathaway, Judy Greer, Oliver Platt</t>
  </si>
  <si>
    <t>Alice in Wonderland</t>
  </si>
  <si>
    <t>Mia Wasikowska, Johnny Depp, Helena Bonham Carter, Anne Hathaway</t>
  </si>
  <si>
    <t>Iron Man 2</t>
  </si>
  <si>
    <t>Robert Downey Jr , Mickey Rourke, Gwyneth Paltrow, Don Cheadle</t>
  </si>
  <si>
    <t>Percy Jackson &amp; the Olympians: The Lightning Thief</t>
  </si>
  <si>
    <t>Logan Lerman, Kevin McKidd, Steve Coogan, Brandon T Jackson</t>
  </si>
  <si>
    <t>RED</t>
  </si>
  <si>
    <t>Bruce Willis, Helen Mirren, Morgan Freeman, Mary Louise Parker</t>
  </si>
  <si>
    <t>Incendies</t>
  </si>
  <si>
    <t>Lubna Azabal, M lissa D sormeaux Poulin, Maxim Gaudette, Mustafa Kamel</t>
  </si>
  <si>
    <t>True Grit</t>
  </si>
  <si>
    <t>Jeff Bridges, Matt Damon, Hailee Steinfeld, Josh Brolin</t>
  </si>
  <si>
    <t>The Fighter</t>
  </si>
  <si>
    <t>Mark Wahlberg, Christian Bale, Amy Adams, Melissa Leo</t>
  </si>
  <si>
    <t>I Spit on Your Grave</t>
  </si>
  <si>
    <t>Steven R Monroe</t>
  </si>
  <si>
    <t>Sarah Butler, Jeff Branson, Andrew Howard, Daniel Franzese</t>
  </si>
  <si>
    <t>Easy A</t>
  </si>
  <si>
    <t>Emma Stone, Amanda Bynes, Penn Badgley, Dan Byrd</t>
  </si>
  <si>
    <t>Tron: Legacy</t>
  </si>
  <si>
    <t>Jeff Bridges, Garrett Hedlund, Olivia Wilde, Bruce Boxleitner</t>
  </si>
  <si>
    <t>Tangled</t>
  </si>
  <si>
    <t>Nathan Greno, Byron Howard</t>
  </si>
  <si>
    <t>Mandy Moore, Zachary Levi, Donna Murphy, Ron Perlman</t>
  </si>
  <si>
    <t>Russell Crowe, Cate Blanchett, Matthew Macfadyen, Max von Sydow</t>
  </si>
  <si>
    <t>Remember Me</t>
  </si>
  <si>
    <t>Allen Coulter</t>
  </si>
  <si>
    <t>Robert Pattinson, Emilie de Ravin, Caitlyn Rund, Mois s Acevedo</t>
  </si>
  <si>
    <t>Burlesque</t>
  </si>
  <si>
    <t>Steve Antin</t>
  </si>
  <si>
    <t>Cher, Christina Aguilera, Alan Cumming, Eric Dane</t>
  </si>
  <si>
    <t>Drama, Music, Musical</t>
  </si>
  <si>
    <t>Blue Valentine</t>
  </si>
  <si>
    <t>Ryan Gosling, Michelle Williams, John Doman, Faith Wladyka</t>
  </si>
  <si>
    <t>Insidious</t>
  </si>
  <si>
    <t>Patrick Wilson, Rose Byrne, Ty Simpkins, Lin Shaye</t>
  </si>
  <si>
    <t>Despicable Me</t>
  </si>
  <si>
    <t>Steve Carell, Jason Segel, Russell Brand, Julie Andrews</t>
  </si>
  <si>
    <t>How to Train Your Dragon</t>
  </si>
  <si>
    <t>Dean DeBlois, Chris Sanders</t>
  </si>
  <si>
    <t>Jay Baruchel, Gerard Butler, Christopher Mintz Plasse, Craig Ferguson</t>
  </si>
  <si>
    <t>Hot Tub Time Machine</t>
  </si>
  <si>
    <t>Steve Pink</t>
  </si>
  <si>
    <t>John Cusack, Rob Corddry, Craig Robinson, Clark Duke</t>
  </si>
  <si>
    <t>The Last Airbender</t>
  </si>
  <si>
    <t>Noah Ringer, Nicola Peltz Beckham, Jackson Rathbone, Dev Patel</t>
  </si>
  <si>
    <t>Flipped</t>
  </si>
  <si>
    <t>Rob Reiner</t>
  </si>
  <si>
    <t>Madeline Carroll, Callan McAuliffe, Rebecca De Mornay, Anthony Edwards</t>
  </si>
  <si>
    <t>Megamind</t>
  </si>
  <si>
    <t>Tom McGrath</t>
  </si>
  <si>
    <t>Will Ferrell, Jonah Hill, Brad Pitt, Tina Fey</t>
  </si>
  <si>
    <t>Animation, Action, Comedy</t>
  </si>
  <si>
    <t>The Expendables</t>
  </si>
  <si>
    <t>Sylvester Stallone</t>
  </si>
  <si>
    <t>Sylvester Stallone, Jason Statham, Jet Li, Dolph Lundgren</t>
  </si>
  <si>
    <t>United States, Bulgaria, Spain, Germany</t>
  </si>
  <si>
    <t>Toy Story 3</t>
  </si>
  <si>
    <t>Lee Unkrich</t>
  </si>
  <si>
    <t>Tom Hanks, Tim Allen, Joan Cusack, Ned Beatty</t>
  </si>
  <si>
    <t>The Chronicles of Narnia: The Voyage of the Dawn Treader</t>
  </si>
  <si>
    <t>Michael Apted</t>
  </si>
  <si>
    <t>Ben Barnes, Skandar Keynes, Georgie Henley, Will Poulter</t>
  </si>
  <si>
    <t>Last Night</t>
  </si>
  <si>
    <t>Massy Tadjedin</t>
  </si>
  <si>
    <t>Keira Knightley, Sam Worthington, Eva Mendes, Guillaume Canet</t>
  </si>
  <si>
    <t>The King's Speech</t>
  </si>
  <si>
    <t>Colin Firth, Geoffrey Rush, Helena Bonham Carter, Derek Jacobi</t>
  </si>
  <si>
    <t>Legion</t>
  </si>
  <si>
    <t>Scott Stewart</t>
  </si>
  <si>
    <t>Paul Bettany, Dennis Quaid, Charles S Dutton, Lucas Black</t>
  </si>
  <si>
    <t>Piranha 3D</t>
  </si>
  <si>
    <t>Alexandre Aja</t>
  </si>
  <si>
    <t>Elisabeth Shue, Jerry O Connell, Richard Dreyfuss, Ving Rhames</t>
  </si>
  <si>
    <t>I Saw the Devil</t>
  </si>
  <si>
    <t>Jee woon Kim</t>
  </si>
  <si>
    <t>Lee Byung hun, Choi Min sik, Jeon Gook hwan, Ho jin Chun</t>
  </si>
  <si>
    <t>My Little Princess</t>
  </si>
  <si>
    <t>Enzo Zelocchi, Charlotte Labadie, David M Edelstien, Marsha Warren</t>
  </si>
  <si>
    <t>Romance, Drama, Family</t>
  </si>
  <si>
    <t>Let Me In</t>
  </si>
  <si>
    <t>Kodi Smit McPhee, Chlo Grace Moretz, Richard Jenkins, Cara Buono</t>
  </si>
  <si>
    <t>She's Out of My League</t>
  </si>
  <si>
    <t>Jim Field Smith</t>
  </si>
  <si>
    <t>Jay Baruchel, Alice Eve, T J Miller, Mike Vogel</t>
  </si>
  <si>
    <t>The Twilight Saga: Eclipse</t>
  </si>
  <si>
    <t>David Slade</t>
  </si>
  <si>
    <t>Kristen Stewart, Robert Pattinson, Taylor Lautner, Xavier Samuel</t>
  </si>
  <si>
    <t>The Book of Eli</t>
  </si>
  <si>
    <t>Albert Hughes, Allen Hughes</t>
  </si>
  <si>
    <t>Denzel Washington, Mila Kunis, Ray Stevenson, Gary Oldman</t>
  </si>
  <si>
    <t>Dog Pound</t>
  </si>
  <si>
    <t>Kim Chapiron</t>
  </si>
  <si>
    <t>Adam Butcher, Shane Kippel, Matthew Morales, Slim Twig</t>
  </si>
  <si>
    <t>France, Canada, United Kingdom</t>
  </si>
  <si>
    <t>Unthinkable</t>
  </si>
  <si>
    <t>Gregor Jordan</t>
  </si>
  <si>
    <t>Samuel L Jackson, Carrie Anne Moss, Michael Sheen, Stephen Root</t>
  </si>
  <si>
    <t>Never Let Me Go</t>
  </si>
  <si>
    <t>Mark Romanek</t>
  </si>
  <si>
    <t>Keira Knightley, Carey Mulligan, Andrew Garfield, Izzy Meikle Small</t>
  </si>
  <si>
    <t>127 Hours</t>
  </si>
  <si>
    <t>James Franco, Amber Tamblyn, Kate Mara, Sean Bott</t>
  </si>
  <si>
    <t>Salt</t>
  </si>
  <si>
    <t>Angelina Jolie, Liev Schreiber, Chiwetel Ejiofor, Daniel Olbrychski</t>
  </si>
  <si>
    <t>Tucker and Dale vs Evil</t>
  </si>
  <si>
    <t>Eli Craig</t>
  </si>
  <si>
    <t>Tyler Labine, Alan Tudyk, Katrina Bowden, Jesse Moss</t>
  </si>
  <si>
    <t>Prince of Persia: The Sands of Time</t>
  </si>
  <si>
    <t>Jake Gyllenhaal, Gemma Arterton, Ben Kingsley, Alfred Molina</t>
  </si>
  <si>
    <t>The Tourist</t>
  </si>
  <si>
    <t>Florian Henckel von Donnersmarck</t>
  </si>
  <si>
    <t>Johnny Depp, Angelina Jolie, Paul Bettany, Timothy Dalton</t>
  </si>
  <si>
    <t>United States, France, Italy, United Kingdom</t>
  </si>
  <si>
    <t>Eat Pray Love</t>
  </si>
  <si>
    <t>Ryan Murphy</t>
  </si>
  <si>
    <t>Julia Roberts, Javier Bardem, Richard Jenkins, Viola Davis</t>
  </si>
  <si>
    <t>Adam Green</t>
  </si>
  <si>
    <t>Shawn Ashmore, Emma Bell, Kevin Zegers, Ed Ackerman</t>
  </si>
  <si>
    <t>The Karate Kid</t>
  </si>
  <si>
    <t>Jackie Chan, Jaden Smith, Taraji P Henson, Wenwen Han</t>
  </si>
  <si>
    <t>Action, Drama, Family</t>
  </si>
  <si>
    <t>The Ghost Writer</t>
  </si>
  <si>
    <t>Roman Polanski</t>
  </si>
  <si>
    <t>Ewan McGregor, Pierce Brosnan, Olivia Williams, Jon Bernthal</t>
  </si>
  <si>
    <t>France, Germany, United Kingdom</t>
  </si>
  <si>
    <t>Super</t>
  </si>
  <si>
    <t>Rainn Wilson, Elliot Page, Liv Tyler, Kevin Bacon</t>
  </si>
  <si>
    <t>How Do You Know</t>
  </si>
  <si>
    <t>James L Brooks</t>
  </si>
  <si>
    <t>Reese Witherspoon, Paul Rudd, Owen Wilson, Jack Nicholson</t>
  </si>
  <si>
    <t>The A-Team</t>
  </si>
  <si>
    <t>Liam Neeson, Bradley Cooper, Sharlto Copley, Jessica Biel</t>
  </si>
  <si>
    <t>Step Up 3D</t>
  </si>
  <si>
    <t>Sharni Vinson, Rick Malambri, Adam Sevani, Alyson Stoner</t>
  </si>
  <si>
    <t>Buried</t>
  </si>
  <si>
    <t>Rodrigo Cort s</t>
  </si>
  <si>
    <t>Ryan Reynolds, Jos Luis Garc a P rez, Robert Paterson, Stephen Tobolowsky</t>
  </si>
  <si>
    <t>Spain, United Kingdom, France, United States</t>
  </si>
  <si>
    <t>Winter's Bone</t>
  </si>
  <si>
    <t>Debra Granik</t>
  </si>
  <si>
    <t>Jennifer Lawrence, John Hawkes, Garret Dillahunt, Isaiah Stone</t>
  </si>
  <si>
    <t>Predators</t>
  </si>
  <si>
    <t>Nimr d Antal</t>
  </si>
  <si>
    <t>Adrien Brody, Laurence Fishburne, Topher Grace, Alice Braga</t>
  </si>
  <si>
    <t>The Losers</t>
  </si>
  <si>
    <t>Sylvain White</t>
  </si>
  <si>
    <t>Idris Elba, Zoe Saldana, Jeffrey Dean Morgan, Chris Evans</t>
  </si>
  <si>
    <t>The Way Back</t>
  </si>
  <si>
    <t>Peter Weir</t>
  </si>
  <si>
    <t>Jim Sturgess, Ed Harris, Colin Farrell, Dragos Bucur</t>
  </si>
  <si>
    <t>United States, United Arab Emirates, Poland, India</t>
  </si>
  <si>
    <t>The Next Three Days</t>
  </si>
  <si>
    <t>Paul Haggis</t>
  </si>
  <si>
    <t>Russell Crowe, Elizabeth Banks, Liam Neeson, Michael Buie</t>
  </si>
  <si>
    <t>Machete</t>
  </si>
  <si>
    <t>Ethan Maniquis, Robert Rodriguez</t>
  </si>
  <si>
    <t>Danny Trejo, Michelle Rodriguez, Robert De Niro, Jessica Alba</t>
  </si>
  <si>
    <t>The Wolfman</t>
  </si>
  <si>
    <t>Benicio Del Toro, Anthony Hopkins, Emily Blunt, Simon Merrells</t>
  </si>
  <si>
    <t>Sex and the City 2</t>
  </si>
  <si>
    <t>Michael Patrick King</t>
  </si>
  <si>
    <t>Sarah Jessica Parker, Kim Cattrall, Kristin Davis, Cynthia Nixon</t>
  </si>
  <si>
    <t>The Sorcerer's Apprentice</t>
  </si>
  <si>
    <t>Nicolas Cage, Jay Baruchel, Alfred Molina, Teresa Palmer</t>
  </si>
  <si>
    <t>The Final</t>
  </si>
  <si>
    <t>Joey Stewart</t>
  </si>
  <si>
    <t>Marc Donato, Jascha Washington, Whitney Hoy, Justin Arnold</t>
  </si>
  <si>
    <t>Rabbit Hole</t>
  </si>
  <si>
    <t>John Cameron Mitchell</t>
  </si>
  <si>
    <t>Nicole Kidman, Aaron Eckhart, Dianne Wiest, Miles Teller</t>
  </si>
  <si>
    <t>Leap Year</t>
  </si>
  <si>
    <t>Anand Tucker</t>
  </si>
  <si>
    <t>Amy Adams, Matthew Goode, Adam Scott, John Lithgow</t>
  </si>
  <si>
    <t>United States, Ireland</t>
  </si>
  <si>
    <t>Unstoppable</t>
  </si>
  <si>
    <t>Tony Scott</t>
  </si>
  <si>
    <t>Denzel Washington, Chris Pine, Rosario Dawson, Ethan Suplee</t>
  </si>
  <si>
    <t>Due Date</t>
  </si>
  <si>
    <t>Robert Downey Jr , Zach Galifianakis, Michelle Monaghan, Jamie Foxx</t>
  </si>
  <si>
    <t>Dinner for Schmucks</t>
  </si>
  <si>
    <t>Steve Carell, Paul Rudd, Stephanie Szostak, Zach Galifianakis</t>
  </si>
  <si>
    <t>Get Him to the Greek</t>
  </si>
  <si>
    <t>Jonah Hill, Russell Brand, Elisabeth Moss, Rose Byrne</t>
  </si>
  <si>
    <t>Rubber</t>
  </si>
  <si>
    <t>Quentin Dupieux</t>
  </si>
  <si>
    <t>Stephen Spinella, Roxane Mesquida, Wings Hauser, Jack Plotnick</t>
  </si>
  <si>
    <t>Shrek Forever After</t>
  </si>
  <si>
    <t>Mike Mitchell</t>
  </si>
  <si>
    <t>Mike Myers, Cameron Diaz, Eddie Murphy, Antonio Banderas</t>
  </si>
  <si>
    <t>Devil</t>
  </si>
  <si>
    <t>Chris Messina, Caroline Dhavernas, Bokeem Woodbine, Logan Marshall Green</t>
  </si>
  <si>
    <t>Life as We Know It</t>
  </si>
  <si>
    <t>Greg Berlanti</t>
  </si>
  <si>
    <t>Katherine Heigl, Josh Duhamel, Josh Lucas, Alexis Clagett</t>
  </si>
  <si>
    <t>Centurion</t>
  </si>
  <si>
    <t>Michael Fassbender, Dominic West, Olga Kurylenko, Andreas Wisniewski</t>
  </si>
  <si>
    <t>The Man from Nowhere</t>
  </si>
  <si>
    <t>Jeong beom Lee</t>
  </si>
  <si>
    <t>Won Bin, Kim Sae ron, Kim Tae hoon, Kim Hee won</t>
  </si>
  <si>
    <t>The Housemaid</t>
  </si>
  <si>
    <t>Im Sang soo</t>
  </si>
  <si>
    <t>Jeon Do yeon, Lee Jung jae, Youn Yuh jung, Woo Seo</t>
  </si>
  <si>
    <t>Valentine's Day</t>
  </si>
  <si>
    <t>Julia Roberts, Jamie Foxx, Anne Hathaway, Jessica Alba</t>
  </si>
  <si>
    <t>Date Night</t>
  </si>
  <si>
    <t>Steve Carell, Tina Fey, Mark Wahlberg, Taraji P Henson</t>
  </si>
  <si>
    <t>Comedy, Crime, Romance</t>
  </si>
  <si>
    <t>The Switch</t>
  </si>
  <si>
    <t>Jennifer Aniston, Jason Bateman, Patrick Wilson, Jeff Goldblum</t>
  </si>
  <si>
    <t>Monsters</t>
  </si>
  <si>
    <t>Scoot McNairy, Whitney Able, Mario Zuniga Benavides, Annalee Jefferies</t>
  </si>
  <si>
    <t>Adventure, Drama, Romance</t>
  </si>
  <si>
    <t>United Kingdom, Mexico</t>
  </si>
  <si>
    <t>Killers</t>
  </si>
  <si>
    <t>Robert Luketic</t>
  </si>
  <si>
    <t>Katherine Heigl, Ashton Kutcher, Tom Selleck, Catherine O Hara</t>
  </si>
  <si>
    <t>Los ojos de Julia</t>
  </si>
  <si>
    <t>Guillem Morales</t>
  </si>
  <si>
    <t>Bel n Rueda, Llu s Homar, Pablo Derqui, Francesc Orella</t>
  </si>
  <si>
    <t>Spain, Mexico</t>
  </si>
  <si>
    <t>Avatar</t>
  </si>
  <si>
    <t>Sam Worthington, Zoe Saldana, Sigourney Weaver, Michelle Rodriguez</t>
  </si>
  <si>
    <t>A Christmas Carol</t>
  </si>
  <si>
    <t>Jim Carrey, Gary Oldman, Colin Firth, Steve Valentine</t>
  </si>
  <si>
    <t>Inglourious Basterds</t>
  </si>
  <si>
    <t>Brad Pitt, Diane Kruger, Eli Roth, M lanie Laurent</t>
  </si>
  <si>
    <t>Adventure, Drama, War</t>
  </si>
  <si>
    <t>Nativity!</t>
  </si>
  <si>
    <t>Martin Freeman, Marc Wootton, Jason Watkins, Ashley Jensen</t>
  </si>
  <si>
    <t>Brothers</t>
  </si>
  <si>
    <t>Jim Sheridan</t>
  </si>
  <si>
    <t>Jake Gyllenhaal, Natalie Portman, Tobey Maguire, Sam Shepard</t>
  </si>
  <si>
    <t>Drama, Thriller, War</t>
  </si>
  <si>
    <t>The Hangover</t>
  </si>
  <si>
    <t>Zach Galifianakis, Bradley Cooper, Justin Bartha, Ed Helms</t>
  </si>
  <si>
    <t>Harry Potter and the Half-Blood Prince</t>
  </si>
  <si>
    <t>Star Trek</t>
  </si>
  <si>
    <t>Chris Pine, Zachary Quinto, Simon Pegg, Leonard Nimoy</t>
  </si>
  <si>
    <t>Watchmen</t>
  </si>
  <si>
    <t>Jackie Earle Haley, Patrick Wilson, Carla Gugino, Malin Akerman</t>
  </si>
  <si>
    <t>The Proposal</t>
  </si>
  <si>
    <t>Anne Fletcher</t>
  </si>
  <si>
    <t>Sandra Bullock, Ryan Reynolds, Mary Steenburgen, Craig T Nelson</t>
  </si>
  <si>
    <t>Sherlock Holmes</t>
  </si>
  <si>
    <t>Robert Downey Jr , Jude Law, Rachel McAdams, Mark Strong</t>
  </si>
  <si>
    <t>United States, Germany, United Kingdom, Australia</t>
  </si>
  <si>
    <t>Hachi: A Dog's Tale</t>
  </si>
  <si>
    <t>Lasse Hallstr m</t>
  </si>
  <si>
    <t>Richard Gere, Joan Allen, Cary Hiroyuki Tagawa, Sarah Roemer</t>
  </si>
  <si>
    <t>Biography, Drama, Family</t>
  </si>
  <si>
    <t>500 Days of Summer</t>
  </si>
  <si>
    <t>Zooey Deschanel, Joseph Gordon Levitt, Geoffrey Arend, Chlo Grace Moretz</t>
  </si>
  <si>
    <t>Coraline</t>
  </si>
  <si>
    <t>Henry Selick</t>
  </si>
  <si>
    <t>Dakota Fanning, Teri Hatcher, John Hodgman, Jennifer Saunders</t>
  </si>
  <si>
    <t>The Lovely Bones</t>
  </si>
  <si>
    <t>Rachel Weisz, Mark Wahlberg, Saoirse Ronan, Susan Sarandon</t>
  </si>
  <si>
    <t>Drama, Fantasy, Thriller</t>
  </si>
  <si>
    <t>United States, United Kingdom, New Zealand</t>
  </si>
  <si>
    <t>Splice</t>
  </si>
  <si>
    <t>Vincenzo Natali</t>
  </si>
  <si>
    <t>Adrien Brody, Sarah Polley, Delphine Chan ac, Brandon McGibbon</t>
  </si>
  <si>
    <t>Horror, Sci-Fi</t>
  </si>
  <si>
    <t>Canada, France, United States</t>
  </si>
  <si>
    <t>3 Idiots</t>
  </si>
  <si>
    <t>Rajkumar Hirani</t>
  </si>
  <si>
    <t>Aamir Khan, Madhavan, Mona Singh, Sharman Joshi</t>
  </si>
  <si>
    <t>John Cusack, Thandiwe Newton, Chiwetel Ejiofor, Amanda Peet</t>
  </si>
  <si>
    <t>Orphan</t>
  </si>
  <si>
    <t>Vera Farmiga, Peter Sarsgaard, Isabelle Fuhrman, CCH Pounder</t>
  </si>
  <si>
    <t>United States, Canada, Germany, France</t>
  </si>
  <si>
    <t>Dogtooth</t>
  </si>
  <si>
    <t>Christos Stergioglou, Michele Valley, Angeliki Papoulia, Christos Passalis</t>
  </si>
  <si>
    <t>Mr. Nobody</t>
  </si>
  <si>
    <t>Jaco Van Dormael</t>
  </si>
  <si>
    <t>Jared Leto, Sarah Polley, Diane Kruger, Linh Dan Pham</t>
  </si>
  <si>
    <t>Belgium, Germany, Canada, France, United Kingdom, Luxembourg, United States</t>
  </si>
  <si>
    <t>Fantastic Mr. Fox</t>
  </si>
  <si>
    <t>George Clooney, Meryl Streep, Bill Murray, Jason Schwartzman</t>
  </si>
  <si>
    <t>Transformers: Revenge of the Fallen</t>
  </si>
  <si>
    <t>Shia LaBeouf, Megan Fox, Josh Duhamel, Tyrese Gibson</t>
  </si>
  <si>
    <t>Night at the Museum: Battle of the Smithsonian</t>
  </si>
  <si>
    <t>Ben Stiller, Owen Wilson, Amy Adams, Hank Azaria</t>
  </si>
  <si>
    <t>Up</t>
  </si>
  <si>
    <t>Pete Docter, Bob Peterson</t>
  </si>
  <si>
    <t>Edward Asner, Jordan Nagai, John Ratzenberger, Christopher Plummer</t>
  </si>
  <si>
    <t>The Human Centipede (First Sequence)</t>
  </si>
  <si>
    <t>Tom Six</t>
  </si>
  <si>
    <t>Dieter Laser, Ashley C Williams, Ashlynn Yennie, Akihiro Kitamura</t>
  </si>
  <si>
    <t>The Blind Side</t>
  </si>
  <si>
    <t>Quinton Aaron, Sandra Bullock, Tim McGraw, Jae Head</t>
  </si>
  <si>
    <t>Fast &amp; Furious</t>
  </si>
  <si>
    <t>Vin Diesel, Paul Walker, Michelle Rodriguez, Jordana Brewster</t>
  </si>
  <si>
    <t>Up in the Air</t>
  </si>
  <si>
    <t>George Clooney, Vera Farmiga, Anna Kendrick, Jason Bateman</t>
  </si>
  <si>
    <t>New in Town</t>
  </si>
  <si>
    <t>Jonas Elmer</t>
  </si>
  <si>
    <t>Ren e Zellweger, Harry Connick Jr , Siobhan Fallon Hogan, J K Simmons</t>
  </si>
  <si>
    <t>Antichrist</t>
  </si>
  <si>
    <t>Willem Dafoe, Charlotte Gainsbourg, Storm Acheche Sahlstr m</t>
  </si>
  <si>
    <t>Denmark, Germany, France, Sweden, Italy, Poland</t>
  </si>
  <si>
    <t>Couples Retreat</t>
  </si>
  <si>
    <t>Peter Billingsley</t>
  </si>
  <si>
    <t>Vince Vaughn, Malin Akerman, Jon Favreau, Jason Bateman</t>
  </si>
  <si>
    <t>District 9</t>
  </si>
  <si>
    <t>Sharlto Copley, David James, Jason Cope, Nathalie Boltt</t>
  </si>
  <si>
    <t>South Africa, United States, New Zealand, Canada</t>
  </si>
  <si>
    <t>Zombieland</t>
  </si>
  <si>
    <t>Jesse Eisenberg, Emma Stone, Woody Harrelson, Abigail Breslin</t>
  </si>
  <si>
    <t>Enter the Void</t>
  </si>
  <si>
    <t>Nathaniel Brown, Paz de la Huerta, Cyril Roy, Olly Alexander</t>
  </si>
  <si>
    <t>France, Germany, Italy, Canada, Japan</t>
  </si>
  <si>
    <t>Jennifer's Body</t>
  </si>
  <si>
    <t>Megan Fox, Amanda Seyfried, Adam Brody, Johnny Simmons</t>
  </si>
  <si>
    <t>X-Men Origins: Wolverine</t>
  </si>
  <si>
    <t>Hugh Jackman, Liev Schreiber, Ryan Reynolds, Danny Huston</t>
  </si>
  <si>
    <t>The Road</t>
  </si>
  <si>
    <t>Viggo Mortensen, Charlize Theron, Kodi Smit McPhee, Robert Duvall</t>
  </si>
  <si>
    <t>The Last House on the Left</t>
  </si>
  <si>
    <t>Dennis Iliadis</t>
  </si>
  <si>
    <t>Garret Dillahunt, Monica Potter, Tony Goldwyn, Michael Bowen</t>
  </si>
  <si>
    <t>17 Again</t>
  </si>
  <si>
    <t>Zac Efron, Matthew Perry, Leslie Mann, Thomas Lennon</t>
  </si>
  <si>
    <t>Terminator Salvation</t>
  </si>
  <si>
    <t>Christian Bale, Sam Worthington, Anton Yelchin, Moon Bloodgood</t>
  </si>
  <si>
    <t>United States, Germany, United Kingdom, Italy</t>
  </si>
  <si>
    <t>Moon</t>
  </si>
  <si>
    <t>Sam Rockwell, Kevin Spacey, Dominique McElligott, Rosie Shaw</t>
  </si>
  <si>
    <t>Public Enemies</t>
  </si>
  <si>
    <t>Christian Bale, Johnny Depp, Christian Stolte, Jason Clarke</t>
  </si>
  <si>
    <t>Law Abiding Citizen</t>
  </si>
  <si>
    <t>Gerard Butler, Jamie Foxx, Leslie Bibb, Colm Meaney</t>
  </si>
  <si>
    <t>He's Just Not That Into You</t>
  </si>
  <si>
    <t>Ken Kwapis</t>
  </si>
  <si>
    <t>Ginnifer Goodwin, Jennifer Aniston, Jennifer Connelly, Morgan Lily</t>
  </si>
  <si>
    <t>The Secret in Their Eyes</t>
  </si>
  <si>
    <t>Juan Jos Campanella</t>
  </si>
  <si>
    <t>Ricardo Dar n, Soledad Villamil, Pablo Rago, Carla Quevedo</t>
  </si>
  <si>
    <t>Argentina, Spain</t>
  </si>
  <si>
    <t>Angels &amp; Demons</t>
  </si>
  <si>
    <t>Tom Hanks, Ewan McGregor, Ayelet Zurer, Stellan Skarsg rd</t>
  </si>
  <si>
    <t>The Princess and the Frog</t>
  </si>
  <si>
    <t>Ron Clements, John Musker</t>
  </si>
  <si>
    <t>Anika Noni Rose, Keith David, Oprah Winfrey, Bruno Campos</t>
  </si>
  <si>
    <t>The Twilight Saga: New Moon</t>
  </si>
  <si>
    <t>Chris Weitz</t>
  </si>
  <si>
    <t>Kristen Stewart, Robert Pattinson, Taylor Lautner, Christina Jastrzembska</t>
  </si>
  <si>
    <t>Triangle</t>
  </si>
  <si>
    <t>Melissa George, Joshua McIvor, Jack Taylor, Michael Dorman</t>
  </si>
  <si>
    <t>Fantasy, Mystery, Sci-Fi</t>
  </si>
  <si>
    <t>United Kingdom, Australia</t>
  </si>
  <si>
    <t>Cloudy with a Chance of Meatballs</t>
  </si>
  <si>
    <t>Anna Faris, Bill Hader, Bruce Campbell, James Caan</t>
  </si>
  <si>
    <t>G.I. Joe: The Rise of Cobra</t>
  </si>
  <si>
    <t>Stephen Sommers</t>
  </si>
  <si>
    <t>Dennis Quaid, Channing Tatum, Marlon Wayans, Adewale Akinnuoye Agbaje</t>
  </si>
  <si>
    <t>I Love You, Man</t>
  </si>
  <si>
    <t>Paul Rudd, Jason Segel, Rashida Jones, Sarah Burns</t>
  </si>
  <si>
    <t>My Sister's Keeper</t>
  </si>
  <si>
    <t>Cameron Diaz, Abigail Breslin, Alec Baldwin, Walter Raney</t>
  </si>
  <si>
    <t>Monsters vs. Aliens</t>
  </si>
  <si>
    <t>Rob Letterman, Conrad Vernon</t>
  </si>
  <si>
    <t>Reese Witherspoon, Rainn Wilson, Stephen Colbert, Seth Rogen</t>
  </si>
  <si>
    <t>Niels Arden Oplev</t>
  </si>
  <si>
    <t>Michael Nyqvist, Noomi Rapace, Ewa Fr ling, Lena Endre</t>
  </si>
  <si>
    <t>Sweden, Denmark, Germany, Norway</t>
  </si>
  <si>
    <t>Pandorum</t>
  </si>
  <si>
    <t>Christian Alvart</t>
  </si>
  <si>
    <t>Dennis Quaid, Ben Foster, Cam Gigandet, Antje Traue</t>
  </si>
  <si>
    <t>State of Play</t>
  </si>
  <si>
    <t>Kevin Macdonald</t>
  </si>
  <si>
    <t>Russell Crowe, Rachel McAdams, Ben Affleck, Helen Mirren</t>
  </si>
  <si>
    <t>Drag Me to Hell</t>
  </si>
  <si>
    <t>Alison Lohman, Justin Long, Ruth Livier, Lorna Raver</t>
  </si>
  <si>
    <t>Land of the Lost</t>
  </si>
  <si>
    <t>Brad Silberling</t>
  </si>
  <si>
    <t>Will Ferrell, Danny McBride, Anna Friel, Jorma Taccone</t>
  </si>
  <si>
    <t>Push</t>
  </si>
  <si>
    <t>Paul McGuigan</t>
  </si>
  <si>
    <t>Camilla Belle, Dakota Fanning, Chris Evans, Colin Ford</t>
  </si>
  <si>
    <t>Chloe</t>
  </si>
  <si>
    <t>Atom Egoyan</t>
  </si>
  <si>
    <t>Julianne Moore, Amanda Seyfried, Liam Neeson, Max Thieriot</t>
  </si>
  <si>
    <t>Shane Acker</t>
  </si>
  <si>
    <t>Elijah Wood, Jennifer Connelly, Crispin Glover, Christopher Plummer</t>
  </si>
  <si>
    <t>United States, Canada, Luxembourg</t>
  </si>
  <si>
    <t>After.Life</t>
  </si>
  <si>
    <t>Agnieszka Wojtowicz Vosloo</t>
  </si>
  <si>
    <t>Christina Ricci, Liam Neeson, Justin Long, Chandler Canterbury</t>
  </si>
  <si>
    <t>Precious</t>
  </si>
  <si>
    <t>Gabourey Sidibe, Mo Nique, Paula Patton, Mariah Carey</t>
  </si>
  <si>
    <t>Friday the 13th</t>
  </si>
  <si>
    <t>Jared Padalecki, Amanda Righetti, Derek Mears, Danielle Panabaker</t>
  </si>
  <si>
    <t>Blood and Bone</t>
  </si>
  <si>
    <t>Ben Ramsey</t>
  </si>
  <si>
    <t>Michael Jai White, Julian Sands, Eamonn Walker, Dante Basco</t>
  </si>
  <si>
    <t>Nowhere Boy</t>
  </si>
  <si>
    <t>Aaron Taylor Johnson, Kristin Scott Thomas, Anne Marie Duff, David Threlfall</t>
  </si>
  <si>
    <t>Knowing</t>
  </si>
  <si>
    <t>Nicolas Cage, Chandler Canterbury, Rose Byrne, Lara Robinson</t>
  </si>
  <si>
    <t>Dragonball Evolution</t>
  </si>
  <si>
    <t>James Wong</t>
  </si>
  <si>
    <t>Justin Chatwin, James Marsters, Chow Yun Fat, Emmy Rossum</t>
  </si>
  <si>
    <t>United Kingdom, Mexico, Hong Kong, United States</t>
  </si>
  <si>
    <t>It's Complicated</t>
  </si>
  <si>
    <t>Meryl Streep, Steve Martin, Alec Baldwin, John Krasinski</t>
  </si>
  <si>
    <t>The Ugly Truth</t>
  </si>
  <si>
    <t>Katherine Heigl, Gerard Butler, Bree Turner, Eric Winter</t>
  </si>
  <si>
    <t>Exam</t>
  </si>
  <si>
    <t>Adar Beck, Gemma Chan, Nathalie Cox, John Lloyd Fillingham</t>
  </si>
  <si>
    <t>Surrogates</t>
  </si>
  <si>
    <t>Jonathan Mostow</t>
  </si>
  <si>
    <t>Bruce Willis, Radha Mitchell, Ving Rhames, Rosamund Pike</t>
  </si>
  <si>
    <t>The Final Destination</t>
  </si>
  <si>
    <t>David R Ellis</t>
  </si>
  <si>
    <t>Nick Zano, Krista Allen, Andrew Fiscella, Bobby Campo</t>
  </si>
  <si>
    <t>Nine</t>
  </si>
  <si>
    <t>Daniel Day Lewis, Marion Cotillard, Pen lope Cruz, Sandro Dori</t>
  </si>
  <si>
    <t>A Serious Man</t>
  </si>
  <si>
    <t>Michael Stuhlbarg, Richard Kind, Sari Lennick, Fred Melamed</t>
  </si>
  <si>
    <t>The Imaginarium of Doctor Parnassus</t>
  </si>
  <si>
    <t>Terry Gilliam</t>
  </si>
  <si>
    <t>Christopher Plummer, Lily Cole, Heath Ledger, Andrew Garfield</t>
  </si>
  <si>
    <t>United Kingdom, France, Canada</t>
  </si>
  <si>
    <t>Ghosts of Girlfriends Past</t>
  </si>
  <si>
    <t>Matthew McConaughey, Jennifer Garner, Emma Stone, Michael Douglas</t>
  </si>
  <si>
    <t>Case 39</t>
  </si>
  <si>
    <t>Ren e Zellweger, Ian McShane, Jodelle Ferland, Bradley Cooper</t>
  </si>
  <si>
    <t>Crazy Heart</t>
  </si>
  <si>
    <t>Jeff Bridges, Maggie Gyllenhaal, Colin Farrell, James Keane</t>
  </si>
  <si>
    <t>Alvin and the Chipmunks: The Squeakquel</t>
  </si>
  <si>
    <t>Betty Thomas</t>
  </si>
  <si>
    <t>Jason Lee, Zachary Levi, David Cross, Justin Long</t>
  </si>
  <si>
    <t>Recep Ivedik 2</t>
  </si>
  <si>
    <t>Togan G kbakar</t>
  </si>
  <si>
    <t>Sahan G kbakar, G lsen zbakan, Efe Babacan, agri B y ksayar</t>
  </si>
  <si>
    <t>Funny People</t>
  </si>
  <si>
    <t>Adam Sandler, Seth Rogen, Leslie Mann, Eric Bana</t>
  </si>
  <si>
    <t>Julie &amp; Julia</t>
  </si>
  <si>
    <t>Nora Ephron</t>
  </si>
  <si>
    <t>Amy Adams, Meryl Streep, Chris Messina, Stanley Tucci</t>
  </si>
  <si>
    <t>Everybody's Fine</t>
  </si>
  <si>
    <t>Kirk Jones</t>
  </si>
  <si>
    <t>Robert De Niro, Kate Beckinsale, Sam Rockwell, Drew Barrymore</t>
  </si>
  <si>
    <t>Adventure, Drama</t>
  </si>
  <si>
    <t>The Scouting Book for Boys</t>
  </si>
  <si>
    <t>Tom Harper</t>
  </si>
  <si>
    <t>Thomas Turgoose, Holliday Grainger, Ruth Wellman, Ewen MacIntosh</t>
  </si>
  <si>
    <t>Year One</t>
  </si>
  <si>
    <t>Harold Ramis</t>
  </si>
  <si>
    <t>Jack Black, Michael Cera, Olivia Wilde, Oliver Platt</t>
  </si>
  <si>
    <t>The Boat That Rocked</t>
  </si>
  <si>
    <t>Philip Seymour Hoffman, Bill Nighy, Nick Frost, Michael Hadley</t>
  </si>
  <si>
    <t>Thirst</t>
  </si>
  <si>
    <t>Song Kang ho, Kim Ok bin, Hee jin Choi, Seo Dong soo</t>
  </si>
  <si>
    <t>Mary and Max</t>
  </si>
  <si>
    <t>Adam Elliot</t>
  </si>
  <si>
    <t>Toni Collette, Philip Seymour Hoffman, Eric Bana, Barry Humphries</t>
  </si>
  <si>
    <t>The Box</t>
  </si>
  <si>
    <t>Richard Kelly</t>
  </si>
  <si>
    <t>Cameron Diaz, James Marsden, Frank Langella, James Rebhorn</t>
  </si>
  <si>
    <t>Fired Up!</t>
  </si>
  <si>
    <t>Eric Christian Olsen, Nicholas D Agosto, Sarah Roemer, Molly Sims</t>
  </si>
  <si>
    <t>Comedy, Sport</t>
  </si>
  <si>
    <t>The Time Traveler's Wife</t>
  </si>
  <si>
    <t>Eric Bana, Rachel McAdams, Ron Livingston, Michelle Nolden</t>
  </si>
  <si>
    <t>A Perfect Getaway</t>
  </si>
  <si>
    <t>Milla Jovovich, Steve Zahn, Timothy Olyphant, Kiele Sanchez</t>
  </si>
  <si>
    <t>The Uninvited</t>
  </si>
  <si>
    <t>Charles Guard, Thomas Guard</t>
  </si>
  <si>
    <t>Emily Browning, Arielle Kebbel, Elizabeth Banks, David Strathairn</t>
  </si>
  <si>
    <t>United States, Canada, Germany</t>
  </si>
  <si>
    <t>Mother</t>
  </si>
  <si>
    <t>Hye ja Kim, Won Bin, Jin Goo, Je mun Yun</t>
  </si>
  <si>
    <t>Where the Wild Things Are</t>
  </si>
  <si>
    <t>Max Records, Catherine O Hara, Forest Whitaker, Pepita Emmerichs</t>
  </si>
  <si>
    <t>Germany, United States, Australia</t>
  </si>
  <si>
    <t>Invictus</t>
  </si>
  <si>
    <t>Morgan Freeman, Matt Damon, Tony Kgoroge, Patrick Mofokeng</t>
  </si>
  <si>
    <t>Paul Blart: Mall Cop</t>
  </si>
  <si>
    <t>Steve Carr</t>
  </si>
  <si>
    <t>Kevin James, Keir O Donnell, Jayma Mays, Raini Rodriguez</t>
  </si>
  <si>
    <t>Four Christmases</t>
  </si>
  <si>
    <t>Reese Witherspoon, Vince Vaughn, Mary Steenburgen, Robert Duvall</t>
  </si>
  <si>
    <t>The Dark Knight</t>
  </si>
  <si>
    <t>Christian Bale, Heath Ledger, Aaron Eckhart, Michael Caine</t>
  </si>
  <si>
    <t>In Bruges</t>
  </si>
  <si>
    <t>Colin Farrell, Brendan Gleeson, Ciar n Hinds, Elizabeth Berrington</t>
  </si>
  <si>
    <t>Twilight</t>
  </si>
  <si>
    <t>Catherine Hardwicke</t>
  </si>
  <si>
    <t>Kristen Stewart, Robert Pattinson, Billy Burke, Sarah Clarke</t>
  </si>
  <si>
    <t>Iron Man</t>
  </si>
  <si>
    <t>Robert Downey Jr , Gwyneth Paltrow, Terrence Howard, Jeff Bridges</t>
  </si>
  <si>
    <t>Tropic Thunder</t>
  </si>
  <si>
    <t>Ben Stiller, Jack Black, Robert Downey Jr , Jeff Kahn</t>
  </si>
  <si>
    <t>Action, Comedy, War</t>
  </si>
  <si>
    <t>Taken</t>
  </si>
  <si>
    <t>Liam Neeson, Maggie Grace, Famke Janssen, Leland Orser</t>
  </si>
  <si>
    <t>Step Brothers</t>
  </si>
  <si>
    <t>Will Ferrell, John C Reilly, Mary Steenburgen, Richard Jenkins</t>
  </si>
  <si>
    <t>Burn After Reading</t>
  </si>
  <si>
    <t>Brad Pitt, Frances McDormand, George Clooney, John Malkovich</t>
  </si>
  <si>
    <t>Indiana Jones and the Kingdom of the Crystal Skull</t>
  </si>
  <si>
    <t>Harrison Ford, Cate Blanchett, Shia LaBeouf, Karen Allen</t>
  </si>
  <si>
    <t>Martyrs</t>
  </si>
  <si>
    <t>Morjana Alaoui, Myl ne Jampano , Catherine B gin, Robert Toupin</t>
  </si>
  <si>
    <t>France, Canada</t>
  </si>
  <si>
    <t>The Curious Case of Benjamin Button</t>
  </si>
  <si>
    <t>Brad Pitt, Cate Blanchett, Tilda Swinton, Julia Ormond</t>
  </si>
  <si>
    <t>The Reader</t>
  </si>
  <si>
    <t>Stephen Daldry</t>
  </si>
  <si>
    <t>Kate Winslet, Ralph Fiennes, Bruno Ganz, Jeanette Hain</t>
  </si>
  <si>
    <t>The Boy in the Striped Pajamas</t>
  </si>
  <si>
    <t>Mark Herman</t>
  </si>
  <si>
    <t>Asa Butterfield, David Thewlis, Rupert Friend, Zac Mattoon O Brien</t>
  </si>
  <si>
    <t>WALL·E</t>
  </si>
  <si>
    <t>Ben Burtt, Elissa Knight, Jeff Garlin, Fred Willard</t>
  </si>
  <si>
    <t>Animation, Adventure, Family</t>
  </si>
  <si>
    <t>Mamma Mia!</t>
  </si>
  <si>
    <t>Phyllida Lloyd</t>
  </si>
  <si>
    <t>Meryl Streep, Pierce Brosnan, Amanda Seyfried, Stellan Skarsg rd</t>
  </si>
  <si>
    <t>The Chronicles of Narnia: Prince Caspian</t>
  </si>
  <si>
    <t>Andrew Adamson</t>
  </si>
  <si>
    <t>Ben Barnes, Skandar Keynes, Georgie Henley, William Moseley</t>
  </si>
  <si>
    <t>United States, Poland, Slovenia, Czech Republic, United Kingdom</t>
  </si>
  <si>
    <t>Cloverfield</t>
  </si>
  <si>
    <t>Mike Vogel, Jessica Lucas, Lizzy Caplan, T J Miller</t>
  </si>
  <si>
    <t>Let the Right One In</t>
  </si>
  <si>
    <t>K re Hedebrant, Lina Leandersson, Per Ragnar, Henrik Dahl</t>
  </si>
  <si>
    <t>Wanted</t>
  </si>
  <si>
    <t>Angelina Jolie, James McAvoy, Morgan Freeman, Terence Stamp</t>
  </si>
  <si>
    <t>Jim Sturgess, Kate Bosworth, Kevin Spacey, Aaron Yoo</t>
  </si>
  <si>
    <t>The Mummy: Tomb of the Dragon Emperor</t>
  </si>
  <si>
    <t>Brendan Fraser, Jet Li, Maria Bello, Michelle Yeoh</t>
  </si>
  <si>
    <t>United States, Germany, China, Canada</t>
  </si>
  <si>
    <t>Ghost Town</t>
  </si>
  <si>
    <t>Ricky Gervais, Greg Kinnear, T a Leoni, Jordan Carlos</t>
  </si>
  <si>
    <t>Revolutionary Road</t>
  </si>
  <si>
    <t>Leonardo DiCaprio, Kate Winslet, Christopher Fitzgerald, Jonathan Roumie</t>
  </si>
  <si>
    <t>Quantum of Solace</t>
  </si>
  <si>
    <t>Daniel Craig, Olga Kurylenko, Mathieu Amalric, Judi Dench</t>
  </si>
  <si>
    <t>Kung Fu Panda</t>
  </si>
  <si>
    <t>Mark Osborne, John Stevenson</t>
  </si>
  <si>
    <t>Jack Black, Ian McShane, Angelina Jolie, Dustin Hoffman</t>
  </si>
  <si>
    <t>The Hurt Locker</t>
  </si>
  <si>
    <t>Jeremy Renner, Anthony Mackie, Brian Geraghty, Guy Pearce</t>
  </si>
  <si>
    <t>Journey to the Center of the Earth</t>
  </si>
  <si>
    <t>Eric Brevig</t>
  </si>
  <si>
    <t>Brendan Fraser, Josh Hutcherson, Anita Briem, Seth Meyers</t>
  </si>
  <si>
    <t>Eden Lake</t>
  </si>
  <si>
    <t>Kelly Reilly, Michael Fassbender, Tara Ellis, Jack O Connell</t>
  </si>
  <si>
    <t>The Happening</t>
  </si>
  <si>
    <t>Mark Wahlberg, Zooey Deschanel, John Leguizamo, Ashlyn Sanchez</t>
  </si>
  <si>
    <t>India, United States</t>
  </si>
  <si>
    <t>The Wrestler</t>
  </si>
  <si>
    <t>Mickey Rourke, Marisa Tomei, Evan Rachel Wood, Mark Margolis</t>
  </si>
  <si>
    <t>Vicky Cristina Barcelona</t>
  </si>
  <si>
    <t>Rebecca Hall, Scarlett Johansson, Javier Bardem, Christopher Evan Welch</t>
  </si>
  <si>
    <t>Gran Torino</t>
  </si>
  <si>
    <t>Clint Eastwood, Bee Vang, Christopher Carley, Ahney Her</t>
  </si>
  <si>
    <t>Never Back Down</t>
  </si>
  <si>
    <t>Sean Faris, Djimon Hounsou, Amber Heard, Cam Gigandet</t>
  </si>
  <si>
    <t>The Incredible Hulk</t>
  </si>
  <si>
    <t>Edward Norton, Liv Tyler, Tim Roth, William Hurt</t>
  </si>
  <si>
    <t>Slumdog Millionaire</t>
  </si>
  <si>
    <t>Danny Boyle, Loveleen Tandan</t>
  </si>
  <si>
    <t>Dev Patel, Freida Pinto, Saurabh Shukla, Anil Kapoor</t>
  </si>
  <si>
    <t>Pineapple Express</t>
  </si>
  <si>
    <t>David Gordon Green</t>
  </si>
  <si>
    <t>Seth Rogen, James Franco, Gary Cole, Danny McBride</t>
  </si>
  <si>
    <t>Rambo</t>
  </si>
  <si>
    <t>Sylvester Stallone, Julie Benz, Matthew Marsden, Graham McTavish</t>
  </si>
  <si>
    <t>Zack and Miri Make a Porno</t>
  </si>
  <si>
    <t>Seth Rogen, Elizabeth Banks, Craig Robinson, Gerry Bednob</t>
  </si>
  <si>
    <t>The Lazarus Project</t>
  </si>
  <si>
    <t>John Glenn</t>
  </si>
  <si>
    <t>Paul Walker, Piper Perabo, Brooklynn Proulx, Bob Gunton</t>
  </si>
  <si>
    <t>Street Kings</t>
  </si>
  <si>
    <t>Keanu Reeves, Forest Whitaker, Hugh Laurie, Chris Evans</t>
  </si>
  <si>
    <t>Nothing Like the Holidays</t>
  </si>
  <si>
    <t>Alfredo Rodriguez de Villa</t>
  </si>
  <si>
    <t>John Leguizamo, Freddy Rodr guez, Debra Messing, Alfred Molina</t>
  </si>
  <si>
    <t>10,000 BC</t>
  </si>
  <si>
    <t>Camilla Belle, Steven Strait, Marco Khan, Cliff Curtis</t>
  </si>
  <si>
    <t>The Family That Preys</t>
  </si>
  <si>
    <t>Kathy Bates, Alfre Woodard, Sanaa Lathan, Rockmond Dunbar</t>
  </si>
  <si>
    <t>Definitely, Maybe</t>
  </si>
  <si>
    <t>Adam Brooks</t>
  </si>
  <si>
    <t>Ryan Reynolds, Rachel Weisz, Abigail Breslin, An Nguyen</t>
  </si>
  <si>
    <t>RocknRolla</t>
  </si>
  <si>
    <t>Gerard Butler, Tom Wilkinson, Idris Elba, Thandiwe Newton</t>
  </si>
  <si>
    <t>United Kingdom, United States, France</t>
  </si>
  <si>
    <t>Forgetting Sarah Marshall</t>
  </si>
  <si>
    <t>Kristen Bell, Jason Segel, Paul Rudd, Mila Kunis</t>
  </si>
  <si>
    <t>You Don't Mess with the Zohan</t>
  </si>
  <si>
    <t>Adam Sandler, John Turturro, Emmanuelle Chriqui, Nick Swardson</t>
  </si>
  <si>
    <t>Recep Ivedik</t>
  </si>
  <si>
    <t>Sahan G kbakar, Fatma Toptas, Tulug izgen, Ismail Hakki r n</t>
  </si>
  <si>
    <t>Sex Drive</t>
  </si>
  <si>
    <t>Josh Zuckerman, Clark Duke, Amanda Crew, James Marsden</t>
  </si>
  <si>
    <t>Valkyrie</t>
  </si>
  <si>
    <t>Tom Cruise, Bill Nighy, Carice van Houten, Kenneth Branagh</t>
  </si>
  <si>
    <t>United States, Germany, Italy, Spain, France, Japan, United Kingdom</t>
  </si>
  <si>
    <t>The House Bunny</t>
  </si>
  <si>
    <t>Fred Wolf</t>
  </si>
  <si>
    <t>Anna Faris, Colin Hanks, Emma Stone, Kat Dennings</t>
  </si>
  <si>
    <t>Yes Man</t>
  </si>
  <si>
    <t>Jim Carrey, Zooey Deschanel, Bradley Cooper, John Michael Higgins</t>
  </si>
  <si>
    <t>Jumper</t>
  </si>
  <si>
    <t>Hayden Christensen, Samuel L Jackson, Jamie Bell, Rachel Bilson</t>
  </si>
  <si>
    <t>Superhero Movie</t>
  </si>
  <si>
    <t>Craig Mazin</t>
  </si>
  <si>
    <t>Drake Bell, Leslie Nielsen, Sara Paxton, Christopher McDonald</t>
  </si>
  <si>
    <t>Hancock</t>
  </si>
  <si>
    <t>Will Smith, Charlize Theron, Jason Bateman, Jae Head</t>
  </si>
  <si>
    <t>27 Dresses</t>
  </si>
  <si>
    <t>Katherine Heigl, James Marsden, Malin Akerman, Brian Kerwin</t>
  </si>
  <si>
    <t>The Strangers</t>
  </si>
  <si>
    <t>Bryan Bertino</t>
  </si>
  <si>
    <t>Scott Speedman, Liv Tyler, Gemma Ward, Alex Fisher</t>
  </si>
  <si>
    <t>Bronson</t>
  </si>
  <si>
    <t>Tom Hardy, Kelly Adams, Luing Andrews, Katy Barker</t>
  </si>
  <si>
    <t>United Kingdom, Denmark</t>
  </si>
  <si>
    <t>Sex and the City</t>
  </si>
  <si>
    <t>Sarah Jessica Parker, Kim Cattrall, Cynthia Nixon, Kristin Davis</t>
  </si>
  <si>
    <t>City of Ember</t>
  </si>
  <si>
    <t>Saoirse Ronan, Toby Jones, Bill Murray, David Ryall</t>
  </si>
  <si>
    <t>Seven Pounds</t>
  </si>
  <si>
    <t>Gabriele Muccino</t>
  </si>
  <si>
    <t>Will Smith, Rosario Dawson, Woody Harrelson, Michael Ealy</t>
  </si>
  <si>
    <t>The Day the Earth Stood Still</t>
  </si>
  <si>
    <t>Keanu Reeves, Jennifer Connelly, Kathy Bates, Jaden Smith</t>
  </si>
  <si>
    <t>Hellboy II: The Golden Army</t>
  </si>
  <si>
    <t>Ron Perlman, Selma Blair, Doug Jones, John Alexander</t>
  </si>
  <si>
    <t>United States, Germany, Hungary</t>
  </si>
  <si>
    <t>Speed Racer</t>
  </si>
  <si>
    <t>Emile Hirsch, Matthew Fox, Christina Ricci, Nicholas Elia</t>
  </si>
  <si>
    <t>United States, Australia, Germany, Japan</t>
  </si>
  <si>
    <t>Madagascar: Escape 2 Africa</t>
  </si>
  <si>
    <t>Eric Darnell, Tom McGrath</t>
  </si>
  <si>
    <t>Ben Stiller, Chris Rock, David Schwimmer, Jada Pinkett Smith</t>
  </si>
  <si>
    <t>Doomsday</t>
  </si>
  <si>
    <t>Rhona Mitra, Bob Hoskins, Alexander Siddig, Caryn Peterson</t>
  </si>
  <si>
    <t>United Kingdom, United States, South Africa, Germany</t>
  </si>
  <si>
    <t>Changeling</t>
  </si>
  <si>
    <t>Angelina Jolie, Colm Feore, Amy Ryan, Gattlin Griffith</t>
  </si>
  <si>
    <t>Synecdoche, New York</t>
  </si>
  <si>
    <t>Philip Seymour Hoffman, Samantha Morton, Michelle Williams, Catherine Keener</t>
  </si>
  <si>
    <t>The Other Boleyn Girl</t>
  </si>
  <si>
    <t>Justin Chadwick</t>
  </si>
  <si>
    <t>Natalie Portman, Scarlett Johansson, Eric Bana, Jim Sturgess</t>
  </si>
  <si>
    <t>The Ruins</t>
  </si>
  <si>
    <t>Carter Smith</t>
  </si>
  <si>
    <t>Shawn Ashmore, Jena Malone, Jonathan Tucker, Laura Ramsey</t>
  </si>
  <si>
    <t>United States, Germany, Australia</t>
  </si>
  <si>
    <t>Ip Man</t>
  </si>
  <si>
    <t>Wilson Yip</t>
  </si>
  <si>
    <t>Donnie Yen, Simon Yam, Siu Wong Fan, Ka Tung Lam</t>
  </si>
  <si>
    <t>Hong Kong, China</t>
  </si>
  <si>
    <t>The Bank Job</t>
  </si>
  <si>
    <t>Roger Donaldson</t>
  </si>
  <si>
    <t>Jason Statham, Saffron Burrows, Stephen Campbell Moore, Daniel Mays</t>
  </si>
  <si>
    <t>Inkheart</t>
  </si>
  <si>
    <t>Iain Softley</t>
  </si>
  <si>
    <t>Brendan Fraser, Andy Serkis, Eliza Bennett, Sienna Guillory</t>
  </si>
  <si>
    <t>Germany, United Kingdom, United States, Italy</t>
  </si>
  <si>
    <t>Ponyo</t>
  </si>
  <si>
    <t>Hayao Miyazaki</t>
  </si>
  <si>
    <t>Cate Blanchett, Matt Damon, Liam Neeson, Tomoko Yamaguchi</t>
  </si>
  <si>
    <t>Bolt</t>
  </si>
  <si>
    <t>Byron Howard, Chris Williams</t>
  </si>
  <si>
    <t>John Travolta, Miley Cyrus, Susie Essman, Mark Walton</t>
  </si>
  <si>
    <t>Death Race</t>
  </si>
  <si>
    <t>Jason Statham, Joan Allen, Tyrese Gibson, Ian McShane</t>
  </si>
  <si>
    <t>Role Models</t>
  </si>
  <si>
    <t>Paul Rudd, Seann William Scott, Elizabeth Banks, Christopher Mintz Plasse</t>
  </si>
  <si>
    <t>Get Smart</t>
  </si>
  <si>
    <t>Peter Segal</t>
  </si>
  <si>
    <t>Steve Carell, Anne Hathaway, Alan Arkin, Dwayne Johnson</t>
  </si>
  <si>
    <t>The Spiderwick Chronicles</t>
  </si>
  <si>
    <t>Freddie Highmore, Sarah Bolger, David Strathairn, Mary Louise Parker</t>
  </si>
  <si>
    <t>Body of Lies</t>
  </si>
  <si>
    <t>Leonardo DiCaprio, Russell Crowe, Mark Strong, Golshifteh Farahani</t>
  </si>
  <si>
    <t>Fool's Gold</t>
  </si>
  <si>
    <t>Andy Tennant</t>
  </si>
  <si>
    <t>Matthew McConaughey, Kate Hudson, Donald Sutherland, Alexis Dziena</t>
  </si>
  <si>
    <t>Defiance</t>
  </si>
  <si>
    <t>Daniel Craig, Liev Schreiber, Jamie Bell, Alexa Davalos</t>
  </si>
  <si>
    <t>Horton Hears a Who!</t>
  </si>
  <si>
    <t>Jimmy Hayward, Steve Martino</t>
  </si>
  <si>
    <t>Jim Carrey, Steve Carell, Carol Burnett, Will Arnett</t>
  </si>
  <si>
    <t>Disaster Movie</t>
  </si>
  <si>
    <t>Jason Friedberg, Aaron Seltzer</t>
  </si>
  <si>
    <t>Carmen Electra, Vanessa Lachey, Nicole Parker, Matt Lanter</t>
  </si>
  <si>
    <t>Doubt</t>
  </si>
  <si>
    <t>John Patrick Shanley</t>
  </si>
  <si>
    <t>Meryl Streep, Philip Seymour Hoffman, Amy Adams, Viola Davis</t>
  </si>
  <si>
    <t>Punisher: War Zone</t>
  </si>
  <si>
    <t>Lexi Alexander</t>
  </si>
  <si>
    <t>Ray Stevenson, Dominic West, Julie Benz, Doug Hutchison</t>
  </si>
  <si>
    <t>Red</t>
  </si>
  <si>
    <t>Trygve Allister Diesen, Lucky McKee</t>
  </si>
  <si>
    <t>Brian Cox, Noel Fisher, Kyle Gallner, Shiloh Fernandez</t>
  </si>
  <si>
    <t>Semi-Pro</t>
  </si>
  <si>
    <t>Kent Alterman</t>
  </si>
  <si>
    <t>Will Ferrell, Woody Harrelson, Andr 3000, Maura Tierney</t>
  </si>
  <si>
    <t>Eagle Eye</t>
  </si>
  <si>
    <t>Shia LaBeouf, Michelle Monaghan, Rosario Dawson, Michael Chiklis</t>
  </si>
  <si>
    <t>Made of Honor</t>
  </si>
  <si>
    <t>Paul Weiland</t>
  </si>
  <si>
    <t>Patrick Dempsey, Michelle Monaghan, Kevin McKidd, Kadeem Hardison</t>
  </si>
  <si>
    <t>Meet the Spartans</t>
  </si>
  <si>
    <t>Sean Maguire, Kevin Sorbo, Carmen Electra, Ken Davitian</t>
  </si>
  <si>
    <t>Step Up 2: The Streets</t>
  </si>
  <si>
    <t>Robert Hoffman, Briana Evigan, Cassie Ventura, Adam Sevani</t>
  </si>
  <si>
    <t>Wild Child</t>
  </si>
  <si>
    <t>Nick Moore</t>
  </si>
  <si>
    <t>Emma Roberts, Aidan Quinn, Natasha Richardson, Lexi Ainsworth</t>
  </si>
  <si>
    <t>The Forbidden Kingdom</t>
  </si>
  <si>
    <t>Rob Minkoff</t>
  </si>
  <si>
    <t>Jackie Chan, Jet Li, Michael Angarano, Juana Collignon</t>
  </si>
  <si>
    <t>Repo! The Genetic Opera</t>
  </si>
  <si>
    <t>Darren Lynn Bousman</t>
  </si>
  <si>
    <t>Paul Sorvino, Anthony Head, Alexa PenaVega, Sarah Brightman</t>
  </si>
  <si>
    <t>Horror, Musical, Sci-Fi</t>
  </si>
  <si>
    <t>Marley &amp; Me</t>
  </si>
  <si>
    <t>David Frankel</t>
  </si>
  <si>
    <t>Owen Wilson, Jennifer Aniston, Eric Dane, Kathleen Turner</t>
  </si>
  <si>
    <t>Nicole Kidman, Hugh Jackman, Shea Adams, Eddie Baroo</t>
  </si>
  <si>
    <t>Bedtime Stories</t>
  </si>
  <si>
    <t>Adam Sandler, Keri Russell, Courteney Cox, Guy Pearce</t>
  </si>
  <si>
    <t>The Duchess</t>
  </si>
  <si>
    <t>Saul Dibb</t>
  </si>
  <si>
    <t>Keira Knightley, Ralph Fiennes, Dominic Cooper, Charlotte Rampling</t>
  </si>
  <si>
    <t>United Kingdom, Italy, France, United States</t>
  </si>
  <si>
    <t>Enchanted</t>
  </si>
  <si>
    <t>Kevin Lima</t>
  </si>
  <si>
    <t>Amy Adams, Susan Sarandon, James Marsden, Patrick Dempsey</t>
  </si>
  <si>
    <t>Fred Claus</t>
  </si>
  <si>
    <t>Vince Vaughn, Paul Giamatti, Elizabeth Banks, John Michael Higgins</t>
  </si>
  <si>
    <t>No Country for Old Men</t>
  </si>
  <si>
    <t>Tommy Lee Jones, Javier Bardem, Josh Brolin, Woody Harrelson</t>
  </si>
  <si>
    <t>Transformers</t>
  </si>
  <si>
    <t>Superbad</t>
  </si>
  <si>
    <t>Michael Cera, Jonah Hill, Christopher Mintz Plasse, Bill Hader</t>
  </si>
  <si>
    <t>Shooter</t>
  </si>
  <si>
    <t>Mark Wahlberg, Michael Pe a, Rhona Mitra, Danny Glover</t>
  </si>
  <si>
    <t>Harry Potter and the Order of the Phoenix</t>
  </si>
  <si>
    <t>Daniel Radcliffe, Emma Watson, Rupert Grint, Brendan Gleeson</t>
  </si>
  <si>
    <t>There Will Be Blood</t>
  </si>
  <si>
    <t>Daniel Day Lewis, Paul Dano, Ciar n Hinds, Martin Stringer</t>
  </si>
  <si>
    <t>Stardust</t>
  </si>
  <si>
    <t>Charlie Cox, Claire Danes, Sienna Miller, Ian McKellen</t>
  </si>
  <si>
    <t>Death Proof</t>
  </si>
  <si>
    <t>Kurt Russell, Zo Bell, Rosario Dawson, Vanessa Ferlito</t>
  </si>
  <si>
    <t>Atonement</t>
  </si>
  <si>
    <t>Keira Knightley, James McAvoy, Brenda Blethyn, Saoirse Ronan</t>
  </si>
  <si>
    <t>The Golden Compass</t>
  </si>
  <si>
    <t>Nicole Kidman, Daniel Craig, Dakota Blue Richards, Ben Walker</t>
  </si>
  <si>
    <t>Ratatouille</t>
  </si>
  <si>
    <t>Brad Bird, Jan Pinkava</t>
  </si>
  <si>
    <t>Brad Garrett, Lou Romano, Patton Oswalt, Ian Holm</t>
  </si>
  <si>
    <t>Gone Baby Gone</t>
  </si>
  <si>
    <t>Morgan Freeman, Ed Harris, Casey Affleck, Michelle Monaghan</t>
  </si>
  <si>
    <t>Zodiac</t>
  </si>
  <si>
    <t>Jake Gyllenhaal, Robert Downey Jr , Mark Ruffalo, Anthony Edwards</t>
  </si>
  <si>
    <t>National Treasure: Book of Secrets</t>
  </si>
  <si>
    <t>Nicolas Cage, Diane Kruger, Justin Bartha, Jon Voight</t>
  </si>
  <si>
    <t>The Girl Next Door</t>
  </si>
  <si>
    <t>Gregory Wilson</t>
  </si>
  <si>
    <t>William Atherton, Blythe Auffarth, Blanche Baker, Kevin Chamberlin</t>
  </si>
  <si>
    <t>Into the Wild</t>
  </si>
  <si>
    <t>Sean Penn</t>
  </si>
  <si>
    <t>Emile Hirsch, Vince Vaughn, Catherine Keener, Marcia Gay Harden</t>
  </si>
  <si>
    <t>War</t>
  </si>
  <si>
    <t>Philip G Atwell</t>
  </si>
  <si>
    <t>Jet Li, Jason Statham, Nadine Velazquez, John Lone</t>
  </si>
  <si>
    <t>3:10 to Yuma</t>
  </si>
  <si>
    <t>Russell Crowe, Christian Bale, Ben Foster, Logan Lerman</t>
  </si>
  <si>
    <t>The Mist</t>
  </si>
  <si>
    <t>Frank Darabont</t>
  </si>
  <si>
    <t>Thomas Jane, Marcia Gay Harden, Laurie Holden, Andre Braugher</t>
  </si>
  <si>
    <t>This Christmas</t>
  </si>
  <si>
    <t>Preston A Whitmore II</t>
  </si>
  <si>
    <t>Regina King, Columbus Short, Delroy Lindo, Idris Elba</t>
  </si>
  <si>
    <t>Hot Fuzz</t>
  </si>
  <si>
    <t>Simon Pegg, Nick Frost, Martin Freeman, Bill Nighy</t>
  </si>
  <si>
    <t>Action, Comedy, Mystery</t>
  </si>
  <si>
    <t>Spider-Man 3</t>
  </si>
  <si>
    <t>Tobey Maguire, Kirsten Dunst, Topher Grace, Thomas Haden Church</t>
  </si>
  <si>
    <t>Epic Movie</t>
  </si>
  <si>
    <t>Kal Penn, Jennifer Coolidge, Fred Willard, Adam Campbell</t>
  </si>
  <si>
    <t>Sweeney Todd: The Demon Barber of Fleet Street</t>
  </si>
  <si>
    <t>Johnny Depp, Helena Bonham Carter, Alan Rickman, Timothy Spall</t>
  </si>
  <si>
    <t>Drama, Horror, Musical</t>
  </si>
  <si>
    <t>Hairspray</t>
  </si>
  <si>
    <t>John Travolta, Queen Latifah, Nikki Blonsky, Michelle Pfeiffer</t>
  </si>
  <si>
    <t>Juno</t>
  </si>
  <si>
    <t>Elliot Page, Michael Cera, Jennifer Garner, Jason Bateman</t>
  </si>
  <si>
    <t>American Gangster</t>
  </si>
  <si>
    <t>Denzel Washington, Russell Crowe, Chiwetel Ejiofor, Josh Brolin</t>
  </si>
  <si>
    <t>I Am Legend</t>
  </si>
  <si>
    <t>Will Smith, Alice Braga, Charlie Tahan, Salli Richardson Whitfield</t>
  </si>
  <si>
    <t>Bridge to Terabithia</t>
  </si>
  <si>
    <t>Gabor Csupo</t>
  </si>
  <si>
    <t>Josh Hutcherson, AnnaSophia Robb, Zooey Deschanel, Robert Patrick</t>
  </si>
  <si>
    <t>Live Free or Die Hard</t>
  </si>
  <si>
    <t>Bruce Willis, Justin Long, Timothy Olyphant, Maggie Q</t>
  </si>
  <si>
    <t>Eastern Promises</t>
  </si>
  <si>
    <t>David Cronenberg</t>
  </si>
  <si>
    <t>Naomi Watts, Viggo Mortensen, Armin Mueller Stahl, Josef Altin</t>
  </si>
  <si>
    <t>Ghost Rider</t>
  </si>
  <si>
    <t>Mark Steven Johnson</t>
  </si>
  <si>
    <t>Nicolas Cage, Eva Mendes, Sam Elliott, Matt Long</t>
  </si>
  <si>
    <t>Alvin and the Chipmunks</t>
  </si>
  <si>
    <t>Tim Hill</t>
  </si>
  <si>
    <t>Jason Lee, Ross Bagdasarian Jr , Janice Karman, David Cross</t>
  </si>
  <si>
    <t>Rush Hour 3</t>
  </si>
  <si>
    <t>Jackie Chan, Chris Tucker, Max von Sydow, Hiroyuki Sanada</t>
  </si>
  <si>
    <t>Sunshine</t>
  </si>
  <si>
    <t>Cillian Murphy, Rose Byrne, Chris Evans, Cliff Curtis</t>
  </si>
  <si>
    <t>Before the Devil Knows You're Dead</t>
  </si>
  <si>
    <t>Sidney Lumet</t>
  </si>
  <si>
    <t>Philip Seymour Hoffman, Ethan Hawke, Albert Finney, Marisa Tomei</t>
  </si>
  <si>
    <t>Knocked Up</t>
  </si>
  <si>
    <t>Seth Rogen, Katherine Heigl, Paul Rudd, Leslie Mann</t>
  </si>
  <si>
    <t>Pirates of the Caribbean: At World's End</t>
  </si>
  <si>
    <t>Johnny Depp, Orlando Bloom, Keira Knightley, Geoffrey Rush</t>
  </si>
  <si>
    <t>Planet Terror</t>
  </si>
  <si>
    <t>Rose McGowan, Freddy Rodr guez, Josh Brolin, Marley Shelton</t>
  </si>
  <si>
    <t>Beowulf</t>
  </si>
  <si>
    <t>Ray Winstone, Crispin Glover, Angelina Jolie, Robin Wright</t>
  </si>
  <si>
    <t>Hitman</t>
  </si>
  <si>
    <t>Xavier Gens</t>
  </si>
  <si>
    <t>Timothy Olyphant, Dougray Scott, Olga Kurylenko, Robert Knepper</t>
  </si>
  <si>
    <t>Funny Games</t>
  </si>
  <si>
    <t>Michael Haneke</t>
  </si>
  <si>
    <t>Naomi Watts, Tim Roth, Michael Pitt, Brady Corbet</t>
  </si>
  <si>
    <t>United States, France, United Kingdom, Austria, Germany, Italy</t>
  </si>
  <si>
    <t>The Bourne Ultimatum</t>
  </si>
  <si>
    <t>Matt Damon, Edgar Ram rez, Joan Allen, Julia Stiles</t>
  </si>
  <si>
    <t>United States, Germany, France, Spain</t>
  </si>
  <si>
    <t>Good Luck Chuck</t>
  </si>
  <si>
    <t>Mark Helfrich</t>
  </si>
  <si>
    <t>Dane Cook, Jessica Alba, Dan Fogler, Connor Price</t>
  </si>
  <si>
    <t>28 Weeks Later</t>
  </si>
  <si>
    <t>Juan Carlos Fresnadillo</t>
  </si>
  <si>
    <t>Jeremy Renner, Rose Byrne, Robert Carlyle, Harold Perrineau</t>
  </si>
  <si>
    <t>Fracture</t>
  </si>
  <si>
    <t>Gregory Hoblit</t>
  </si>
  <si>
    <t>Anthony Hopkins, Ryan Gosling, David Strathairn, Rosamund Pike</t>
  </si>
  <si>
    <t>The Assassination of Jesse James by the Coward Robert Ford</t>
  </si>
  <si>
    <t>Brad Pitt, Casey Affleck, Sam Shepard, Mary Louise Parker</t>
  </si>
  <si>
    <t>The Man from Earth</t>
  </si>
  <si>
    <t>Richard Schenkman</t>
  </si>
  <si>
    <t>David Lee Smith, Tony Todd, John Billingsley, Ellen Crawford</t>
  </si>
  <si>
    <t>The Poughkeepsie Tapes</t>
  </si>
  <si>
    <t>Stacy Chbosky, Ben Messmer, Samantha Robson, Ivar Brogger</t>
  </si>
  <si>
    <t>Teeth</t>
  </si>
  <si>
    <t>Mitchell Lichtenstein</t>
  </si>
  <si>
    <t>Jess Weixler, John Hensley, Josh Pais, Hale Appleman</t>
  </si>
  <si>
    <t>John Cusack, Samuel L Jackson, Mary McCormack, Tony Shalhoub</t>
  </si>
  <si>
    <t>The Babysitters</t>
  </si>
  <si>
    <t>David Ross</t>
  </si>
  <si>
    <t>Lauren Birkell, Paul Borghese, Chira Cassel, Anthony Cirillo</t>
  </si>
  <si>
    <t>Lust, Caution</t>
  </si>
  <si>
    <t>Tony Chiu Wai Leung, Tang Wei, Joan Chen, Leehom Wang</t>
  </si>
  <si>
    <t>Drama, History, Romance</t>
  </si>
  <si>
    <t>Taiwan, United States, Hong Kong, China</t>
  </si>
  <si>
    <t>Ocean's Thirteen</t>
  </si>
  <si>
    <t>George Clooney, Brad Pitt, Matt Damon, Michael Mantell</t>
  </si>
  <si>
    <t>30 Days of Night</t>
  </si>
  <si>
    <t>Josh Hartnett, Melissa George, Danny Huston, Ben Foster</t>
  </si>
  <si>
    <t>United States, New Zealand</t>
  </si>
  <si>
    <t>Paranormal Activity</t>
  </si>
  <si>
    <t>Oren Peli</t>
  </si>
  <si>
    <t>Katie Featherston, Micah Sloat, Mark Fredrichs, Amber Armstrong</t>
  </si>
  <si>
    <t>P.S. I Love You</t>
  </si>
  <si>
    <t>Richard LaGravenese</t>
  </si>
  <si>
    <t>Hilary Swank, Gerard Butler, Harry Connick Jr , Lisa Kudrow</t>
  </si>
  <si>
    <t>Pathfinder</t>
  </si>
  <si>
    <t>Karl Urban, Clancy Brown, Moon Bloodgood, Russell Means</t>
  </si>
  <si>
    <t>Hostel: Part II</t>
  </si>
  <si>
    <t>Lauren German, Heather Matarazzo, Bijou Phillips, Roger Bart</t>
  </si>
  <si>
    <t>The Darjeeling Limited</t>
  </si>
  <si>
    <t>Owen Wilson, Adrien Brody, Jason Schwartzman, Amara Karan</t>
  </si>
  <si>
    <t>Shrek the Third</t>
  </si>
  <si>
    <t>Chris Miller, Raman Hui</t>
  </si>
  <si>
    <t>Bee Movie</t>
  </si>
  <si>
    <t>Simon J Smith, Steve Hickner</t>
  </si>
  <si>
    <t>Jerry Seinfeld, Ren e Zellweger, Matthew Broderick, Patrick Warburton</t>
  </si>
  <si>
    <t>Grindhouse</t>
  </si>
  <si>
    <t>Robert Rodriguez, Eli Roth, Quentin Tarantino, Edgar Wright, Rob Zombie</t>
  </si>
  <si>
    <t>Kurt Russell, Rose McGowan, Danny Trejo, Zo Bell</t>
  </si>
  <si>
    <t>Freedom Writers</t>
  </si>
  <si>
    <t>Hilary Swank, Imelda Staunton, Patrick Dempsey, Scott Glenn</t>
  </si>
  <si>
    <t>Michael Clayton</t>
  </si>
  <si>
    <t>George Clooney, Tilda Swinton, Tom Wilkinson, Michael O Keefe</t>
  </si>
  <si>
    <t>The Condemned</t>
  </si>
  <si>
    <t>Scott Wiper</t>
  </si>
  <si>
    <t>Steve Austin, Vinnie Jones, Nathan Jones, Robert Mammone</t>
  </si>
  <si>
    <t>Georgia Rule</t>
  </si>
  <si>
    <t>Jane Fonda, Lindsay Lohan, Felicity Huffman, Dermot Mulroney</t>
  </si>
  <si>
    <t>Across the Universe</t>
  </si>
  <si>
    <t>Julie Taymor</t>
  </si>
  <si>
    <t>Evan Rachel Wood, Jim Sturgess, Joe Anderson, Dana Fuchs</t>
  </si>
  <si>
    <t>Drama, Fantasy, History</t>
  </si>
  <si>
    <t>The Heartbreak Kid</t>
  </si>
  <si>
    <t>Ben Stiller, Michelle Monaghan, Malin Akerman, Jerry Stiller</t>
  </si>
  <si>
    <t>Halloween</t>
  </si>
  <si>
    <t>Rob Zombie</t>
  </si>
  <si>
    <t>Scout Taylor Compton, Malcolm McDowell, Tyler Mane, Brad Dourif</t>
  </si>
  <si>
    <t>Wild Hogs</t>
  </si>
  <si>
    <t>Walt Becker</t>
  </si>
  <si>
    <t>Tim Allen, Martin Lawrence, John Travolta, William H Macy</t>
  </si>
  <si>
    <t>Big Stan</t>
  </si>
  <si>
    <t>Rob Schneider</t>
  </si>
  <si>
    <t>Rob Schneider, David Carradine, Sally Kirkland, Jennifer Morrison</t>
  </si>
  <si>
    <t>Flawless</t>
  </si>
  <si>
    <t>Michael Radford</t>
  </si>
  <si>
    <t>Demi Moore, Michael Caine, Lambert Wilson, Nathaniel Parker</t>
  </si>
  <si>
    <t>United Kingdom, Luxembourg</t>
  </si>
  <si>
    <t>Hot Rod</t>
  </si>
  <si>
    <t>Andy Samberg, Isla Fisher, Ian McShane, Jorma Taccone</t>
  </si>
  <si>
    <t>Meet the Robinsons</t>
  </si>
  <si>
    <t>Stephen J Anderson</t>
  </si>
  <si>
    <t>Daniel Hansen, Wesley Singerman, Angela Bassett, Jordan Fry</t>
  </si>
  <si>
    <t>The Great Debaters</t>
  </si>
  <si>
    <t>Denzel Washington, Forest Whitaker, Kimberly Elise, Nate Parker</t>
  </si>
  <si>
    <t>REC</t>
  </si>
  <si>
    <t>Jaume Balaguer , Paco Plaza</t>
  </si>
  <si>
    <t>Manuela Velasco, Ferran Terraza, Jorge Yamam Serrano, Pablo Rosso</t>
  </si>
  <si>
    <t>Cleaner</t>
  </si>
  <si>
    <t>Renny Harlin</t>
  </si>
  <si>
    <t>Samuel L Jackson, Ed Harris, Eva Mendes, Luis Guzm n</t>
  </si>
  <si>
    <t>Stomp the Yard</t>
  </si>
  <si>
    <t>Columbus Short, Meagan Good, Ne Yo, Darrin Dewitt Henson</t>
  </si>
  <si>
    <t>Death at a Funeral</t>
  </si>
  <si>
    <t>Frank Oz</t>
  </si>
  <si>
    <t>Matthew Macfadyen, Peter Dinklage, Ewen Bremner, Keeley Hawes</t>
  </si>
  <si>
    <t>United States, Germany, United Kingdom, Netherlands</t>
  </si>
  <si>
    <t>The Orphanage</t>
  </si>
  <si>
    <t>Bel n Rueda, Fernando Cayo, Roger Pr ncep, Mabel Rivera</t>
  </si>
  <si>
    <t>Once</t>
  </si>
  <si>
    <t>Glen Hansard, Mark ta Irglov , Hugh Walsh, Gerard Hendrick</t>
  </si>
  <si>
    <t>Ireland, United States</t>
  </si>
  <si>
    <t>Surf's Up</t>
  </si>
  <si>
    <t>Ash Brannon, Chris Buck</t>
  </si>
  <si>
    <t>Shia LaBeouf, Zooey Deschanel, Jon Heder, Jeff Bridges</t>
  </si>
  <si>
    <t>Resident Evil: Extinction</t>
  </si>
  <si>
    <t>Russell Mulcahy</t>
  </si>
  <si>
    <t>Milla Jovovich, Ali Larter, Oded Fehr, Iain Glen</t>
  </si>
  <si>
    <t>Germany, United States, Mexico, Canada</t>
  </si>
  <si>
    <t>Like Stars on Earth</t>
  </si>
  <si>
    <t>Aamir Khan, Amole Gupte</t>
  </si>
  <si>
    <t>Darsheel Safary, Aamir Khan, Tisca Chopra, Vipin Sharma</t>
  </si>
  <si>
    <t>Disturbia</t>
  </si>
  <si>
    <t>Shia LaBeouf, David Morse, Carrie Anne Moss, Sarah Roemer</t>
  </si>
  <si>
    <t>Lars and the Real Girl</t>
  </si>
  <si>
    <t>Ryan Gosling, Emily Mortimer, Paul Schneider, R D Reid</t>
  </si>
  <si>
    <t>Norbit</t>
  </si>
  <si>
    <t>Brian Robbins</t>
  </si>
  <si>
    <t>Eddie Murphy, Thandiwe Newton, Terry Crews, Clifton Powell</t>
  </si>
  <si>
    <t>Evan Almighty</t>
  </si>
  <si>
    <t>Tom Shadyac</t>
  </si>
  <si>
    <t>Steve Carell, Morgan Freeman, Lauren Graham, Johnny Simmons</t>
  </si>
  <si>
    <t>The Bucket List</t>
  </si>
  <si>
    <t>Jack Nicholson, Morgan Freeman, Sean Hayes, Beverly Todd</t>
  </si>
  <si>
    <t>Charlie Wilson's War</t>
  </si>
  <si>
    <t>Mike Nichols</t>
  </si>
  <si>
    <t>Tom Hanks, Julia Roberts, Philip Seymour Hoffman, Amy Adams</t>
  </si>
  <si>
    <t>Reign Over Me</t>
  </si>
  <si>
    <t>Mike Binder</t>
  </si>
  <si>
    <t>Adam Sandler, Don Cheadle, Jada Pinkett Smith, Liv Tyler</t>
  </si>
  <si>
    <t>Fantastic Four: Rise of the Silver Surfer</t>
  </si>
  <si>
    <t>Ioan Gruffudd, Jessica Alba, Chris Evans, Michael Chiklis</t>
  </si>
  <si>
    <t>The Number 23</t>
  </si>
  <si>
    <t>Joel Schumacher</t>
  </si>
  <si>
    <t>Jim Carrey, Virginia Madsen, Logan Lerman, Danny Huston</t>
  </si>
  <si>
    <t>P2</t>
  </si>
  <si>
    <t>Rachel Nichols, Wes Bentley, Simon Reynolds, Philip Akin</t>
  </si>
  <si>
    <t>TMNT</t>
  </si>
  <si>
    <t>Kevin Munroe</t>
  </si>
  <si>
    <t>Patrick Stewart, Mako, Chris Evans, Sarah Michelle Gellar</t>
  </si>
  <si>
    <t>Inside</t>
  </si>
  <si>
    <t>Alexandre Bustillo, Julien Maury</t>
  </si>
  <si>
    <t>Alysson Paradis, Jean Baptiste Tabourin, Claude Lul , Dominique Frot</t>
  </si>
  <si>
    <t>La Vie En Rose</t>
  </si>
  <si>
    <t>Olivier Dahan</t>
  </si>
  <si>
    <t>Marion Cotillard, Sylvie Testud, Pascal Greggory, Emmanuelle Seigner</t>
  </si>
  <si>
    <t>France, United Kingdom, Czech Republic</t>
  </si>
  <si>
    <t>The Holiday</t>
  </si>
  <si>
    <t>Kate Winslet, Cameron Diaz, Jude Law, Jack Black</t>
  </si>
  <si>
    <t>The Santa Clause 3: The Escape Clause</t>
  </si>
  <si>
    <t>Michael Lembeck</t>
  </si>
  <si>
    <t>Tim Allen, Martin Short, Elizabeth Mitchell, Eric Lloyd</t>
  </si>
  <si>
    <t>Deck the Halls</t>
  </si>
  <si>
    <t>Matthew Broderick, Danny DeVito, Kristin Chenoweth, Kristin Davis</t>
  </si>
  <si>
    <t>Casino Royale</t>
  </si>
  <si>
    <t>Daniel Craig, Eva Green, Judi Dench, Jeffrey Wright</t>
  </si>
  <si>
    <t>United Kingdom, Czech Republic, United States, Germany, Bahamas</t>
  </si>
  <si>
    <t>The Departed</t>
  </si>
  <si>
    <t>Leonardo DiCaprio, Matt Damon, Jack Nicholson, Mark Wahlberg</t>
  </si>
  <si>
    <t>Pan's Labyrinth</t>
  </si>
  <si>
    <t xml:space="preserve">Ivana Baquero, Ariadna Gil, Sergi L pez, Maribel Verd </t>
  </si>
  <si>
    <t>Drama, Fantasy, War</t>
  </si>
  <si>
    <t>Mexico, Spain</t>
  </si>
  <si>
    <t>Night at the Museum</t>
  </si>
  <si>
    <t>Ben Stiller, Carla Gugino, Ricky Gervais, Dick Van Dyke</t>
  </si>
  <si>
    <t>The Prestige</t>
  </si>
  <si>
    <t>Christian Bale, Hugh Jackman, Scarlett Johansson, Michael Caine</t>
  </si>
  <si>
    <t>Apocalypto</t>
  </si>
  <si>
    <t>Gerardo Taracena, Raoul Max Trujillo, Dalia Hern ndez, Rudy Youngblood</t>
  </si>
  <si>
    <t>Gerard Butler, Lena Headey, David Wenham, Dominic West</t>
  </si>
  <si>
    <t>United States, Canada, Bulgaria</t>
  </si>
  <si>
    <t>Glen Morgan</t>
  </si>
  <si>
    <t>Michelle Trachtenberg, Mary Elizabeth Winstead, Lacey Chabert, Katie Cassidy</t>
  </si>
  <si>
    <t>Cars</t>
  </si>
  <si>
    <t>John Lasseter, Joe Ranft</t>
  </si>
  <si>
    <t>Owen Wilson, Bonnie Hunt, Paul Newman, Larry the Cable Guy</t>
  </si>
  <si>
    <t>Unaccompanied Minors</t>
  </si>
  <si>
    <t>Dyllan Christopher, Tyler James Williams, Gia Mantegna, Quinn Shephard</t>
  </si>
  <si>
    <t>Idiocracy</t>
  </si>
  <si>
    <t>Mike Judge</t>
  </si>
  <si>
    <t>Luke Wilson, Maya Rudolph, Dax Shepard, Terry Crews</t>
  </si>
  <si>
    <t>Last Holiday</t>
  </si>
  <si>
    <t>Wayne Wang</t>
  </si>
  <si>
    <t>Queen Latifah, LL Cool J, Timothy Hutton, Giancarlo Esposito</t>
  </si>
  <si>
    <t>Basic Instinct 2</t>
  </si>
  <si>
    <t>Michael Caton Jones</t>
  </si>
  <si>
    <t>Sharon Stone, David Morrissey, David Thewlis, Stan Collymore</t>
  </si>
  <si>
    <t>United Kingdom, Germany, Spain, United States</t>
  </si>
  <si>
    <t>The Devil Wears Prada</t>
  </si>
  <si>
    <t>Anne Hathaway, Meryl Streep, Adrian Grenier, Emily Blunt</t>
  </si>
  <si>
    <t>Inside Man</t>
  </si>
  <si>
    <t>Denzel Washington, Clive Owen, Jodie Foster, Christopher Plummer</t>
  </si>
  <si>
    <t>Little Miss Sunshine</t>
  </si>
  <si>
    <t>Jonathan Dayton, Valerie Faris</t>
  </si>
  <si>
    <t>Steve Carell, Toni Collette, Greg Kinnear, Abigail Breslin</t>
  </si>
  <si>
    <t>Stick It</t>
  </si>
  <si>
    <t>Jessica Bendinger</t>
  </si>
  <si>
    <t>Missy Peregrym, Jeff Bridges, Vanessa Lengies, Nikki SooHoo</t>
  </si>
  <si>
    <t>The Lives of Others</t>
  </si>
  <si>
    <t>Ulrich M he, Martina Gedeck, Sebastian Koch, Ulrich Tukur</t>
  </si>
  <si>
    <t>Germany, France</t>
  </si>
  <si>
    <t>Little Children</t>
  </si>
  <si>
    <t>Kate Winslet, Jennifer Connelly, Patrick Wilson, Jackie Earle Haley</t>
  </si>
  <si>
    <t>Black Snake Moan</t>
  </si>
  <si>
    <t>Christina Ricci, Samuel L Jackson, Justin Timberlake, S Epatha Merkerson</t>
  </si>
  <si>
    <t>Children of Men</t>
  </si>
  <si>
    <t>Julianne Moore, Clive Owen, Chiwetel Ejiofor, Michael Caine</t>
  </si>
  <si>
    <t>She's the Man</t>
  </si>
  <si>
    <t>Andy Fickman</t>
  </si>
  <si>
    <t>Amanda Bynes, Laura Ramsey, Channing Tatum, Vinnie Jones</t>
  </si>
  <si>
    <t>Pirates of the Caribbean: Dead Man's Chest</t>
  </si>
  <si>
    <t>Johnny Depp, Orlando Bloom, Keira Knightley, Jack Davenport</t>
  </si>
  <si>
    <t>The Pursuit of Happyness</t>
  </si>
  <si>
    <t>Will Smith, Thandiwe Newton, Jaden Smith, Brian Howe</t>
  </si>
  <si>
    <t>Superman Returns</t>
  </si>
  <si>
    <t>Brandon Routh, Kevin Spacey, Kate Bosworth, James Marsden</t>
  </si>
  <si>
    <t>Perfume: The Story of a Murderer</t>
  </si>
  <si>
    <t>Tom Tykwer</t>
  </si>
  <si>
    <t>Ben Whishaw, Dustin Hoffman, Alan Rickman, Francesc Albiol</t>
  </si>
  <si>
    <t>Crime, Drama, Fantasy</t>
  </si>
  <si>
    <t>Germany, France, Spain, United States, Belgium</t>
  </si>
  <si>
    <t>Talladega Nights: The Ballad of Ricky Bobby</t>
  </si>
  <si>
    <t>Will Ferrell, John C Reilly, Sacha Baron Cohen, Gary Cole</t>
  </si>
  <si>
    <t>Blood Diamond</t>
  </si>
  <si>
    <t>Leonardo DiCaprio, Djimon Hounsou, Jennifer Connelly, Kagiso Kuypers</t>
  </si>
  <si>
    <t>Adventure, Drama, Thriller</t>
  </si>
  <si>
    <t>RV</t>
  </si>
  <si>
    <t>Robin Williams, Cheryl Hines, Kristin Chenoweth, JoJo</t>
  </si>
  <si>
    <t>The Da Vinci Code</t>
  </si>
  <si>
    <t>Tom Hanks, Audrey Tautou, Jean Reno, Ian McKellen</t>
  </si>
  <si>
    <t>United States, Malta, France, United Kingdom</t>
  </si>
  <si>
    <t>Babel</t>
  </si>
  <si>
    <t>Brad Pitt, Cate Blanchett, Gael Garc a Bernal, Mohamed Akhzam</t>
  </si>
  <si>
    <t>Cashback</t>
  </si>
  <si>
    <t>Sean Ellis</t>
  </si>
  <si>
    <t>Sean Biggerstaff, Emilia Fox, Michelle Ryan, Erica Ellis</t>
  </si>
  <si>
    <t>The Fountain</t>
  </si>
  <si>
    <t>Hugh Jackman, Rachel Weisz, Sean Patrick Thomas, Ellen Burstyn</t>
  </si>
  <si>
    <t>Grandma's Boy</t>
  </si>
  <si>
    <t>Nicholaus Goossen</t>
  </si>
  <si>
    <t>Allen Covert, Linda Cardellini, Shirley Jones, Peter Dante</t>
  </si>
  <si>
    <t>Silent Hill</t>
  </si>
  <si>
    <t>Christophe Gans</t>
  </si>
  <si>
    <t>Radha Mitchell, Laurie Holden, Sean Bean, Deborah Kara Unger</t>
  </si>
  <si>
    <t>The Fast and the Furious: Tokyo Drift</t>
  </si>
  <si>
    <t>Lucas Black, Zachery Ty Bryan, Shad Moss, Damien Marzette</t>
  </si>
  <si>
    <t>United States, Germany, Japan</t>
  </si>
  <si>
    <t>Mission: Impossible III</t>
  </si>
  <si>
    <t>Tom Cruise, Michelle Monaghan, Ving Rhames, Philip Seymour Hoffman</t>
  </si>
  <si>
    <t>United States, Germany, China, Italy</t>
  </si>
  <si>
    <t>Deja Vu</t>
  </si>
  <si>
    <t>Denzel Washington, Paula Patton, Jim Caviezel, Val Kilmer</t>
  </si>
  <si>
    <t>X-Men: The Last Stand</t>
  </si>
  <si>
    <t>Patrick Stewart, Hugh Jackman, Halle Berry, Famke Janssen</t>
  </si>
  <si>
    <t>The Hills Have Eyes</t>
  </si>
  <si>
    <t>Ted Levine, Kathleen Quinlan, Dan Byrd, Emilie de Ravin</t>
  </si>
  <si>
    <t>United States, France, Morocco</t>
  </si>
  <si>
    <t>Accepted</t>
  </si>
  <si>
    <t>Justin Long, Jonah Hill, Blake Lively, Adam Herschman</t>
  </si>
  <si>
    <t>Click</t>
  </si>
  <si>
    <t>Adam Sandler, Kate Beckinsale, Christopher Walken, David Hasselhoff</t>
  </si>
  <si>
    <t>Happy Feet</t>
  </si>
  <si>
    <t>George Miller, Warren Coleman, Judy Morris</t>
  </si>
  <si>
    <t>Elijah Wood, Brittany Murphy, Hugh Jackman, Robin Williams</t>
  </si>
  <si>
    <t>Borat</t>
  </si>
  <si>
    <t>Sacha Baron Cohen, Ken Davitian, Luenell, Chester</t>
  </si>
  <si>
    <t>The Pink Panther</t>
  </si>
  <si>
    <t>Steve Martin, Kevin Kline, Jean Reno, Emily Mortimer</t>
  </si>
  <si>
    <t>Step Up</t>
  </si>
  <si>
    <t>Channing Tatum, Jenna Dewan, Damaine Radcliff, De Shawn Washington</t>
  </si>
  <si>
    <t>Crime, Drama, Music</t>
  </si>
  <si>
    <t>The Good Shepherd</t>
  </si>
  <si>
    <t>Robert De Niro</t>
  </si>
  <si>
    <t>Matt Damon, Angelina Jolie, Robert De Niro, Alec Baldwin</t>
  </si>
  <si>
    <t>Final Destination 3</t>
  </si>
  <si>
    <t>Mary Elizabeth Winstead, Ryan Merriman, Kris Lemche, Alexz Johnson</t>
  </si>
  <si>
    <t>Nacho Libre</t>
  </si>
  <si>
    <t>Jared Hess</t>
  </si>
  <si>
    <t>Jack Black, Ana de la Reguera, H ctor Jim nez, Darius Rose</t>
  </si>
  <si>
    <t>Comedy, Family, Sport</t>
  </si>
  <si>
    <t>Slither</t>
  </si>
  <si>
    <t>Nathan Fillion, Elizabeth Banks, Michael Rooker, Don Thompson</t>
  </si>
  <si>
    <t>Blades of Glory</t>
  </si>
  <si>
    <t>Will Ferrell, Jon Heder, Amy Poehler, Will Arnett</t>
  </si>
  <si>
    <t>The Lake House</t>
  </si>
  <si>
    <t>Alejandro Agresti</t>
  </si>
  <si>
    <t>Keanu Reeves, Sandra Bullock, Christopher Plummer, Ebon Moss Bachrach</t>
  </si>
  <si>
    <t>Marie Antoinette</t>
  </si>
  <si>
    <t>Sofia Coppola</t>
  </si>
  <si>
    <t>Kirsten Dunst, Jason Schwartzman, Rip Torn, Steve Coogan</t>
  </si>
  <si>
    <t>Smokin' Aces</t>
  </si>
  <si>
    <t>Jeremy Piven, Ryan Reynolds, Ray Liotta, Joseph Ruskin</t>
  </si>
  <si>
    <t>Aquamarine</t>
  </si>
  <si>
    <t>Elizabeth Allen Rosenbaum</t>
  </si>
  <si>
    <t>Emma Roberts, JoJo, Sara Paxton, Jake McDorman</t>
  </si>
  <si>
    <t>The Fall</t>
  </si>
  <si>
    <t>Lee Pace, Catinca Untaru, Justine Waddell, Kim Uylenbroek</t>
  </si>
  <si>
    <t>United States, South Africa, India</t>
  </si>
  <si>
    <t>The Break-Up</t>
  </si>
  <si>
    <t>Jennifer Aniston, Vince Vaughn, Jon Favreau, Joey Lauren Adams</t>
  </si>
  <si>
    <t>This Is England</t>
  </si>
  <si>
    <t>Shane Meadows</t>
  </si>
  <si>
    <t>Thomas Turgoose, Stephen Graham, Jo Hartley, Andrew Shim</t>
  </si>
  <si>
    <t>Alpha Dog</t>
  </si>
  <si>
    <t>Emile Hirsch, Justin Timberlake, Anton Yelchin, Bruce Willis</t>
  </si>
  <si>
    <t>The Illusionist</t>
  </si>
  <si>
    <t>Edward Norton, Jessica Biel, Paul Giamatti, Rufus Sewell</t>
  </si>
  <si>
    <t>Inland Empire</t>
  </si>
  <si>
    <t>David Lynch</t>
  </si>
  <si>
    <t>Karolina Gruszka, Krzysztof Majchrzak, Grace Zabriskie, Laura Dern</t>
  </si>
  <si>
    <t>France, Poland, United States</t>
  </si>
  <si>
    <t>Charlotte's Web</t>
  </si>
  <si>
    <t>Gary Winick</t>
  </si>
  <si>
    <t>Dakota Fanning, Julia Roberts, Oprah Winfrey, Steve Buscemi</t>
  </si>
  <si>
    <t>The Covenant</t>
  </si>
  <si>
    <t>Steven Strait, Sebastian Stan, Toby Hemingway, Taylor Kitsch</t>
  </si>
  <si>
    <t>The Queen</t>
  </si>
  <si>
    <t>Stephen Frears</t>
  </si>
  <si>
    <t>Helen Mirren, Michael Sheen, James Cromwell, Alex Jennings</t>
  </si>
  <si>
    <t>United Kingdom, United States, France, Italy</t>
  </si>
  <si>
    <t>Shortbus</t>
  </si>
  <si>
    <t>Sook Yin Lee, Peter Stickles, PJ DeBoy, Paul Dawson</t>
  </si>
  <si>
    <t>Penelope</t>
  </si>
  <si>
    <t>Mark Palansky</t>
  </si>
  <si>
    <t>Christina Ricci, James McAvoy, Reese Witherspoon, Richard E Grant</t>
  </si>
  <si>
    <t>Lady Chatterley</t>
  </si>
  <si>
    <t>Pascale Ferran</t>
  </si>
  <si>
    <t>Marina Hands, Jean Louis Coulloc h, Hippolyte Girardot, H l ne Alexandridis</t>
  </si>
  <si>
    <t>Belgium, France</t>
  </si>
  <si>
    <t>Crank</t>
  </si>
  <si>
    <t>Mark Neveldine, Brian Taylor</t>
  </si>
  <si>
    <t>Jason Statham, Amy Smart, Carlos Sanz, Jose Pablo Cantillo</t>
  </si>
  <si>
    <t>Lucky Number Slevin</t>
  </si>
  <si>
    <t>Josh Hartnett, Ben Kingsley, Morgan Freeman, Lucy Liu</t>
  </si>
  <si>
    <t>United States, Germany, United Kingdom, Canada</t>
  </si>
  <si>
    <t>Firewall</t>
  </si>
  <si>
    <t>Harrison Ford, Virginia Madsen, Paul Bettany, Carly Schroeder</t>
  </si>
  <si>
    <t>The Host</t>
  </si>
  <si>
    <t>Song Kang ho, Byun Hee Bong, Park Hae il, Bae Doona</t>
  </si>
  <si>
    <t>Monster House</t>
  </si>
  <si>
    <t>Mitchel Musso, Sam Lerner, Spencer Locke, Ryan Whitney</t>
  </si>
  <si>
    <t>Rocky Balboa</t>
  </si>
  <si>
    <t>Sylvester Stallone, Antonio Tarver, Milo Ventimiglia, Burt Young</t>
  </si>
  <si>
    <t>Clerks II</t>
  </si>
  <si>
    <t>Brian O Halloran, Jeff Anderson, Rosario Dawson, Jason Mewes</t>
  </si>
  <si>
    <t>Eragon</t>
  </si>
  <si>
    <t>Stefen Fangmeier</t>
  </si>
  <si>
    <t>Ed Speleers, Sienna Guillory, Jeremy Irons, John Malkovich</t>
  </si>
  <si>
    <t>Tristan + Isolde</t>
  </si>
  <si>
    <t>Kevin Reynolds</t>
  </si>
  <si>
    <t>James Franco, Sophia Myles, Rufus Sewell, David O Hara</t>
  </si>
  <si>
    <t>Czech Republic, United Kingdom, Germany, United States</t>
  </si>
  <si>
    <t>Miami Vice</t>
  </si>
  <si>
    <t>Colin Farrell, Jamie Foxx, Gong Li, Naomie Harris</t>
  </si>
  <si>
    <t>Germany, United States, Uruguay, Paraguay</t>
  </si>
  <si>
    <t>Flushed Away</t>
  </si>
  <si>
    <t>David Bowers, Sam Fell</t>
  </si>
  <si>
    <t>Hugh Jackman, Kate Winslet, Ian McKellen, Jean Reno</t>
  </si>
  <si>
    <t>Stranger Than Fiction</t>
  </si>
  <si>
    <t>Will Ferrell, Emma Thompson, Dustin Hoffman, Queen Latifah</t>
  </si>
  <si>
    <t>Snakes on a Plane</t>
  </si>
  <si>
    <t>Samuel L Jackson, Julianna Margulies, Nathan Phillips, Rachel Blanchard</t>
  </si>
  <si>
    <t>John Tucker Must Die</t>
  </si>
  <si>
    <t>Jesse Metcalfe, Ashanti, Arielle Kebbel, Sophia Bush</t>
  </si>
  <si>
    <t>The Last King of Scotland</t>
  </si>
  <si>
    <t>James McAvoy, Forest Whitaker, Gillian Anderson, Kerry Washington</t>
  </si>
  <si>
    <t>Poseidon</t>
  </si>
  <si>
    <t>Wolfgang Petersen</t>
  </si>
  <si>
    <t>Richard Dreyfuss, Kurt Russell, Emmy Rossum, Josh Lucas</t>
  </si>
  <si>
    <t>A Good Year</t>
  </si>
  <si>
    <t>Russell Crowe, Abbie Cornish, Albert Finney, Marion Cotillard</t>
  </si>
  <si>
    <t>DOA: Dead or Alive</t>
  </si>
  <si>
    <t>Corey Yuen</t>
  </si>
  <si>
    <t>Jaime Pressly, Devon Aoki, Sarah Carter, Holly Valance</t>
  </si>
  <si>
    <t>United Kingdom, Germany, Japan, United States</t>
  </si>
  <si>
    <t>The Guardian</t>
  </si>
  <si>
    <t>Andrew Davis</t>
  </si>
  <si>
    <t>Kevin Costner, Ashton Kutcher, Sela Ward, Melissa Sagemiller</t>
  </si>
  <si>
    <t>Over the Hedge</t>
  </si>
  <si>
    <t>Tim Johnson, Karey Kirkpatrick</t>
  </si>
  <si>
    <t>Bruce Willis, Garry Shandling, Steve Carell, Wanda Sykes</t>
  </si>
  <si>
    <t>Notes on a Scandal</t>
  </si>
  <si>
    <t>Richard Eyre</t>
  </si>
  <si>
    <t>Cate Blanchett, Judi Dench, Andrew Simpson, Tom Georgeson</t>
  </si>
  <si>
    <t>The Black Dahlia</t>
  </si>
  <si>
    <t>Brian De Palma</t>
  </si>
  <si>
    <t>Josh Hartnett, Aaron Eckhart, Scarlett Johansson, Hilary Swank</t>
  </si>
  <si>
    <t>United States, Germany, France</t>
  </si>
  <si>
    <t>Paprika</t>
  </si>
  <si>
    <t>Satoshi Kon</t>
  </si>
  <si>
    <t>Megumi Hayashibara, T ru Emori, Katsunosuke Hori, T ru Furuya</t>
  </si>
  <si>
    <t>Gridiron Gang</t>
  </si>
  <si>
    <t>Phil Joanou</t>
  </si>
  <si>
    <t>Dwayne Johnson, Xzibit, L Scott Caldwell, Leon Rippy</t>
  </si>
  <si>
    <t>The Sentinel</t>
  </si>
  <si>
    <t>Clark Johnson</t>
  </si>
  <si>
    <t>Michael Douglas, Kiefer Sutherland, Kim Basinger, Eva Longoria</t>
  </si>
  <si>
    <t>Black Book</t>
  </si>
  <si>
    <t>Carice van Houten, Sebastian Koch, Thom Hoffman, Halina Reijn</t>
  </si>
  <si>
    <t>Netherlands, Germany, United Kingdom, Belgium</t>
  </si>
  <si>
    <t>Tenacious D in the Pick of Destiny</t>
  </si>
  <si>
    <t>Liam Lynch</t>
  </si>
  <si>
    <t>Jack Black, Kyle Gass, JR Reed, Ronnie James Dio</t>
  </si>
  <si>
    <t>Beerfest</t>
  </si>
  <si>
    <t>Jay Chandrasekhar</t>
  </si>
  <si>
    <t>Jay Chandrasekhar, Kevin Heffernan, Steve Lemme, Paul Soter</t>
  </si>
  <si>
    <t>Letters from Iwo Jima</t>
  </si>
  <si>
    <t>Ken Watanabe, Kazunari Ninomiya, Tsuyoshi Ihara, Ry Kase</t>
  </si>
  <si>
    <t>Ice Age: The Meltdown</t>
  </si>
  <si>
    <t>Ray Romano, John Leguizamo, Denis Leary, Seann William Scott</t>
  </si>
  <si>
    <t>The Chronicles of Narnia: The Lion, the Witch and the Wardrobe</t>
  </si>
  <si>
    <t>Tilda Swinton, Georgie Henley, William Moseley, Skandar Keynes</t>
  </si>
  <si>
    <t>Lord of War</t>
  </si>
  <si>
    <t>Nicolas Cage, Ethan Hawke, Jared Leto, Bridget Moynahan</t>
  </si>
  <si>
    <t>The Family Stone</t>
  </si>
  <si>
    <t>Dermot Mulroney, Sarah Jessica Parker, Claire Danes, Diane Keaton</t>
  </si>
  <si>
    <t>Harry Potter and the Goblet of Fire</t>
  </si>
  <si>
    <t>Daniel Radcliffe, Emma Watson, Rupert Grint, Eric Sykes</t>
  </si>
  <si>
    <t>Charlie and the Chocolate Factory</t>
  </si>
  <si>
    <t>Johnny Depp, Freddie Highmore, David Kelly, Helena Bonham Carter</t>
  </si>
  <si>
    <t>Pride &amp; Prejudice</t>
  </si>
  <si>
    <t>Keira Knightley, Matthew Macfadyen, Brenda Blethyn, Donald Sutherland</t>
  </si>
  <si>
    <t>France, United Kingdom, United States</t>
  </si>
  <si>
    <t>Kingdom of Heaven</t>
  </si>
  <si>
    <t>Orlando Bloom, Eva Green, Liam Neeson, Martin Hancock</t>
  </si>
  <si>
    <t>United Kingdom, Germany, Spain, Morocco, United States, Italy, France</t>
  </si>
  <si>
    <t>Just Friends</t>
  </si>
  <si>
    <t>Ryan Reynolds, Amy Smart, Anna Faris, Chris Klein</t>
  </si>
  <si>
    <t>Germany, United States, Canada</t>
  </si>
  <si>
    <t>Batman Begins</t>
  </si>
  <si>
    <t>Christian Bale, Michael Caine, Ken Watanabe, Liam Neeson</t>
  </si>
  <si>
    <t>The 40-Year-Old Virgin</t>
  </si>
  <si>
    <t>Steve Carell, Catherine Keener, Paul Rudd, Romany Malco</t>
  </si>
  <si>
    <t>Wedding Crashers</t>
  </si>
  <si>
    <t>Owen Wilson, Vince Vaughn, Rachel McAdams, Christopher Walken</t>
  </si>
  <si>
    <t>Sin City</t>
  </si>
  <si>
    <t>Frank Miller, Quentin Tarantino, Robert Rodriguez</t>
  </si>
  <si>
    <t>Mickey Rourke, Clive Owen, Bruce Willis, Jessica Alba</t>
  </si>
  <si>
    <t>V for Vendetta</t>
  </si>
  <si>
    <t>Hugo Weaving, Natalie Portman, Rupert Graves, Stephen Rea</t>
  </si>
  <si>
    <t>King Kong</t>
  </si>
  <si>
    <t>Naomi Watts, Jack Black, Adrien Brody, Thomas Kretschmann</t>
  </si>
  <si>
    <t>United States, New Zealand, Germany</t>
  </si>
  <si>
    <t>Kiss Kiss Bang Bang</t>
  </si>
  <si>
    <t>Robert Downey Jr , Val Kilmer, Michelle Monaghan, Corbin Bernsen</t>
  </si>
  <si>
    <t>Brokeback Mountain</t>
  </si>
  <si>
    <t>Jake Gyllenhaal, Heath Ledger, Michelle Williams, Randy Quaid</t>
  </si>
  <si>
    <t>Lie with Me</t>
  </si>
  <si>
    <t>Clement Virgo</t>
  </si>
  <si>
    <t>Lauren Lee Smith, Eric Balfour, Polly Shannon, Mayko Nguyen</t>
  </si>
  <si>
    <t>Coach Carter</t>
  </si>
  <si>
    <t>Thomas Carter</t>
  </si>
  <si>
    <t>Samuel L Jackson, Rick Gonzalez, Robert Ri chard, Rob Brown</t>
  </si>
  <si>
    <t>Star Wars: Episode III - Revenge of the Sith</t>
  </si>
  <si>
    <t>George Lucas</t>
  </si>
  <si>
    <t>Hayden Christensen, Natalie Portman, Ewan McGregor, Samuel L Jackson</t>
  </si>
  <si>
    <t>United States, Italy, Switzerland, Thailand</t>
  </si>
  <si>
    <t>Constantine</t>
  </si>
  <si>
    <t>Keanu Reeves, Rachel Weisz, Djimon Hounsou, Shia LaBeouf</t>
  </si>
  <si>
    <t>Santa's Slay</t>
  </si>
  <si>
    <t>David Steiman</t>
  </si>
  <si>
    <t>Bill Goldberg, Douglas Smith, Emilie de Ravin, Robert Culp</t>
  </si>
  <si>
    <t>Corpse Bride</t>
  </si>
  <si>
    <t>Tim Burton, Mike Johnson</t>
  </si>
  <si>
    <t>Johnny Depp, Helena Bonham Carter, Emily Watson, Tracey Ullman</t>
  </si>
  <si>
    <t>War of the Worlds</t>
  </si>
  <si>
    <t>Tom Cruise, Dakota Fanning, Tim Robbins, Miranda Otto</t>
  </si>
  <si>
    <t>The Descent</t>
  </si>
  <si>
    <t>Shauna Macdonald, Natalie Mendoza, Alex Reid, Saskia Mulder</t>
  </si>
  <si>
    <t>Adventure, Horror, Thriller</t>
  </si>
  <si>
    <t>Madagascar</t>
  </si>
  <si>
    <t>Chris Rock, Ben Stiller, David Schwimmer, Jada Pinkett Smith</t>
  </si>
  <si>
    <t>Waiting...</t>
  </si>
  <si>
    <t>Rob McKittrick</t>
  </si>
  <si>
    <t>Ryan Reynolds, Anna Faris, John Francis Daley, Justin Long</t>
  </si>
  <si>
    <t>The Longest Yard</t>
  </si>
  <si>
    <t>Adam Sandler, Burt Reynolds, Chris Rock, Nelly</t>
  </si>
  <si>
    <t>Comedy, Crime, Sport</t>
  </si>
  <si>
    <t>Joyeux Noel</t>
  </si>
  <si>
    <t>Christian Carion</t>
  </si>
  <si>
    <t>Diane Kruger, Benno F rmann, Guillaume Canet, Natalie Dessay</t>
  </si>
  <si>
    <t>Drama, History, Music</t>
  </si>
  <si>
    <t>France, Germany, United Kingdom, Belgium, Romania, Japan</t>
  </si>
  <si>
    <t>The Nativity Story</t>
  </si>
  <si>
    <t>Keisha Castle Hughes, Shohreh Aghdashloo, Oscar Isaac, Hiam Abbass</t>
  </si>
  <si>
    <t>The Island</t>
  </si>
  <si>
    <t>Scarlett Johansson, Ewan McGregor, Djimon Hounsou, Steve Buscemi</t>
  </si>
  <si>
    <t>The Hitchhiker's Guide to the Galaxy</t>
  </si>
  <si>
    <t>Garth Jennings</t>
  </si>
  <si>
    <t>Martin Freeman, Yasiin Bey, Sam Rockwell, Zooey Deschanel</t>
  </si>
  <si>
    <t>Hostel</t>
  </si>
  <si>
    <t>Jay Hernandez, Derek Richardson, Eythor Gudjonsson, Barbara Nedeljakova</t>
  </si>
  <si>
    <t>Mr. &amp; Mrs. Smith</t>
  </si>
  <si>
    <t>Brad Pitt, Angelina Jolie, Adam Brody, Vince Vaughn</t>
  </si>
  <si>
    <t>A History of Violence</t>
  </si>
  <si>
    <t>Viggo Mortensen, Maria Bello, Ed Harris, William Hurt</t>
  </si>
  <si>
    <t>Sky High</t>
  </si>
  <si>
    <t>Kurt Russell, Kelly Preston, Michael Angarano, Danielle Panabaker</t>
  </si>
  <si>
    <t>Action, Comedy, Family</t>
  </si>
  <si>
    <t>Serenity</t>
  </si>
  <si>
    <t>Nathan Fillion, Gina Torres, Chiwetel Ejiofor, Alan Tudyk</t>
  </si>
  <si>
    <t>Just Like Heaven</t>
  </si>
  <si>
    <t>Reese Witherspoon, Mark Ruffalo, Donal Logue, Dina Spybey Waters</t>
  </si>
  <si>
    <t>Walk the Line</t>
  </si>
  <si>
    <t>Joaquin Phoenix, Reese Witherspoon, Ginnifer Goodwin, Robert Patrick</t>
  </si>
  <si>
    <t>The World's Fastest Indian</t>
  </si>
  <si>
    <t>Anthony Hopkins, Diane Ladd, Iain Rea, Tessa Mitchell</t>
  </si>
  <si>
    <t>New Zealand, Japan, United States</t>
  </si>
  <si>
    <t>Brick</t>
  </si>
  <si>
    <t>Joseph Gordon Levitt, Lukas Haas, Emilie de Ravin, Meagan Good</t>
  </si>
  <si>
    <t>Munich</t>
  </si>
  <si>
    <t>Eric Bana, Daniel Craig, Marie Jos e Croze, Ciar n Hinds</t>
  </si>
  <si>
    <t>Memoirs of a Geisha</t>
  </si>
  <si>
    <t>Ziyi Zhang, Ken Watanabe, Michelle Yeoh, Suzuka Ohgo</t>
  </si>
  <si>
    <t>France, Japan, United States</t>
  </si>
  <si>
    <t>Monamour</t>
  </si>
  <si>
    <t>Tinto Brass</t>
  </si>
  <si>
    <t>Anna Jimskaia, Riccardo Marino, Max Parodi, Nela Lucic</t>
  </si>
  <si>
    <t>Survival Island</t>
  </si>
  <si>
    <t>Stewart Raffill</t>
  </si>
  <si>
    <t>Billy Zane, Kelly Brook, Juan Pablo Di Pace, Todd Collins</t>
  </si>
  <si>
    <t>United States, United Kingdom, Luxembourg</t>
  </si>
  <si>
    <t>Green Street Hooligans</t>
  </si>
  <si>
    <t>Elijah Wood, Charlie Hunnam, Claire Forlani, Marc Warren</t>
  </si>
  <si>
    <t>Crime, Drama, Sport</t>
  </si>
  <si>
    <t>Rent</t>
  </si>
  <si>
    <t>Taye Diggs, Wilson Jermaine Heredia, Rosario Dawson, Anthony Rapp</t>
  </si>
  <si>
    <t>Ioan Gruffudd, Michael Chiklis, Chris Evans, Jessica Alba</t>
  </si>
  <si>
    <t>Robots</t>
  </si>
  <si>
    <t>Chris Wedge, Carlos Saldanha</t>
  </si>
  <si>
    <t>Ewan McGregor, Halle Berry, Mel Brooks, Robin Williams</t>
  </si>
  <si>
    <t>Match Point</t>
  </si>
  <si>
    <t>Scarlett Johansson, Jonathan Rhys Meyers, Emily Mortimer, Matthew Goode</t>
  </si>
  <si>
    <t>United Kingdom, United States, Luxembourg</t>
  </si>
  <si>
    <t>Hitch</t>
  </si>
  <si>
    <t>Will Smith, Eva Mendes, Kevin James, Amber Valletta</t>
  </si>
  <si>
    <t>The Brothers Grimm</t>
  </si>
  <si>
    <t>Matt Damon, Heath Ledger, Monica Bellucci, Petr Ratimec</t>
  </si>
  <si>
    <t>United States, Czech Republic, United Kingdom</t>
  </si>
  <si>
    <t>The Amityville Horror</t>
  </si>
  <si>
    <t>Andrew Douglas</t>
  </si>
  <si>
    <t>Ryan Reynolds, Melissa George, Jimmy Bennett, Jesse James</t>
  </si>
  <si>
    <t>Hard Candy</t>
  </si>
  <si>
    <t>Patrick Wilson, Elliot Page, Sandra Oh, Odessa Rae</t>
  </si>
  <si>
    <t>Æon Flux</t>
  </si>
  <si>
    <t>Charlize Theron, Frances McDormand, Sophie Okonedo, Marton Csokas</t>
  </si>
  <si>
    <t>United States, Germany, Brazil, Italy</t>
  </si>
  <si>
    <t>Red Eye</t>
  </si>
  <si>
    <t>Rachel McAdams, Cillian Murphy, Brian Cox, Laura Johnson</t>
  </si>
  <si>
    <t>The Dukes of Hazzard</t>
  </si>
  <si>
    <t>Seann William Scott, Johnny Knoxville, Jessica Simpson, Alice Greczyn</t>
  </si>
  <si>
    <t>Jarhead</t>
  </si>
  <si>
    <t>Jake Gyllenhaal, Jamie Foxx, Lucas Black, Scott MacDonald</t>
  </si>
  <si>
    <t>Doom</t>
  </si>
  <si>
    <t>Andrzej Bartkowiak</t>
  </si>
  <si>
    <t>Karl Urban, Rosamund Pike, Dwayne Johnson, Deobia Oparei</t>
  </si>
  <si>
    <t>United Kingdom, Czech Republic, Germany, United States</t>
  </si>
  <si>
    <t>Into the Blue</t>
  </si>
  <si>
    <t>John Stockwell</t>
  </si>
  <si>
    <t>Paul Walker, Jessica Alba, Scott Caan, Ashley Scott</t>
  </si>
  <si>
    <t>House of Wax</t>
  </si>
  <si>
    <t>Chad Michael Murray, Paris Hilton, Elisha Cuthbert, Brian Van Holt</t>
  </si>
  <si>
    <t>The Pacifier</t>
  </si>
  <si>
    <t>Vin Diesel, Brittany Snow, Max Thieriot, Brad Garrett</t>
  </si>
  <si>
    <t>Transporter 2</t>
  </si>
  <si>
    <t>Jason Statham, Amber Valletta, Kate Nauta, Alessandro Gassmann</t>
  </si>
  <si>
    <t>Nanny McPhee</t>
  </si>
  <si>
    <t>Emma Thompson, Colin Firth, Angela Lansbury, Kelly Macdonald</t>
  </si>
  <si>
    <t>Elektra</t>
  </si>
  <si>
    <t>Rob Bowman</t>
  </si>
  <si>
    <t>Jennifer Garner, Goran Visnjic, Will Yun Lee, Kirsten Zien</t>
  </si>
  <si>
    <t>Switzerland, Canada, United States</t>
  </si>
  <si>
    <t>Zathura: A Space Adventure</t>
  </si>
  <si>
    <t>Josh Hutcherson, Jonah Bobo, Dax Shepard, Tim Robbins</t>
  </si>
  <si>
    <t>Imagine Me &amp; You</t>
  </si>
  <si>
    <t>Piper Perabo, Lena Headey, Matthew Goode, Celia Imrie</t>
  </si>
  <si>
    <t>Saw II</t>
  </si>
  <si>
    <t>Donnie Wahlberg, Beverley Mitchell, Franky G, Emmanuelle Vaugier</t>
  </si>
  <si>
    <t>The Legend of Zorro</t>
  </si>
  <si>
    <t>Antonio Banderas, Catherine Zeta Jones, Rufus Sewell, Alberto Reyes</t>
  </si>
  <si>
    <t>Action, Adventure, Romance</t>
  </si>
  <si>
    <t>The Devil's Rejects</t>
  </si>
  <si>
    <t>Sid Haig, Sheri Moon Zombie, Bill Moseley, William Forsythe</t>
  </si>
  <si>
    <t>Crime, Horror, Western</t>
  </si>
  <si>
    <t>Stay</t>
  </si>
  <si>
    <t>Ewan McGregor, Naomi Watts, Ryan Gosling, Kate Burton</t>
  </si>
  <si>
    <t>The Cave</t>
  </si>
  <si>
    <t>Bruce Hunt</t>
  </si>
  <si>
    <t>Piper Perabo, Morris Chestnut, Cole Hauser, Eddie Cibrian</t>
  </si>
  <si>
    <t>Adventure, Horror, Sci-Fi</t>
  </si>
  <si>
    <t>The Wedding Date</t>
  </si>
  <si>
    <t>Clare Kilner</t>
  </si>
  <si>
    <t>Dermot Mulroney, Debra Messing, Jack Davenport, Amy Adams</t>
  </si>
  <si>
    <t>The Constant Gardener</t>
  </si>
  <si>
    <t>Fernando Meirelles</t>
  </si>
  <si>
    <t xml:space="preserve">Ralph Fiennes, Rachel Weisz, Danny Huston, Hubert Kound </t>
  </si>
  <si>
    <t>United Kingdom, Germany, Kenya, France, United States, Switzerland</t>
  </si>
  <si>
    <t>Sahara</t>
  </si>
  <si>
    <t>Matthew McConaughey, Pen lope Cruz, Steve Zahn, Mark Aspinall</t>
  </si>
  <si>
    <t>United Kingdom, France, Germany, Spain, United States</t>
  </si>
  <si>
    <t>The New World</t>
  </si>
  <si>
    <t>Colin Farrell, Q orianka Kilcher, Christopher Plummer, Christian Bale</t>
  </si>
  <si>
    <t>Cinderella Man</t>
  </si>
  <si>
    <t>Russell Crowe, Ren e Zellweger, Craig Bierko, Paul Giamatti</t>
  </si>
  <si>
    <t>Four Brothers</t>
  </si>
  <si>
    <t>John Singleton</t>
  </si>
  <si>
    <t>Mark Wahlberg, Tyrese Gibson, Andr 3000, Garrett Hedlund</t>
  </si>
  <si>
    <t>Rumor Has It...</t>
  </si>
  <si>
    <t>Jennifer Aniston, Mark Ruffalo, Shirley MacLaine, Kevin Costner</t>
  </si>
  <si>
    <t>The Adventures of Sharkboy and Lavagirl 3-D</t>
  </si>
  <si>
    <t>Cayden Boyd, George Lopez, Kristin Davis, David Arquette</t>
  </si>
  <si>
    <t>The Squid and the Whale</t>
  </si>
  <si>
    <t>Owen Kline, Jeff Daniels, Laura Linney, Jesse Eisenberg</t>
  </si>
  <si>
    <t>Son of the Mask</t>
  </si>
  <si>
    <t>Lawrence Guterman</t>
  </si>
  <si>
    <t>Jamie Kennedy, Traylor Howard, Alan Cumming, Liam Falconer</t>
  </si>
  <si>
    <t>The Ringer</t>
  </si>
  <si>
    <t>Barry W Blaustein</t>
  </si>
  <si>
    <t>Johnny Knoxville, Katherine Heigl, Brian Cox, Jed Rees</t>
  </si>
  <si>
    <t>Lady Vengeance</t>
  </si>
  <si>
    <t>Nam mi Kang, Jeong nam Choi, Hye Sook Go, Bok hwa Baek</t>
  </si>
  <si>
    <t>Lords of Dogtown</t>
  </si>
  <si>
    <t>Heath Ledger, Emile Hirsch, Victor Rasuk, Johnny Knoxville</t>
  </si>
  <si>
    <t>Capote</t>
  </si>
  <si>
    <t>Philip Seymour Hoffman, Clifton Collins Jr , Catherine Keener, Allie Mickelson</t>
  </si>
  <si>
    <t>Noroi</t>
  </si>
  <si>
    <t>K ji Shiraishi</t>
  </si>
  <si>
    <t>Jin Muraki, Rio Kanno, Tomono Kuga, Marika Matsumoto</t>
  </si>
  <si>
    <t>The Exorcism of Emily Rose</t>
  </si>
  <si>
    <t>Laura Linney, Tom Wilkinson, Shohreh Aghdashloo, Campbell Scott</t>
  </si>
  <si>
    <t>Revolver</t>
  </si>
  <si>
    <t>Jason Statham, Ray Liotta, Andr 3000, Vincent Pastore</t>
  </si>
  <si>
    <t>Monster-in-Law</t>
  </si>
  <si>
    <t>Jennifer Lopez, Michael Vartan, Jane Fonda, Wanda Sykes</t>
  </si>
  <si>
    <t>A Lot Like Love</t>
  </si>
  <si>
    <t>Nigel Cole</t>
  </si>
  <si>
    <t>Ashton Kutcher, Amanda Peet, Taryn Manning, Aimee Garcia</t>
  </si>
  <si>
    <t>The Skeleton Key</t>
  </si>
  <si>
    <t>Kate Hudson, Peter Sarsgaard, Joy Bryant, Gena Rowlands</t>
  </si>
  <si>
    <t>Hostage</t>
  </si>
  <si>
    <t>Florent Emilio Siri</t>
  </si>
  <si>
    <t>Bruce Willis, Kevin Pollak, Serena Scott Thomas, Jimmy Bennett</t>
  </si>
  <si>
    <t>Wolf Creek</t>
  </si>
  <si>
    <t>Greg McLean</t>
  </si>
  <si>
    <t>Nathan Phillips, Cassandra Magrath, Kestie Morassi, John Jarratt</t>
  </si>
  <si>
    <t>Fun with Dick and Jane</t>
  </si>
  <si>
    <t>Jim Carrey, T a Leoni, Alec Baldwin, Richard Jenkins</t>
  </si>
  <si>
    <t>The Sisterhood of the Traveling Pants</t>
  </si>
  <si>
    <t>Amber Tamblyn, Alexis Bledel, America Ferrera, Blake Lively</t>
  </si>
  <si>
    <t>Diary of a Mad Black Woman</t>
  </si>
  <si>
    <t>Darren Grant</t>
  </si>
  <si>
    <t>Kimberly Elise, Steve Harris, Tyler Perry, Cicely Tyson</t>
  </si>
  <si>
    <t>Syriana</t>
  </si>
  <si>
    <t>Stephen Gaghan</t>
  </si>
  <si>
    <t>George Clooney, Matt Damon, Amanda Peet, Kayvan Novak</t>
  </si>
  <si>
    <t>Kicking &amp; Screaming</t>
  </si>
  <si>
    <t>Jesse Dylan</t>
  </si>
  <si>
    <t>Will Ferrell, Robert Duvall, Josh Hutcherson, Mike Ditka</t>
  </si>
  <si>
    <t>Chicken Little</t>
  </si>
  <si>
    <t>Mark Dindal</t>
  </si>
  <si>
    <t>Zach Braff, Joan Cusack, Garry Marshall, Don Knotts</t>
  </si>
  <si>
    <t>Wallace &amp; Gromit: The Curse of the Were-Rabbit</t>
  </si>
  <si>
    <t>Steve Box, Nick Park</t>
  </si>
  <si>
    <t>Peter Sallis, Helena Bonham Carter, Ralph Fiennes, Peter Kay</t>
  </si>
  <si>
    <t>The Polar Express</t>
  </si>
  <si>
    <t>Tom Hanks, Chris Coppola, Michael Jeter, Leslie Zemeckis</t>
  </si>
  <si>
    <t>Christmas with the Kranks</t>
  </si>
  <si>
    <t>Joe Roth</t>
  </si>
  <si>
    <t>Tim Allen, Jamie Lee Curtis, Dan Aykroyd, M Emmet Walsh</t>
  </si>
  <si>
    <t>National Treasure</t>
  </si>
  <si>
    <t>Nicolas Cage, Diane Kruger, Justin Bartha, Sean Bean</t>
  </si>
  <si>
    <t>Mean Girls</t>
  </si>
  <si>
    <t>Lindsay Lohan, Jonathan Bennett, Rachel McAdams, Tina Fey</t>
  </si>
  <si>
    <t>Troy</t>
  </si>
  <si>
    <t>Brad Pitt, Eric Bana, Orlando Bloom, Julian Glover</t>
  </si>
  <si>
    <t>United States, Malta, United Kingdom</t>
  </si>
  <si>
    <t>Eternal Sunshine of the Spotless Mind</t>
  </si>
  <si>
    <t>Michel Gondry</t>
  </si>
  <si>
    <t>Jim Carrey, Kate Winslet, Tom Wilkinson, Gerry Robert Byrne</t>
  </si>
  <si>
    <t>Harry Potter and the Prisoner of Azkaban</t>
  </si>
  <si>
    <t>Daniel Radcliffe, Emma Watson, Rupert Grint, Richard Griffiths</t>
  </si>
  <si>
    <t>The Notebook</t>
  </si>
  <si>
    <t>Gena Rowlands, James Garner, Rachel McAdams, Ryan Gosling</t>
  </si>
  <si>
    <t>Emile Hirsch, Nicholas Downs, Elisha Cuthbert, Timothy Olyphant</t>
  </si>
  <si>
    <t>Surviving Christmas</t>
  </si>
  <si>
    <t>Ben Affleck, Christina Applegate, James Gandolfini, Catherine O Hara</t>
  </si>
  <si>
    <t>The Day After Tomorrow</t>
  </si>
  <si>
    <t>Dennis Quaid, Jake Gyllenhaal, Emmy Rossum, Dash Mihok</t>
  </si>
  <si>
    <t>Napoleon Dynamite</t>
  </si>
  <si>
    <t>Jon Heder, Efren Ramirez, Jon Gries, Aaron Ruell</t>
  </si>
  <si>
    <t>The Incredibles</t>
  </si>
  <si>
    <t>Craig T Nelson, Samuel L Jackson, Holly Hunter, Jason Lee</t>
  </si>
  <si>
    <t>Man on Fire</t>
  </si>
  <si>
    <t>Denzel Washington, Christopher Walken, Dakota Fanning, Radha Mitchell</t>
  </si>
  <si>
    <t>Switzerland, United Kingdom, United States, Mexico</t>
  </si>
  <si>
    <t>Closer</t>
  </si>
  <si>
    <t>Natalie Portman, Jude Law, Clive Owen, Julia Roberts</t>
  </si>
  <si>
    <t>Kill Bill: Vol. 2</t>
  </si>
  <si>
    <t>Uma Thurman, David Carradine, Michael Madsen, Daryl Hannah</t>
  </si>
  <si>
    <t>Van Helsing</t>
  </si>
  <si>
    <t>Hugh Jackman, Kate Beckinsale, Richard Roxburgh, Shuler Hensley</t>
  </si>
  <si>
    <t>The Phantom of the Opera</t>
  </si>
  <si>
    <t>Gerard Butler, Emmy Rossum, Patrick Wilson, Miranda Richardson</t>
  </si>
  <si>
    <t>The Passion of the Christ</t>
  </si>
  <si>
    <t>Jim Caviezel, Monica Bellucci, Maia Morgenstern, Christo Jivkov</t>
  </si>
  <si>
    <t>The Machinist</t>
  </si>
  <si>
    <t>Christian Bale, Jennifer Jason Leigh, Aitana S nchez Gij n, John Sharian</t>
  </si>
  <si>
    <t>Spain, France, United Kingdom, United States</t>
  </si>
  <si>
    <t>Howl's Moving Castle</t>
  </si>
  <si>
    <t>Chieko Baish , Takuya Kimura, Tatsuya Gash in, Akihiro Miwa</t>
  </si>
  <si>
    <t>Raising Helen</t>
  </si>
  <si>
    <t>Kate Hudson, John Corbett, Joan Cusack, Hayden Panettiere</t>
  </si>
  <si>
    <t>Dodgeball: A True Underdog Story</t>
  </si>
  <si>
    <t>Ben Stiller, Christine Taylor, Vince Vaughn, Rip Torn</t>
  </si>
  <si>
    <t>The Butterfly Effect</t>
  </si>
  <si>
    <t>Eric Bress, J Mackye Gruber</t>
  </si>
  <si>
    <t>Ashton Kutcher, Amy Smart, Melora Walters, Elden Henson</t>
  </si>
  <si>
    <t>Spider-Man 2</t>
  </si>
  <si>
    <t>Tobey Maguire, Kirsten Dunst, Alfred Molina, James Franco</t>
  </si>
  <si>
    <t>Crash</t>
  </si>
  <si>
    <t>Don Cheadle, Sandra Bullock, Thandiwe Newton, Karina Arroyave</t>
  </si>
  <si>
    <t>Saw</t>
  </si>
  <si>
    <t>Cary Elwes, Leigh Whannell, Danny Glover, Ken Leung</t>
  </si>
  <si>
    <t>Collateral</t>
  </si>
  <si>
    <t>Tom Cruise, Jamie Foxx, Jada Pinkett Smith, Mark Ruffalo</t>
  </si>
  <si>
    <t>Downfall</t>
  </si>
  <si>
    <t>Oliver Hirschbiegel</t>
  </si>
  <si>
    <t>Bruno Ganz, Alexandra Maria Lara, Ulrich Matthes, Juliane K hler</t>
  </si>
  <si>
    <t>Germany, Austria, Italy</t>
  </si>
  <si>
    <t>White Chicks</t>
  </si>
  <si>
    <t>Keenen Ivory Wayans</t>
  </si>
  <si>
    <t>Marlon Wayans, Shawn Wayans, Busy Philipps, Maitland Ward</t>
  </si>
  <si>
    <t>Shrek 2</t>
  </si>
  <si>
    <t>Andrew Adamson, Kelly Asbury, Conrad Vernon</t>
  </si>
  <si>
    <t>Mike Myers, Eddie Murphy, Cameron Diaz, Julie Andrews</t>
  </si>
  <si>
    <t>9 Songs</t>
  </si>
  <si>
    <t>Michael Winterbottom</t>
  </si>
  <si>
    <t>Kieran O Brien, Margo Stilley, Robert Levon Been, Black Rebel Motorcycle Club</t>
  </si>
  <si>
    <t>The Village</t>
  </si>
  <si>
    <t>Sigourney Weaver, William Hurt, Joaquin Phoenix, Bryce Dallas Howard</t>
  </si>
  <si>
    <t>Dawn of the Dead</t>
  </si>
  <si>
    <t>Sarah Polley, Ving Rhames, Mekhi Phifer, Jake Weber</t>
  </si>
  <si>
    <t>Action, Horror</t>
  </si>
  <si>
    <t>United States, Canada, Japan, France</t>
  </si>
  <si>
    <t>Layer Cake</t>
  </si>
  <si>
    <t>Daniel Craig, Sienna Miller, Michael Gambon, Tom Hardy</t>
  </si>
  <si>
    <t>EuroTrip</t>
  </si>
  <si>
    <t>Jeff Schaffer, Alec Berg, David Mandel</t>
  </si>
  <si>
    <t>Scott Mechlowicz, Jacob Pitts, Michelle Trachtenberg, Travis Wester</t>
  </si>
  <si>
    <t>Ocean's Twelve</t>
  </si>
  <si>
    <t>George Clooney, Brad Pitt, Julia Roberts, Catherine Zeta Jones</t>
  </si>
  <si>
    <t>Anchorman: The Legend of Ron Burgundy</t>
  </si>
  <si>
    <t>Will Ferrell, Christina Applegate, Steve Carell, Paul Rudd</t>
  </si>
  <si>
    <t>The Terminal</t>
  </si>
  <si>
    <t>Tom Hanks, Catherine Zeta Jones, Chi McBride, Stanley Tucci</t>
  </si>
  <si>
    <t>The Aviator</t>
  </si>
  <si>
    <t>Leonardo DiCaprio, Cate Blanchett, Kate Beckinsale, John C Reilly</t>
  </si>
  <si>
    <t>Shaun of the Dead</t>
  </si>
  <si>
    <t>Simon Pegg, Nick Frost, Kate Ashfield, Lucy Davis</t>
  </si>
  <si>
    <t>A Series of Unfortunate Events</t>
  </si>
  <si>
    <t>Jim Carrey, Jude Law, Meryl Streep, Liam Aiken</t>
  </si>
  <si>
    <t>13 Going on 30</t>
  </si>
  <si>
    <t>Jennifer Garner, Mark Ruffalo, Judy Greer, Andy Serkis</t>
  </si>
  <si>
    <t>Ron Perlman, Doug Jones, Selma Blair, John Hurt</t>
  </si>
  <si>
    <t>A Cinderella Story</t>
  </si>
  <si>
    <t>Mark Rosman</t>
  </si>
  <si>
    <t>Hilary Duff, Chad Michael Murray, Jennifer Coolidge, Dan Byrd</t>
  </si>
  <si>
    <t>50 First Dates</t>
  </si>
  <si>
    <t>Adam Sandler, Drew Barrymore, Rob Schneider, Sean Astin</t>
  </si>
  <si>
    <t>Million Dollar Baby</t>
  </si>
  <si>
    <t>Hilary Swank, Clint Eastwood, Morgan Freeman, Jay Baruchel</t>
  </si>
  <si>
    <t>King Arthur</t>
  </si>
  <si>
    <t>Clive Owen, Stephen Dillane, Keira Knightley, Ioan Gruffudd</t>
  </si>
  <si>
    <t>Harold &amp; Kumar Go to White Castle</t>
  </si>
  <si>
    <t>Danny Leiner</t>
  </si>
  <si>
    <t>John Cho, Kal Penn, Ethan Embry, Rob Tinkler</t>
  </si>
  <si>
    <t>The Life Aquatic with Steve Zissou</t>
  </si>
  <si>
    <t>Bill Murray, Owen Wilson, Anjelica Huston, Cate Blanchett</t>
  </si>
  <si>
    <t>Garden State</t>
  </si>
  <si>
    <t>Zach Braff</t>
  </si>
  <si>
    <t>Zach Braff, Peter Sarsgaard, Natalie Portman, Ian Holm</t>
  </si>
  <si>
    <t>The Punisher</t>
  </si>
  <si>
    <t>Jonathan Hensleigh</t>
  </si>
  <si>
    <t>Thomas Jane, John Travolta, Samantha Mathis, Laura Harring</t>
  </si>
  <si>
    <t>The Bourne Supremacy</t>
  </si>
  <si>
    <t>Matt Damon, Franka Potente, Joan Allen, Brian Cox</t>
  </si>
  <si>
    <t>United States, Germany, Russia, India</t>
  </si>
  <si>
    <t>Mysterious Skin</t>
  </si>
  <si>
    <t>Gregg Araki</t>
  </si>
  <si>
    <t>Brady Corbet, Joseph Gordon Levitt, Elisabeth Shue, Chase Ellison</t>
  </si>
  <si>
    <t>United States, Netherlands</t>
  </si>
  <si>
    <t>Meet the Fockers</t>
  </si>
  <si>
    <t>Ben Stiller, Robert De Niro, Blythe Danner, Teri Polo</t>
  </si>
  <si>
    <t>Dead Man's Shoes</t>
  </si>
  <si>
    <t>Paddy Considine, Gary Stretch, Toby Kebbell, Stuart Wolfenden</t>
  </si>
  <si>
    <t>Birth</t>
  </si>
  <si>
    <t>Nicole Kidman, Cameron Bright, Lauren Bacall, Danny Huston</t>
  </si>
  <si>
    <t>The Chronicles of Riddick</t>
  </si>
  <si>
    <t>Vin Diesel, Judi Dench, Colm Feore, Thandiwe Newton</t>
  </si>
  <si>
    <t>Walking Tall</t>
  </si>
  <si>
    <t>Kevin Bray</t>
  </si>
  <si>
    <t>Dwayne Johnson, Ashley Scott, Johnny Knoxville, Michael Bowen</t>
  </si>
  <si>
    <t>Action, Crime</t>
  </si>
  <si>
    <t>I, Robot</t>
  </si>
  <si>
    <t>Will Smith, Bridget Moynahan, Bruce Greenwood, Alan Tudyk</t>
  </si>
  <si>
    <t>Before Sunset</t>
  </si>
  <si>
    <t>Ethan Hawke, Julie Delpy, Vernon Dobtcheff, Louise Lemoine Torr s</t>
  </si>
  <si>
    <t>House of Flying Daggers</t>
  </si>
  <si>
    <t>Ziyi Zhang, Takeshi Kaneshiro, Andy Lau, Dandan Song</t>
  </si>
  <si>
    <t>China, Hong Kong</t>
  </si>
  <si>
    <t>Sideways</t>
  </si>
  <si>
    <t>Paul Giamatti, Thomas Haden Church, Virginia Madsen, Sandra Oh</t>
  </si>
  <si>
    <t>Primer</t>
  </si>
  <si>
    <t>Shane Carruth</t>
  </si>
  <si>
    <t>Shane Carruth, David Sullivan, Casey Gooden, Anand Upadhyaya</t>
  </si>
  <si>
    <t>Alexander</t>
  </si>
  <si>
    <t>Colin Farrell, Anthony Hopkins, Rosario Dawson, Angelina Jolie</t>
  </si>
  <si>
    <t>United States, United Kingdom, Germany, Netherlands, France, Italy</t>
  </si>
  <si>
    <t>Ella Enchanted</t>
  </si>
  <si>
    <t>Tommy O Haver</t>
  </si>
  <si>
    <t>Anne Hathaway, Hugh Dancy, Cary Elwes, Joanna Lumley</t>
  </si>
  <si>
    <t>United States, Ireland, United Kingdom</t>
  </si>
  <si>
    <t>Mindhunters</t>
  </si>
  <si>
    <t>Val Kilmer, LL Cool J, Christian Slater, Eion Bailey</t>
  </si>
  <si>
    <t>Netherlands, United Kingdom, Finland, United States</t>
  </si>
  <si>
    <t>Along Came Polly</t>
  </si>
  <si>
    <t>Ben Stiller, Jennifer Aniston, Debra Messing, Philip Seymour Hoffman</t>
  </si>
  <si>
    <t>The Princess Diaries 2: Royal Engagement</t>
  </si>
  <si>
    <t>Anne Hathaway, Callum Blue, Julie Andrews, Hector Elizondo</t>
  </si>
  <si>
    <t>Scooby-Doo 2: Monsters Unleashed</t>
  </si>
  <si>
    <t>Raja Gosnell</t>
  </si>
  <si>
    <t>Freddie Prinze Jr , Sarah Michelle Gellar, Matthew Lillard, Linda Cardellini</t>
  </si>
  <si>
    <t>Kung Fu Hustle</t>
  </si>
  <si>
    <t>Stephen Chow</t>
  </si>
  <si>
    <t>Stephen Chow, Wah Yuen, Qiu Yuen, Siu Lung Leung</t>
  </si>
  <si>
    <t>Hong Kong, China, United States</t>
  </si>
  <si>
    <t>Blade: Trinity</t>
  </si>
  <si>
    <t>David S Goyer</t>
  </si>
  <si>
    <t>Wesley Snipes, Kris Kristofferson, Parker Posey, Ryan Reynolds</t>
  </si>
  <si>
    <t>Spanglish</t>
  </si>
  <si>
    <t>Adam Sandler, T a Leoni, Paz Vega, Cloris Leachman</t>
  </si>
  <si>
    <t>Alien vs. Predator</t>
  </si>
  <si>
    <t>Sanaa Lathan, Lance Henriksen, Raoul Bova, Ewen Bremner</t>
  </si>
  <si>
    <t>Czech Republic, United Kingdom, Germany, Canada, United States</t>
  </si>
  <si>
    <t>Resident Evil: Apocalypse</t>
  </si>
  <si>
    <t>Alexander Witt</t>
  </si>
  <si>
    <t>Milla Jovovich, Sienna Guillory, Eric Mabius, Oded Fehr</t>
  </si>
  <si>
    <t>Germany, United Kingdom, United States, Canada, France</t>
  </si>
  <si>
    <t>Garfield</t>
  </si>
  <si>
    <t>Peter Hewitt</t>
  </si>
  <si>
    <t>Breckin Meyer, Jennifer Love Hewitt, Stephen Tobolowsky, Bill Murray</t>
  </si>
  <si>
    <t>Team America: World Police</t>
  </si>
  <si>
    <t>Trey Parker</t>
  </si>
  <si>
    <t>Trey Parker, Matt Stone, Elle Russ, Kristen Miller</t>
  </si>
  <si>
    <t>Friday Night Lights</t>
  </si>
  <si>
    <t>Billy Bob Thornton, Jay Hernandez, Derek Luke, Lucas Black</t>
  </si>
  <si>
    <t>Shark Tale</t>
  </si>
  <si>
    <t>Bibo Bergeron, Vicky Jenson, Rob Letterman</t>
  </si>
  <si>
    <t>Will Smith, Robert De Niro, Ren e Zellweger, Angelina Jolie</t>
  </si>
  <si>
    <t>The Grudge</t>
  </si>
  <si>
    <t>Takashi Shimizu</t>
  </si>
  <si>
    <t>Sarah Michelle Gellar, Jason Behr, Clea DuVall, William Mapother</t>
  </si>
  <si>
    <t>The Manchurian Candidate</t>
  </si>
  <si>
    <t>Jonathan Demme</t>
  </si>
  <si>
    <t>Denzel Washington, Liev Schreiber, Meryl Streep, Kimberly Elise</t>
  </si>
  <si>
    <t>Hotel Rwanda</t>
  </si>
  <si>
    <t>Terry George</t>
  </si>
  <si>
    <t>Don Cheadle, Sophie Okonedo, Joaquin Phoenix, Xolani Mali</t>
  </si>
  <si>
    <t>United Kingdom, South Africa, Italy, United States</t>
  </si>
  <si>
    <t>Starsky &amp; Hutch</t>
  </si>
  <si>
    <t>Ben Stiller, Owen Wilson, Snoop Dogg, Vince Vaughn</t>
  </si>
  <si>
    <t>Ray</t>
  </si>
  <si>
    <t>Taylor Hackford</t>
  </si>
  <si>
    <t>Jamie Foxx, Regina King, Kerry Washington, Clifton Powell</t>
  </si>
  <si>
    <t>Club Dread</t>
  </si>
  <si>
    <t>Jay Chandrasekhar, Bill Paxton, Kevin Heffernan, Elena Lyons</t>
  </si>
  <si>
    <t>Miracle</t>
  </si>
  <si>
    <t>Kurt Russell, Patricia Clarkson, Nathan West, Noah Emmerich</t>
  </si>
  <si>
    <t>Taking Lives</t>
  </si>
  <si>
    <t>Angelina Jolie, Ethan Hawke, Kiefer Sutherland, Gena Rowlands</t>
  </si>
  <si>
    <t>First Daughter</t>
  </si>
  <si>
    <t>Forest Whitaker</t>
  </si>
  <si>
    <t>Katie Holmes, Marc Blucas, Michael Keaton, Amerie</t>
  </si>
  <si>
    <t>She Hate Me</t>
  </si>
  <si>
    <t>Anthony Mackie, Kerry Washington, Ellen Barkin, Monica Bellucci</t>
  </si>
  <si>
    <t>My Summer of Love</t>
  </si>
  <si>
    <t>Pawel Pawlikowski</t>
  </si>
  <si>
    <t>Natalie Press, Emily Blunt, Paddy Considine, Dean Andrews</t>
  </si>
  <si>
    <t>Taxi</t>
  </si>
  <si>
    <t>Queen Latifah, Jimmy Fallon, Gisele B ndchen, Henry Simmons</t>
  </si>
  <si>
    <t>Catwoman</t>
  </si>
  <si>
    <t>Pitof</t>
  </si>
  <si>
    <t>Halle Berry, Sharon Stone, Benjamin Bratt, Lambert Wilson</t>
  </si>
  <si>
    <t>Finding Neverland</t>
  </si>
  <si>
    <t>Johnny Depp, Kate Winslet, Julie Christie, Radha Mitchell</t>
  </si>
  <si>
    <t>The SpongeBob SquarePants Movie</t>
  </si>
  <si>
    <t>Stephen Hillenburg, Mark Osborne</t>
  </si>
  <si>
    <t>Tom Kenny, Jeffrey Tambor, Rodger Bumpass, Carolyn Lawrence</t>
  </si>
  <si>
    <t>The Stepford Wives</t>
  </si>
  <si>
    <t>Nicole Kidman, Bette Midler, Matthew Broderick, Glenn Close</t>
  </si>
  <si>
    <t>Noel</t>
  </si>
  <si>
    <t>Chazz Palminteri</t>
  </si>
  <si>
    <t>Susan Sarandon, Pen lope Cruz, Paul Walker, Alan Arkin</t>
  </si>
  <si>
    <t>Alfie</t>
  </si>
  <si>
    <t>Jude Law, Sienna Miller, Susan Sarandon, Ren e Taylor</t>
  </si>
  <si>
    <t>Without a Paddle</t>
  </si>
  <si>
    <t>Steven Brill</t>
  </si>
  <si>
    <t>Matthew Lillard, Seth Green, Dax Shepard, Matthew Price</t>
  </si>
  <si>
    <t>Adventure, Comedy, Mystery</t>
  </si>
  <si>
    <t>Kar Wai Wong</t>
  </si>
  <si>
    <t>Tony Chiu Wai Leung, Ziyi Zhang, Faye Wong, Gong Li</t>
  </si>
  <si>
    <t>Hong Kong, China, France, Italy, Germany</t>
  </si>
  <si>
    <t>A Very Long Engagement</t>
  </si>
  <si>
    <t>Jean Pierre Jeunet</t>
  </si>
  <si>
    <t>Audrey Tautou, Gaspard Ulliel, Jodie Foster, Dominique Pinon</t>
  </si>
  <si>
    <t>Love Actually</t>
  </si>
  <si>
    <t>Hugh Grant, Martine McCutcheon, Liam Neeson, Laura Linney</t>
  </si>
  <si>
    <t>Elf</t>
  </si>
  <si>
    <t>Will Ferrell, James Caan, Bob Newhart, Zooey Deschanel</t>
  </si>
  <si>
    <t>Bad Santa</t>
  </si>
  <si>
    <t>Terry Zwigoff</t>
  </si>
  <si>
    <t>Billy Bob Thornton, Bernie Mac, Lauren Graham, John Ritter</t>
  </si>
  <si>
    <t>The Lord of the Rings: The Return of the King</t>
  </si>
  <si>
    <t>Elijah Wood, Viggo Mortensen, Ian McKellen, Orlando Bloom</t>
  </si>
  <si>
    <t>Kill Bill: Vol. 1</t>
  </si>
  <si>
    <t>Uma Thurman, David Carradine, Daryl Hannah, Michael Madsen</t>
  </si>
  <si>
    <t>Choi Min sik, Yoo Ji tae, Kang Hye jeong, Kim Byeong Ok</t>
  </si>
  <si>
    <t>The Dreamers</t>
  </si>
  <si>
    <t>Bernardo Bertolucci</t>
  </si>
  <si>
    <t>Michael Pitt, Louis Garrel, Eva Green, Anna Chancellor</t>
  </si>
  <si>
    <t>Pirates of the Caribbean: The Curse of the Black Pearl</t>
  </si>
  <si>
    <t>Johnny Depp, Geoffrey Rush, Orlando Bloom, Keira Knightley</t>
  </si>
  <si>
    <t>How to Lose a Guy in 10 Days</t>
  </si>
  <si>
    <t>Donald Petrie</t>
  </si>
  <si>
    <t>Kate Hudson, Matthew McConaughey, Adam Goldberg, Kathryn Hahn</t>
  </si>
  <si>
    <t>Thirteen</t>
  </si>
  <si>
    <t>Evan Rachel Wood, Holly Hunter, Nikki Reed, Vanessa Hudgens</t>
  </si>
  <si>
    <t>School of Rock</t>
  </si>
  <si>
    <t>Jack Black, Mike White, Joan Cusack, Adam Pascal</t>
  </si>
  <si>
    <t>Lost in Translation</t>
  </si>
  <si>
    <t>Bill Murray, Scarlett Johansson, Giovanni Ribisi, Anna Faris</t>
  </si>
  <si>
    <t>Mystic River</t>
  </si>
  <si>
    <t>Sean Penn, Tim Robbins, Kevin Bacon, Emmy Rossum</t>
  </si>
  <si>
    <t>The Italian Job</t>
  </si>
  <si>
    <t>Donald Sutherland, Mark Wahlberg, Edward Norton, Charlize Theron</t>
  </si>
  <si>
    <t>United States, France, Italy, United Kingdom, Germany</t>
  </si>
  <si>
    <t>Memories of Murder</t>
  </si>
  <si>
    <t>Song Kang ho, Kim Sang kyung, Roe ha Kim, Jae ho Song</t>
  </si>
  <si>
    <t>Monster</t>
  </si>
  <si>
    <t>Charlize Theron, Christina Ricci, Bruce Dern, Lee Tergesen</t>
  </si>
  <si>
    <t>2 Fast 2 Furious</t>
  </si>
  <si>
    <t>Paul Walker, Tyrese Gibson, Cole Hauser, Eva Mendes</t>
  </si>
  <si>
    <t>Finding Nemo</t>
  </si>
  <si>
    <t>Andrew Stanton, Lee Unkrich</t>
  </si>
  <si>
    <t>Albert Brooks, Ellen DeGeneres, Alexander Gould, Willem Dafoe</t>
  </si>
  <si>
    <t>Old School</t>
  </si>
  <si>
    <t>Luke Wilson, Vince Vaughn, Will Ferrell, Jeremy Piven</t>
  </si>
  <si>
    <t>Big Fish</t>
  </si>
  <si>
    <t>Ewan McGregor, Albert Finney, Billy Crudup, Jessica Lange</t>
  </si>
  <si>
    <t>Peter Pan</t>
  </si>
  <si>
    <t>P J Hogan</t>
  </si>
  <si>
    <t>Jeremy Sumpter, Jason Isaacs, Olivia Williams, Lynn Redgrave</t>
  </si>
  <si>
    <t>Holes</t>
  </si>
  <si>
    <t>Shia LaBeouf, Sigourney Weaver, Jon Voight, Tim Blake Nelson</t>
  </si>
  <si>
    <t>Wrong Turn</t>
  </si>
  <si>
    <t>Rob Schmidt</t>
  </si>
  <si>
    <t>Eliza Dushku, Jeremy Sisto, Emmanuelle Chriqui, Desmond Harrington</t>
  </si>
  <si>
    <t>Tears of the Sun</t>
  </si>
  <si>
    <t>Bruce Willis, Cole Hauser, Monica Bellucci, Eamonn Walker</t>
  </si>
  <si>
    <t>The Room</t>
  </si>
  <si>
    <t>Tommy Wiseau</t>
  </si>
  <si>
    <t>Tommy Wiseau, Juliette Danielle, Greg Sestero, Philip Haldiman</t>
  </si>
  <si>
    <t>Master and Commander: The Far Side of the World</t>
  </si>
  <si>
    <t>Russell Crowe, Paul Bettany, Billy Boyd, James D Arcy</t>
  </si>
  <si>
    <t>S.W.A.T.</t>
  </si>
  <si>
    <t>Samuel L Jackson, Colin Farrell, Michelle Rodriguez, LL Cool J</t>
  </si>
  <si>
    <t>Underworld</t>
  </si>
  <si>
    <t>Kate Beckinsale, Scott Speedman, Shane Brolly, Michael Sheen</t>
  </si>
  <si>
    <t>United States, United Kingdom, Germany, Hungary</t>
  </si>
  <si>
    <t>The Rundown</t>
  </si>
  <si>
    <t>Dwayne Johnson, Seann William Scott, Christopher Walken, Rosario Dawson</t>
  </si>
  <si>
    <t>Out of Time</t>
  </si>
  <si>
    <t>Carl Franklin</t>
  </si>
  <si>
    <t>Denzel Washington, Sanaa Lathan, Eva Mendes, Dean Cain</t>
  </si>
  <si>
    <t>Bruce Almighty</t>
  </si>
  <si>
    <t>Jim Carrey, Jennifer Aniston, Morgan Freeman, Philip Baker Hall</t>
  </si>
  <si>
    <t>The Last Samurai</t>
  </si>
  <si>
    <t>Tom Cruise, Ken Watanabe, Billy Connolly, William Atherton</t>
  </si>
  <si>
    <t>United States, New Zealand, Japan</t>
  </si>
  <si>
    <t>Identity</t>
  </si>
  <si>
    <t>John Cusack, Ray Liotta, Amanda Peet, John Hawkes</t>
  </si>
  <si>
    <t>Cold Mountain</t>
  </si>
  <si>
    <t>Anthony Minghella</t>
  </si>
  <si>
    <t>Jude Law, Nicole Kidman, Ren e Zellweger, Eileen Atkins</t>
  </si>
  <si>
    <t>United States, Italy, Romania, United Kingdom</t>
  </si>
  <si>
    <t>Hulk</t>
  </si>
  <si>
    <t>Eric Bana, Jennifer Connelly, Sam Elliott, Josh Lucas</t>
  </si>
  <si>
    <t>The Recruit</t>
  </si>
  <si>
    <t>Al Pacino, Colin Farrell, Bridget Moynahan, Gabriel Macht</t>
  </si>
  <si>
    <t>United States, Switzerland</t>
  </si>
  <si>
    <t>Terminator 3: Rise of the Machines</t>
  </si>
  <si>
    <t>Arnold Schwarzenegger, Nick Stahl, Kristanna Loken, Claire Danes</t>
  </si>
  <si>
    <t>The Matrix Reloaded</t>
  </si>
  <si>
    <t>Keanu Reeves, Laurence Fishburne, Carrie Anne Moss, Hugo Weaving</t>
  </si>
  <si>
    <t>The League of Extraordinary Gentlemen</t>
  </si>
  <si>
    <t>Stephen Norrington</t>
  </si>
  <si>
    <t>Sean Connery, Stuart Townsend, Peta Wilson, Jason Flemyng</t>
  </si>
  <si>
    <t>United States, Germany, Czech Republic, United Kingdom</t>
  </si>
  <si>
    <t>House of 1000 Corpses</t>
  </si>
  <si>
    <t>Sid Haig, Karen Black, Bill Moseley, Sheri Moon Zombie</t>
  </si>
  <si>
    <t>Final Destination 2</t>
  </si>
  <si>
    <t>A J Cook, Ali Larter, Tony Todd, Michael Landes</t>
  </si>
  <si>
    <t>Daredevil</t>
  </si>
  <si>
    <t>Ben Affleck, Jennifer Garner, Colin Farrell, Michael Clarke Duncan</t>
  </si>
  <si>
    <t>The Cat in the Hat</t>
  </si>
  <si>
    <t>Bo Welch</t>
  </si>
  <si>
    <t>Mike Myers, Spencer Breslin, Dakota Fanning, Alec Baldwin</t>
  </si>
  <si>
    <t>X2: X-Men United</t>
  </si>
  <si>
    <t>Patrick Stewart, Hugh Jackman, Halle Berry, Ian McKellen</t>
  </si>
  <si>
    <t>Dogville</t>
  </si>
  <si>
    <t>Nicole Kidman, Paul Bettany, Lauren Bacall, Harriet Andersson</t>
  </si>
  <si>
    <t>Denmark, Netherlands, Sweden, Germany, United Kingdom, France, Finland, Norway, Italy</t>
  </si>
  <si>
    <t>Open Range</t>
  </si>
  <si>
    <t>Kevin Costner</t>
  </si>
  <si>
    <t>Kevin Costner, Robert Duvall, Diego Luna, Abraham Benrubi</t>
  </si>
  <si>
    <t>Something's Gotta Give</t>
  </si>
  <si>
    <t>Jack Nicholson, Diane Keaton, Keanu Reeves, Amanda Peet</t>
  </si>
  <si>
    <t>Bad Boys II</t>
  </si>
  <si>
    <t xml:space="preserve">Will Smith, Martin Lawrence, Gabrielle Union, Jordi Moll </t>
  </si>
  <si>
    <t>Swimming Pool</t>
  </si>
  <si>
    <t>Charlotte Rampling, Charles Dance, Ludivine Sagnier, Jean Marie Lamour</t>
  </si>
  <si>
    <t>France, United Kingdom</t>
  </si>
  <si>
    <t>Cheaper by the Dozen</t>
  </si>
  <si>
    <t>Steve Martin, Bonnie Hunt, Hilary Duff, Piper Perabo</t>
  </si>
  <si>
    <t>The Brown Bunny</t>
  </si>
  <si>
    <t>Vincent Gallo</t>
  </si>
  <si>
    <t>Vincent Gallo, Chlo Sevigny, Cheryl Tiegs, Elizabeth Blake</t>
  </si>
  <si>
    <t>The Core</t>
  </si>
  <si>
    <t>Jon Amiel</t>
  </si>
  <si>
    <t>Aaron Eckhart, Hilary Swank, Delroy Lindo, Bruce Greenwood</t>
  </si>
  <si>
    <t>United Kingdom, France, Italy, Germany, Canada, United States</t>
  </si>
  <si>
    <t>Anger Management</t>
  </si>
  <si>
    <t>Jack Nicholson, Adam Sandler, Marisa Tomei, Luis Guzm n</t>
  </si>
  <si>
    <t>Freaky Friday</t>
  </si>
  <si>
    <t>Jamie Lee Curtis, Lindsay Lohan, Mark Harmon, Harold Gould</t>
  </si>
  <si>
    <t>Once Upon a Time in Mexico</t>
  </si>
  <si>
    <t>Antonio Banderas, Salma Hayek, Johnny Depp, Willem Dafoe</t>
  </si>
  <si>
    <t>The Matrix Revolutions</t>
  </si>
  <si>
    <t>Girl with a Pearl Earring</t>
  </si>
  <si>
    <t>Peter Webber</t>
  </si>
  <si>
    <t>Scarlett Johansson, Colin Firth, Tom Wilkinson, Judy Parfitt</t>
  </si>
  <si>
    <t>United Kingdom, Luxembourg, France, Belgium, United States</t>
  </si>
  <si>
    <t>The Life of David Gale</t>
  </si>
  <si>
    <t>Alan Parker</t>
  </si>
  <si>
    <t>Kevin Spacey, Kate Winslet, Laura Linney, Cleo King</t>
  </si>
  <si>
    <t>Tokyo Godfathers</t>
  </si>
  <si>
    <t>T ru Emori, Yoshiaki Umegaki, Aya Okamoto, Sh z zuka</t>
  </si>
  <si>
    <t>Mona Lisa Smile</t>
  </si>
  <si>
    <t>Julia Roberts, Kirsten Dunst, Julia Stiles, Maggie Gyllenhaal</t>
  </si>
  <si>
    <t>21 Grams</t>
  </si>
  <si>
    <t>Sean Penn, Benicio Del Toro, Naomi Watts, Danny Huston</t>
  </si>
  <si>
    <t>Scary Movie 3</t>
  </si>
  <si>
    <t>David Zucker</t>
  </si>
  <si>
    <t>Anna Faris, Charlie Sheen, Regina Hall, Pamela Anderson</t>
  </si>
  <si>
    <t>Virgin Territory</t>
  </si>
  <si>
    <t>David Leland</t>
  </si>
  <si>
    <t>Hayden Christensen, Mischa Barton, Ryan Cartwright, Christopher Egan</t>
  </si>
  <si>
    <t>Adventure, Comedy, Romance</t>
  </si>
  <si>
    <t>Italy, United Kingdom, France, Luxembourg</t>
  </si>
  <si>
    <t>Freddy vs. Jason</t>
  </si>
  <si>
    <t>Ronny Yu</t>
  </si>
  <si>
    <t>Robert Englund, Ken Kirzinger, Kelly Rowland, Monica Keena</t>
  </si>
  <si>
    <t>Secondhand Lions</t>
  </si>
  <si>
    <t>Tim McCanlies</t>
  </si>
  <si>
    <t>Haley Joel Osment, Michael Caine, Robert Duvall, Kyra Sedgwick</t>
  </si>
  <si>
    <t>Intolerable Cruelty</t>
  </si>
  <si>
    <t>Joel Coen, Ethan Coen</t>
  </si>
  <si>
    <t>George Clooney, Catherine Zeta Jones, Billy Bob Thornton, Geoffrey Rush</t>
  </si>
  <si>
    <t>Elephant</t>
  </si>
  <si>
    <t>Elias McConnell, Alex Frost, Eric Deulen, John Robinson</t>
  </si>
  <si>
    <t>The Missing</t>
  </si>
  <si>
    <t>Tommy Lee Jones, Cate Blanchett, Evan Rachel Wood, Jenna Boyd</t>
  </si>
  <si>
    <t>Adventure, Thriller, Western</t>
  </si>
  <si>
    <t>High Tension</t>
  </si>
  <si>
    <t>C cile de France, Ma wenn, Philippe Nahon, Franck Khalfoun</t>
  </si>
  <si>
    <t>The Texas Chainsaw Massacre</t>
  </si>
  <si>
    <t>Jessica Biel, Jonathan Tucker, Andrew Bryniarski, Erica Leerhsen</t>
  </si>
  <si>
    <t>Crime, Horror</t>
  </si>
  <si>
    <t>Spy Kids 3: Game Over</t>
  </si>
  <si>
    <t>Daryl Sabara, Alexa PenaVega, Antonio Banderas, Carla Gugino</t>
  </si>
  <si>
    <t>American Wedding</t>
  </si>
  <si>
    <t>Jason Biggs, Alyson Hannigan, Seann William Scott, Eugene Levy</t>
  </si>
  <si>
    <t>The Station Agent</t>
  </si>
  <si>
    <t>Peter Dinklage, Patricia Clarkson, Bobby Cannavale, Paul Benjamin</t>
  </si>
  <si>
    <t>Agent Cody Banks</t>
  </si>
  <si>
    <t>Frankie Muniz, Hilary Duff, Andrew Francis, Angie Harmon</t>
  </si>
  <si>
    <t>Timeline</t>
  </si>
  <si>
    <t>Richard Donner</t>
  </si>
  <si>
    <t>Paul Walker, Gerard Butler, Billy Connolly, Frances O Connor</t>
  </si>
  <si>
    <t>Shanghai Knights</t>
  </si>
  <si>
    <t>Jackie Chan, Owen Wilson, Fann Wong, Aaron Taylor Johnson</t>
  </si>
  <si>
    <t>Dreamcatcher</t>
  </si>
  <si>
    <t>Lawrence Kasdan</t>
  </si>
  <si>
    <t>Morgan Freeman, Thomas Jane, Jason Lee, Damian Lewis</t>
  </si>
  <si>
    <t>Charlie's Angels: Full Throttle</t>
  </si>
  <si>
    <t>Drew Barrymore, Lucy Liu, Cameron Diaz, Bernie Mac</t>
  </si>
  <si>
    <t>Radio</t>
  </si>
  <si>
    <t>Michael Tollin</t>
  </si>
  <si>
    <t>Cuba Gooding Jr , Ed Harris, Debra Winger, S Epatha Merkerson</t>
  </si>
  <si>
    <t>Dead End</t>
  </si>
  <si>
    <t>Jean Baptiste Andrea, Fabrice Canepa</t>
  </si>
  <si>
    <t>Ray Wise, Lin Shaye, Mick Cain, Alexandra Holden</t>
  </si>
  <si>
    <t>Adventure, Horror, Mystery</t>
  </si>
  <si>
    <t>A Mighty Wind</t>
  </si>
  <si>
    <t>Christopher Guest</t>
  </si>
  <si>
    <t>Christopher Guest, Eugene Levy, Michael McKean, Harry Shearer</t>
  </si>
  <si>
    <t>Brother Bear</t>
  </si>
  <si>
    <t>Aaron Blaise, Robert Walker</t>
  </si>
  <si>
    <t>Joaquin Phoenix, Jeremy Suarez, Rick Moranis, Jason Raize</t>
  </si>
  <si>
    <t>Matchstick Men</t>
  </si>
  <si>
    <t>Nicolas Cage, Alison Lohman, Sam Rockwell, Bruce Altman</t>
  </si>
  <si>
    <t>Daddy Day Care</t>
  </si>
  <si>
    <t>Eddie Murphy, Jeff Garlin, Anjelica Huston, Steve Zahn</t>
  </si>
  <si>
    <t>The Hunted</t>
  </si>
  <si>
    <t>Tommy Lee Jones, Benicio Del Toro, Connie Nielsen, Leslie Stefanson</t>
  </si>
  <si>
    <t>Looney Tunes: Back in Action</t>
  </si>
  <si>
    <t>Joe Dante, Eric Goldberg</t>
  </si>
  <si>
    <t>Brendan Fraser, Jenna Elfman, Steve Martin, Heather Locklear</t>
  </si>
  <si>
    <t>Johnny English</t>
  </si>
  <si>
    <t>Peter Howitt</t>
  </si>
  <si>
    <t>Rowan Atkinson, John Malkovich, Natalie Imbruglia, Tasha de Vasconcelos</t>
  </si>
  <si>
    <t>Barely Legal</t>
  </si>
  <si>
    <t>David Mickey Evans</t>
  </si>
  <si>
    <t>Erik von Detten, Tony Denman, Daniel Farber, Sarah Jane Potts</t>
  </si>
  <si>
    <t>Under the Tuscan Sun</t>
  </si>
  <si>
    <t>Audrey Wells</t>
  </si>
  <si>
    <t>Diane Lane, Raoul Bova, Sandra Oh, Lindsay Duncan</t>
  </si>
  <si>
    <t>Jeepers Creepers 2</t>
  </si>
  <si>
    <t>Victor Salva</t>
  </si>
  <si>
    <t>Jonathan Breck, Ray Wise, Nicki Aycox, Garikayi Mutambirwa</t>
  </si>
  <si>
    <t>Runaway Jury</t>
  </si>
  <si>
    <t>Gary Fleder</t>
  </si>
  <si>
    <t>John Cusack, Rachel Weisz, Gene Hackman, Dustin Hoffman</t>
  </si>
  <si>
    <t>View from the Top</t>
  </si>
  <si>
    <t>Bruno Barreto</t>
  </si>
  <si>
    <t>Gwyneth Paltrow, Christina Applegate, Kelly Preston, Mark Ruffalo</t>
  </si>
  <si>
    <t>Good Bye Lenin!</t>
  </si>
  <si>
    <t>Wolfgang Becker</t>
  </si>
  <si>
    <t>Daniel Br hl, Katrin Sass, Chulpan Khamatova, Florian Lukas</t>
  </si>
  <si>
    <t>House of Sand and Fog</t>
  </si>
  <si>
    <t>Vadim Perelman</t>
  </si>
  <si>
    <t>Jennifer Connelly, Ben Kingsley, Ron Eldard, Frances Fisher</t>
  </si>
  <si>
    <t>In the Cut</t>
  </si>
  <si>
    <t>Meg Ryan, Mark Ruffalo, Jennifer Jason Leigh, Michael Nuccio</t>
  </si>
  <si>
    <t>United Kingdom, Australia, France, United States</t>
  </si>
  <si>
    <t>A Tale of Two Sisters</t>
  </si>
  <si>
    <t>Lim Soo jung, Yum Jung ah, Kim Kap su, Moon Geun young</t>
  </si>
  <si>
    <t>Lara Croft Tomb Raider: The Cradle of Life</t>
  </si>
  <si>
    <t>Jan de Bont</t>
  </si>
  <si>
    <t>Angelina Jolie, Gerard Butler, Chris Barrie, Ciar n Hinds</t>
  </si>
  <si>
    <t>United States, Germany, Japan, United Kingdom, Hong Kong</t>
  </si>
  <si>
    <t>Gothika</t>
  </si>
  <si>
    <t>Mathieu Kassovitz</t>
  </si>
  <si>
    <t>Halle Berry, Pen lope Cruz, Robert Downey Jr , Charles S Dutton</t>
  </si>
  <si>
    <t>United States, France, Canada, Spain</t>
  </si>
  <si>
    <t>Ong-Bak: The Thai Warrior</t>
  </si>
  <si>
    <t>Prachya Pinkaew</t>
  </si>
  <si>
    <t>Tony Jaa, Phetthai Vongkumlao, Pumwaree Yodkamol, Suchao Pongwilai</t>
  </si>
  <si>
    <t>Thailand, France, Hong Kong</t>
  </si>
  <si>
    <t>Open Water</t>
  </si>
  <si>
    <t>Chris Kentis</t>
  </si>
  <si>
    <t>Blanchard Ryan, Daniel Travis, Saul Stein, Michael E Williamson</t>
  </si>
  <si>
    <t>Average of Rating</t>
  </si>
  <si>
    <t>Average of Runtime</t>
  </si>
  <si>
    <t>revenue</t>
  </si>
  <si>
    <t>Sum of revenue</t>
  </si>
  <si>
    <t>Row Labels</t>
  </si>
  <si>
    <t>Grand Total</t>
  </si>
  <si>
    <t>Sum of Budget</t>
  </si>
  <si>
    <t>top 10 budget movies</t>
  </si>
  <si>
    <t>Sum of Income</t>
  </si>
  <si>
    <t>Top 10 directors revenue</t>
  </si>
  <si>
    <t>Countries</t>
  </si>
  <si>
    <t xml:space="preserve">top 10 countries </t>
  </si>
  <si>
    <t>Box Office</t>
  </si>
  <si>
    <t>Movies</t>
  </si>
  <si>
    <t>top 10 longest run movies</t>
  </si>
  <si>
    <t>Average Runtime</t>
  </si>
  <si>
    <t>Total Budget</t>
  </si>
  <si>
    <t>Total Income</t>
  </si>
  <si>
    <t>Average Rating</t>
  </si>
  <si>
    <t>Total revenue</t>
  </si>
  <si>
    <t>(blank)</t>
  </si>
  <si>
    <t>9</t>
  </si>
  <si>
    <t>0.098611111</t>
  </si>
  <si>
    <t>1922</t>
  </si>
  <si>
    <t>1408</t>
  </si>
  <si>
    <t>300</t>
  </si>
  <si>
    <t>1917</t>
  </si>
  <si>
    <t>21</t>
  </si>
  <si>
    <t>2046</t>
  </si>
  <si>
    <t>2012</t>
  </si>
  <si>
    <t xml:space="preserve">  2. Are higher budget movies more likely to have higher box office revenue?</t>
  </si>
  <si>
    <t>3. How has the COVID-19 pandemic affected the box office revenue of movies released during this period?</t>
  </si>
  <si>
    <t xml:space="preserve">1. Which genres of movies have been the most successful in terms of box office revenue during this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</si>
</sst>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
    <numFmt numFmtId="165" formatCode="&quot;$&quot;#,##0.00"/>
    <numFmt numFmtId="166" formatCode="&quot;$&quot;#,##0.0"/>
    <numFmt numFmtId="167" formatCode="#.#0,,,&quot;B&quot;"/>
    <numFmt numFmtId="168" formatCode="#.#0,,&quot;M&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374151"/>
      <name val="Segoe UI"/>
      <family val="2"/>
    </font>
    <fon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1" fontId="0" fillId="0" borderId="0" xfId="0" applyNumberFormat="1"/>
    <xf numFmtId="165" fontId="0" fillId="0" borderId="0" xfId="1" applyNumberFormat="1" applyFont="1"/>
    <xf numFmtId="0" fontId="18" fillId="0" borderId="0" xfId="0" applyFont="1" applyAlignment="1">
      <alignment horizontal="left" vertical="center" indent="1"/>
    </xf>
    <xf numFmtId="49" fontId="0" fillId="0" borderId="0" xfId="0" applyNumberFormat="1"/>
    <xf numFmtId="0" fontId="0" fillId="0" borderId="0" xfId="0" pivotButton="1"/>
    <xf numFmtId="166" fontId="0" fillId="0" borderId="0" xfId="0" applyNumberFormat="1"/>
    <xf numFmtId="166" fontId="0" fillId="0" borderId="0" xfId="1" applyNumberFormat="1" applyFont="1"/>
    <xf numFmtId="0" fontId="0" fillId="0" borderId="0" xfId="0" applyAlignment="1">
      <alignment horizontal="left"/>
    </xf>
    <xf numFmtId="167" fontId="0" fillId="0" borderId="0" xfId="0" applyNumberFormat="1"/>
    <xf numFmtId="168" fontId="0" fillId="0" borderId="0" xfId="0" applyNumberFormat="1"/>
    <xf numFmtId="0" fontId="19" fillId="0" borderId="0" xfId="0" applyFont="1"/>
    <xf numFmtId="2" fontId="0" fillId="0" borderId="0" xfId="0" applyNumberFormat="1"/>
    <xf numFmtId="0" fontId="0" fillId="0" borderId="0" xfId="0" applyNumberFormat="1"/>
    <xf numFmtId="0" fontId="18"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3">
    <dxf>
      <numFmt numFmtId="166" formatCode="&quot;$&quot;#,##0.0"/>
    </dxf>
    <dxf>
      <numFmt numFmtId="166" formatCode="&quot;$&quot;#,##0.0"/>
    </dxf>
    <dxf>
      <numFmt numFmtId="30" formatCode="@"/>
    </dxf>
    <dxf>
      <numFmt numFmtId="166" formatCode="&quot;$&quot;#,##0.0"/>
    </dxf>
    <dxf>
      <numFmt numFmtId="166" formatCode="&quot;$&quot;#,##0.0"/>
    </dxf>
    <dxf>
      <numFmt numFmtId="30" formatCode="@"/>
    </dxf>
    <dxf>
      <numFmt numFmtId="30" formatCode="@"/>
    </dxf>
    <dxf>
      <numFmt numFmtId="30" formatCode="@"/>
    </dxf>
    <dxf>
      <numFmt numFmtId="30" formatCode="@"/>
    </dxf>
    <dxf>
      <numFmt numFmtId="30" formatCode="@"/>
    </dxf>
    <dxf>
      <numFmt numFmtId="1" formatCode="0"/>
    </dxf>
    <dxf>
      <numFmt numFmtId="164" formatCode="0.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tyles" Target="styles.xml"/><Relationship Id="rId21" Type="http://schemas.microsoft.com/office/2007/relationships/slicerCache" Target="slicerCaches/slicerCache2.xml"/><Relationship Id="rId34" Type="http://schemas.microsoft.com/office/2017/06/relationships/rdSupportingPropertyBagStructure" Target="richData/rdsupportingpropertybagstructure.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onnections" Target="connections.xml"/><Relationship Id="rId33" Type="http://schemas.microsoft.com/office/2017/06/relationships/richStyles" Target="richData/richStyles.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1.xml"/><Relationship Id="rId29"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theme" Target="theme/theme1.xml"/><Relationship Id="rId32" Type="http://schemas.microsoft.com/office/2017/06/relationships/rdArray" Target="richData/rdarray.xml"/><Relationship Id="rId37"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4.xml"/><Relationship Id="rId28" Type="http://schemas.openxmlformats.org/officeDocument/2006/relationships/sheetMetadata" Target="metadata.xml"/><Relationship Id="rId36" Type="http://schemas.microsoft.com/office/2017/06/relationships/rdRichValueTypes" Target="richData/rdRichValueTypes.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3.xml"/><Relationship Id="rId27" Type="http://schemas.openxmlformats.org/officeDocument/2006/relationships/sharedStrings" Target="sharedStrings.xml"/><Relationship Id="rId30" Type="http://schemas.microsoft.com/office/2017/06/relationships/rdRichValue" Target="richData/rdrichvalue.xml"/><Relationship Id="rId35" Type="http://schemas.microsoft.com/office/2017/06/relationships/rdSupportingPropertyBag" Target="richData/rdsupportingpropertybag.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portfolio.xlsx]Graphs!PivotTable4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Graphs!$M$3</c:f>
              <c:strCache>
                <c:ptCount val="1"/>
                <c:pt idx="0">
                  <c:v>Sum of Budget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Graphs!$L$4:$L$14</c:f>
              <c:strCache>
                <c:ptCount val="10"/>
                <c:pt idx="0">
                  <c:v>Avatar</c:v>
                </c:pt>
                <c:pt idx="1">
                  <c:v>Avengers: Endgame</c:v>
                </c:pt>
                <c:pt idx="2">
                  <c:v>Star Wars: Episode VII - The Force Awakens</c:v>
                </c:pt>
                <c:pt idx="3">
                  <c:v>Avengers: Infinity War</c:v>
                </c:pt>
                <c:pt idx="4">
                  <c:v>Spider-Man: No Way Home</c:v>
                </c:pt>
                <c:pt idx="5">
                  <c:v>Jurassic World</c:v>
                </c:pt>
                <c:pt idx="6">
                  <c:v>The Lion King</c:v>
                </c:pt>
                <c:pt idx="7">
                  <c:v>The Avengers</c:v>
                </c:pt>
                <c:pt idx="8">
                  <c:v>Furious 7</c:v>
                </c:pt>
                <c:pt idx="9">
                  <c:v>Top Gun: Maverick</c:v>
                </c:pt>
              </c:strCache>
            </c:strRef>
          </c:cat>
          <c:val>
            <c:numRef>
              <c:f>Graphs!$M$4:$M$14</c:f>
              <c:numCache>
                <c:formatCode>#.#0,,"M"</c:formatCode>
                <c:ptCount val="10"/>
                <c:pt idx="0">
                  <c:v>237000000</c:v>
                </c:pt>
                <c:pt idx="1">
                  <c:v>356000000</c:v>
                </c:pt>
                <c:pt idx="2">
                  <c:v>245000000</c:v>
                </c:pt>
                <c:pt idx="3">
                  <c:v>321000000</c:v>
                </c:pt>
                <c:pt idx="4">
                  <c:v>200000000</c:v>
                </c:pt>
                <c:pt idx="5">
                  <c:v>150000000</c:v>
                </c:pt>
                <c:pt idx="6">
                  <c:v>260000000</c:v>
                </c:pt>
                <c:pt idx="7">
                  <c:v>220000000</c:v>
                </c:pt>
                <c:pt idx="8">
                  <c:v>190000000</c:v>
                </c:pt>
                <c:pt idx="9">
                  <c:v>170000000</c:v>
                </c:pt>
              </c:numCache>
            </c:numRef>
          </c:val>
          <c:smooth val="0"/>
          <c:extLst>
            <c:ext xmlns:c16="http://schemas.microsoft.com/office/drawing/2014/chart" uri="{C3380CC4-5D6E-409C-BE32-E72D297353CC}">
              <c16:uniqueId val="{00000000-B4E0-4D2A-AB6D-714D775A465F}"/>
            </c:ext>
          </c:extLst>
        </c:ser>
        <c:ser>
          <c:idx val="1"/>
          <c:order val="1"/>
          <c:tx>
            <c:strRef>
              <c:f>Graphs!$N$3</c:f>
              <c:strCache>
                <c:ptCount val="1"/>
                <c:pt idx="0">
                  <c:v>Sum of Income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Graphs!$L$4:$L$14</c:f>
              <c:strCache>
                <c:ptCount val="10"/>
                <c:pt idx="0">
                  <c:v>Avatar</c:v>
                </c:pt>
                <c:pt idx="1">
                  <c:v>Avengers: Endgame</c:v>
                </c:pt>
                <c:pt idx="2">
                  <c:v>Star Wars: Episode VII - The Force Awakens</c:v>
                </c:pt>
                <c:pt idx="3">
                  <c:v>Avengers: Infinity War</c:v>
                </c:pt>
                <c:pt idx="4">
                  <c:v>Spider-Man: No Way Home</c:v>
                </c:pt>
                <c:pt idx="5">
                  <c:v>Jurassic World</c:v>
                </c:pt>
                <c:pt idx="6">
                  <c:v>The Lion King</c:v>
                </c:pt>
                <c:pt idx="7">
                  <c:v>The Avengers</c:v>
                </c:pt>
                <c:pt idx="8">
                  <c:v>Furious 7</c:v>
                </c:pt>
                <c:pt idx="9">
                  <c:v>Top Gun: Maverick</c:v>
                </c:pt>
              </c:strCache>
            </c:strRef>
          </c:cat>
          <c:val>
            <c:numRef>
              <c:f>Graphs!$N$4:$N$14</c:f>
              <c:numCache>
                <c:formatCode>#.#0,,,"B"</c:formatCode>
                <c:ptCount val="10"/>
                <c:pt idx="0">
                  <c:v>2922917914</c:v>
                </c:pt>
                <c:pt idx="1">
                  <c:v>2797501328</c:v>
                </c:pt>
                <c:pt idx="2">
                  <c:v>2069521700</c:v>
                </c:pt>
                <c:pt idx="3">
                  <c:v>2048359754</c:v>
                </c:pt>
                <c:pt idx="4">
                  <c:v>1917430023</c:v>
                </c:pt>
                <c:pt idx="5">
                  <c:v>1671537444</c:v>
                </c:pt>
                <c:pt idx="6">
                  <c:v>1663250487</c:v>
                </c:pt>
                <c:pt idx="7">
                  <c:v>1518815515</c:v>
                </c:pt>
                <c:pt idx="8">
                  <c:v>1515341399</c:v>
                </c:pt>
                <c:pt idx="9">
                  <c:v>1488732821</c:v>
                </c:pt>
              </c:numCache>
            </c:numRef>
          </c:val>
          <c:smooth val="0"/>
          <c:extLst>
            <c:ext xmlns:c16="http://schemas.microsoft.com/office/drawing/2014/chart" uri="{C3380CC4-5D6E-409C-BE32-E72D297353CC}">
              <c16:uniqueId val="{00000001-B4E0-4D2A-AB6D-714D775A465F}"/>
            </c:ext>
          </c:extLst>
        </c:ser>
        <c:dLbls>
          <c:showLegendKey val="0"/>
          <c:showVal val="0"/>
          <c:showCatName val="0"/>
          <c:showSerName val="0"/>
          <c:showPercent val="0"/>
          <c:showBubbleSize val="0"/>
        </c:dLbls>
        <c:marker val="1"/>
        <c:smooth val="0"/>
        <c:axId val="363682207"/>
        <c:axId val="363674303"/>
      </c:lineChart>
      <c:catAx>
        <c:axId val="3636822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674303"/>
        <c:crosses val="autoZero"/>
        <c:auto val="1"/>
        <c:lblAlgn val="ctr"/>
        <c:lblOffset val="100"/>
        <c:noMultiLvlLbl val="0"/>
      </c:catAx>
      <c:valAx>
        <c:axId val="363674303"/>
        <c:scaling>
          <c:orientation val="minMax"/>
        </c:scaling>
        <c:delete val="0"/>
        <c:axPos val="l"/>
        <c:majorGridlines>
          <c:spPr>
            <a:ln w="9525" cap="flat" cmpd="sng" algn="ctr">
              <a:solidFill>
                <a:schemeClr val="lt1">
                  <a:lumMod val="95000"/>
                  <a:alpha val="10000"/>
                </a:schemeClr>
              </a:solidFill>
              <a:round/>
            </a:ln>
            <a:effectLst/>
          </c:spPr>
        </c:majorGridlines>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68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ysDash"/>
      <a:extLst>
        <a:ext uri="{C807C97D-BFC1-408E-A445-0C87EB9F89A2}">
          <ask:lineSketchStyleProps xmlns:ask="http://schemas.microsoft.com/office/drawing/2018/sketchyshapes">
            <ask:type>
              <ask:lineSketchFreehand/>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portfolio.xlsx]Graphs!PivotTable8</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Revenue over Months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Graphs!$Y$3</c:f>
              <c:strCache>
                <c:ptCount val="1"/>
                <c:pt idx="0">
                  <c:v>Total</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Graphs!$X$4:$X$16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Graphs!$Y$4:$Y$16</c:f>
              <c:numCache>
                <c:formatCode>#.#0,,,"B"</c:formatCode>
                <c:ptCount val="12"/>
                <c:pt idx="0">
                  <c:v>9515252565</c:v>
                </c:pt>
                <c:pt idx="1">
                  <c:v>11380930267</c:v>
                </c:pt>
                <c:pt idx="2">
                  <c:v>16922466420</c:v>
                </c:pt>
                <c:pt idx="3">
                  <c:v>14755292467</c:v>
                </c:pt>
                <c:pt idx="4">
                  <c:v>32739750578</c:v>
                </c:pt>
                <c:pt idx="5">
                  <c:v>31317506040</c:v>
                </c:pt>
                <c:pt idx="6">
                  <c:v>28367232511</c:v>
                </c:pt>
                <c:pt idx="7">
                  <c:v>12345827969</c:v>
                </c:pt>
                <c:pt idx="8">
                  <c:v>7915897422</c:v>
                </c:pt>
                <c:pt idx="9">
                  <c:v>13105360345</c:v>
                </c:pt>
                <c:pt idx="10">
                  <c:v>31524766210</c:v>
                </c:pt>
                <c:pt idx="11">
                  <c:v>34731202028</c:v>
                </c:pt>
              </c:numCache>
            </c:numRef>
          </c:val>
          <c:smooth val="0"/>
          <c:extLst>
            <c:ext xmlns:c16="http://schemas.microsoft.com/office/drawing/2014/chart" uri="{C3380CC4-5D6E-409C-BE32-E72D297353CC}">
              <c16:uniqueId val="{00000000-5780-4FA4-8E6A-A6C1BE10EEAB}"/>
            </c:ext>
          </c:extLst>
        </c:ser>
        <c:dLbls>
          <c:showLegendKey val="0"/>
          <c:showVal val="0"/>
          <c:showCatName val="0"/>
          <c:showSerName val="0"/>
          <c:showPercent val="0"/>
          <c:showBubbleSize val="0"/>
        </c:dLbls>
        <c:marker val="1"/>
        <c:smooth val="0"/>
        <c:axId val="1616006239"/>
        <c:axId val="1581659135"/>
      </c:lineChart>
      <c:catAx>
        <c:axId val="16160062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81659135"/>
        <c:crosses val="autoZero"/>
        <c:auto val="1"/>
        <c:lblAlgn val="ctr"/>
        <c:lblOffset val="100"/>
        <c:noMultiLvlLbl val="0"/>
      </c:catAx>
      <c:valAx>
        <c:axId val="158165913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1600623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portfolio.xlsx]Graphs!PivotTable5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ysClr val="windowText" lastClr="000000"/>
                </a:solidFill>
                <a:latin typeface="Arial" panose="020B0604020202020204" pitchFamily="34" charset="0"/>
                <a:cs typeface="Arial" panose="020B0604020202020204" pitchFamily="34" charset="0"/>
              </a:rPr>
              <a:t>Genre</a:t>
            </a:r>
          </a:p>
          <a:p>
            <a:pPr>
              <a:defRPr b="0"/>
            </a:pP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Graphs!$R$3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Graphs!$Q$4:$Q$14</c:f>
              <c:strCache>
                <c:ptCount val="10"/>
                <c:pt idx="0">
                  <c:v>Action, Adventure, Sci-Fi</c:v>
                </c:pt>
                <c:pt idx="1">
                  <c:v>Animation, Adventure, Comedy</c:v>
                </c:pt>
                <c:pt idx="2">
                  <c:v>Action, Adventure, Fantasy</c:v>
                </c:pt>
                <c:pt idx="3">
                  <c:v>Action, Adventure, Comedy</c:v>
                </c:pt>
                <c:pt idx="4">
                  <c:v>Adventure, Family, Fantasy</c:v>
                </c:pt>
                <c:pt idx="5">
                  <c:v>Action, Adventure, Drama</c:v>
                </c:pt>
                <c:pt idx="6">
                  <c:v>Action, Crime, Thriller</c:v>
                </c:pt>
                <c:pt idx="7">
                  <c:v>Animation, Action, Adventure</c:v>
                </c:pt>
                <c:pt idx="8">
                  <c:v>Action, Adventure, Thriller</c:v>
                </c:pt>
                <c:pt idx="9">
                  <c:v>Comedy</c:v>
                </c:pt>
              </c:strCache>
            </c:strRef>
          </c:cat>
          <c:val>
            <c:numRef>
              <c:f>Graphs!$R$4:$R$14</c:f>
              <c:numCache>
                <c:formatCode>#.#0,,,"B"</c:formatCode>
                <c:ptCount val="10"/>
                <c:pt idx="0">
                  <c:v>38634469671</c:v>
                </c:pt>
                <c:pt idx="1">
                  <c:v>25872120060</c:v>
                </c:pt>
                <c:pt idx="2">
                  <c:v>18823731414</c:v>
                </c:pt>
                <c:pt idx="3">
                  <c:v>10208870772</c:v>
                </c:pt>
                <c:pt idx="4">
                  <c:v>8734533822</c:v>
                </c:pt>
                <c:pt idx="5">
                  <c:v>7996430876</c:v>
                </c:pt>
                <c:pt idx="6">
                  <c:v>6959160125</c:v>
                </c:pt>
                <c:pt idx="7">
                  <c:v>6378333536</c:v>
                </c:pt>
                <c:pt idx="8">
                  <c:v>6277546028</c:v>
                </c:pt>
                <c:pt idx="9">
                  <c:v>5327719374</c:v>
                </c:pt>
              </c:numCache>
            </c:numRef>
          </c:val>
          <c:extLst>
            <c:ext xmlns:c16="http://schemas.microsoft.com/office/drawing/2014/chart" uri="{C3380CC4-5D6E-409C-BE32-E72D297353CC}">
              <c16:uniqueId val="{00000000-3CF5-43D7-A0DC-094DC9B5716F}"/>
            </c:ext>
          </c:extLst>
        </c:ser>
        <c:dLbls>
          <c:showLegendKey val="0"/>
          <c:showVal val="1"/>
          <c:showCatName val="0"/>
          <c:showSerName val="0"/>
          <c:showPercent val="0"/>
          <c:showBubbleSize val="0"/>
        </c:dLbls>
        <c:gapWidth val="150"/>
        <c:overlap val="-25"/>
        <c:axId val="1631217983"/>
        <c:axId val="1631218399"/>
      </c:barChart>
      <c:catAx>
        <c:axId val="16312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31218399"/>
        <c:crosses val="autoZero"/>
        <c:auto val="1"/>
        <c:lblAlgn val="ctr"/>
        <c:lblOffset val="100"/>
        <c:noMultiLvlLbl val="0"/>
      </c:catAx>
      <c:valAx>
        <c:axId val="1631218399"/>
        <c:scaling>
          <c:orientation val="minMax"/>
        </c:scaling>
        <c:delete val="1"/>
        <c:axPos val="l"/>
        <c:numFmt formatCode="#.#0,,,&quot;B&quot;" sourceLinked="1"/>
        <c:majorTickMark val="none"/>
        <c:minorTickMark val="none"/>
        <c:tickLblPos val="nextTo"/>
        <c:crossAx val="163121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[movies portfolio.xlsx]Graphs!PivotTable3</c:name>
    <c:fmtId val="2"/>
  </c:pivotSource>
  <c:chart>
    <c:title>
      <c:tx>
        <c:rich>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en-US" sz="1400" b="0">
                <a:solidFill>
                  <a:schemeClr val="tx1"/>
                </a:solidFill>
                <a:latin typeface="Arial" panose="020B0604020202020204" pitchFamily="34" charset="0"/>
                <a:cs typeface="Arial" panose="020B0604020202020204" pitchFamily="34" charset="0"/>
              </a:rPr>
              <a:t>Top 10 Expensive Movies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0727556064184"/>
          <c:y val="0.19174305736617459"/>
          <c:w val="0.8044149567104838"/>
          <c:h val="0.39497481031022696"/>
        </c:manualLayout>
      </c:layout>
      <c:barChart>
        <c:barDir val="col"/>
        <c:grouping val="clustered"/>
        <c:varyColors val="0"/>
        <c:ser>
          <c:idx val="0"/>
          <c:order val="0"/>
          <c:tx>
            <c:strRef>
              <c:f>Graphs!$G$3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Graphs!$F$4:$F$14</c:f>
              <c:strCache>
                <c:ptCount val="10"/>
                <c:pt idx="0">
                  <c:v>Avengers: Endgame</c:v>
                </c:pt>
                <c:pt idx="1">
                  <c:v>Avatar: The Way of Water</c:v>
                </c:pt>
                <c:pt idx="2">
                  <c:v>Avengers: Infinity War</c:v>
                </c:pt>
                <c:pt idx="3">
                  <c:v>Star Wars: Episode VIII - The Last Jedi</c:v>
                </c:pt>
                <c:pt idx="4">
                  <c:v>Robin Hood</c:v>
                </c:pt>
                <c:pt idx="5">
                  <c:v>Zack Snyder's Justice League</c:v>
                </c:pt>
                <c:pt idx="6">
                  <c:v>Justice League</c:v>
                </c:pt>
                <c:pt idx="7">
                  <c:v>Pirates of the Caribbean: At World's End</c:v>
                </c:pt>
                <c:pt idx="8">
                  <c:v>Solo: A Star Wars Story</c:v>
                </c:pt>
                <c:pt idx="9">
                  <c:v>Star Wars: The Rise Of Skywalker</c:v>
                </c:pt>
              </c:strCache>
            </c:strRef>
          </c:cat>
          <c:val>
            <c:numRef>
              <c:f>Graphs!$G$4:$G$14</c:f>
              <c:numCache>
                <c:formatCode>#.#0,,"M"</c:formatCode>
                <c:ptCount val="10"/>
                <c:pt idx="0">
                  <c:v>356000000</c:v>
                </c:pt>
                <c:pt idx="1">
                  <c:v>350000000</c:v>
                </c:pt>
                <c:pt idx="2">
                  <c:v>321000000</c:v>
                </c:pt>
                <c:pt idx="3">
                  <c:v>317000000</c:v>
                </c:pt>
                <c:pt idx="4">
                  <c:v>300000000</c:v>
                </c:pt>
                <c:pt idx="5">
                  <c:v>300000000</c:v>
                </c:pt>
                <c:pt idx="6">
                  <c:v>300000000</c:v>
                </c:pt>
                <c:pt idx="7">
                  <c:v>300000000</c:v>
                </c:pt>
                <c:pt idx="8">
                  <c:v>275000000</c:v>
                </c:pt>
                <c:pt idx="9">
                  <c:v>275000000</c:v>
                </c:pt>
              </c:numCache>
            </c:numRef>
          </c:val>
          <c:extLst>
            <c:ext xmlns:c16="http://schemas.microsoft.com/office/drawing/2014/chart" uri="{C3380CC4-5D6E-409C-BE32-E72D297353CC}">
              <c16:uniqueId val="{00000000-88E3-41E0-A415-1CC71DD52509}"/>
            </c:ext>
          </c:extLst>
        </c:ser>
        <c:dLbls>
          <c:dLblPos val="outEnd"/>
          <c:showLegendKey val="0"/>
          <c:showVal val="1"/>
          <c:showCatName val="0"/>
          <c:showSerName val="0"/>
          <c:showPercent val="0"/>
          <c:showBubbleSize val="0"/>
        </c:dLbls>
        <c:gapWidth val="100"/>
        <c:overlap val="-24"/>
        <c:axId val="1663006943"/>
        <c:axId val="1663006527"/>
      </c:barChart>
      <c:catAx>
        <c:axId val="1663006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prstDash val="sysDot"/>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63006527"/>
        <c:crosses val="autoZero"/>
        <c:auto val="1"/>
        <c:lblAlgn val="ctr"/>
        <c:lblOffset val="100"/>
        <c:noMultiLvlLbl val="0"/>
      </c:catAx>
      <c:valAx>
        <c:axId val="1663006527"/>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0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portfolio.xlsx]Graphs!PivotTable9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Certificate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
        <c:idx val="13"/>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Graphs!$AB$3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BF-48E8-87A0-51A599B180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BF-48E8-87A0-51A599B180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EBF-48E8-87A0-51A599B180B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EBF-48E8-87A0-51A599B180B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EBF-48E8-87A0-51A599B180BA}"/>
              </c:ext>
            </c:extLst>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C287-430F-8AEB-2D9382AF874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Graphs!$AA$4:$AA$17</c:f>
              <c:strCache>
                <c:ptCount val="13"/>
                <c:pt idx="0">
                  <c:v>PG-13</c:v>
                </c:pt>
                <c:pt idx="1">
                  <c:v>R</c:v>
                </c:pt>
                <c:pt idx="2">
                  <c:v>PG</c:v>
                </c:pt>
                <c:pt idx="3">
                  <c:v>G</c:v>
                </c:pt>
                <c:pt idx="4">
                  <c:v>Not Rated</c:v>
                </c:pt>
                <c:pt idx="5">
                  <c:v>(blank)</c:v>
                </c:pt>
                <c:pt idx="6">
                  <c:v>NC-17</c:v>
                </c:pt>
                <c:pt idx="7">
                  <c:v>TV-Y7</c:v>
                </c:pt>
                <c:pt idx="8">
                  <c:v>TV-PG</c:v>
                </c:pt>
                <c:pt idx="9">
                  <c:v>Unrated</c:v>
                </c:pt>
                <c:pt idx="10">
                  <c:v>TV-G</c:v>
                </c:pt>
                <c:pt idx="11">
                  <c:v>TV-14</c:v>
                </c:pt>
                <c:pt idx="12">
                  <c:v>TV-MA</c:v>
                </c:pt>
              </c:strCache>
            </c:strRef>
          </c:cat>
          <c:val>
            <c:numRef>
              <c:f>Graphs!$AB$4:$AB$17</c:f>
              <c:numCache>
                <c:formatCode>#.#0,,,"B"</c:formatCode>
                <c:ptCount val="13"/>
                <c:pt idx="0">
                  <c:v>140816553507</c:v>
                </c:pt>
                <c:pt idx="1">
                  <c:v>49834546704</c:v>
                </c:pt>
                <c:pt idx="2">
                  <c:v>47013646140</c:v>
                </c:pt>
                <c:pt idx="3">
                  <c:v>6497099239</c:v>
                </c:pt>
                <c:pt idx="4">
                  <c:v>427170561</c:v>
                </c:pt>
                <c:pt idx="5">
                  <c:v>84253257</c:v>
                </c:pt>
                <c:pt idx="6">
                  <c:v>67335213</c:v>
                </c:pt>
                <c:pt idx="7">
                  <c:v>0</c:v>
                </c:pt>
                <c:pt idx="8">
                  <c:v>0</c:v>
                </c:pt>
                <c:pt idx="9">
                  <c:v>-3210238</c:v>
                </c:pt>
                <c:pt idx="10">
                  <c:v>-10000000</c:v>
                </c:pt>
                <c:pt idx="11">
                  <c:v>-46488175</c:v>
                </c:pt>
                <c:pt idx="12">
                  <c:v>-59421386</c:v>
                </c:pt>
              </c:numCache>
            </c:numRef>
          </c:val>
          <c:extLst>
            <c:ext xmlns:c16="http://schemas.microsoft.com/office/drawing/2014/chart" uri="{C3380CC4-5D6E-409C-BE32-E72D297353CC}">
              <c16:uniqueId val="{0000000A-CEBF-48E8-87A0-51A599B180B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softEdge rad="635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portfolio.xlsx]Graphs!PivotTable10</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latin typeface="Arial" panose="020B0604020202020204" pitchFamily="34" charset="0"/>
                <a:cs typeface="Arial" panose="020B0604020202020204" pitchFamily="34" charset="0"/>
              </a:rPr>
              <a:t>Top</a:t>
            </a:r>
            <a:r>
              <a:rPr lang="en-US" baseline="0">
                <a:solidFill>
                  <a:schemeClr val="tx1"/>
                </a:solidFill>
                <a:latin typeface="Arial" panose="020B0604020202020204" pitchFamily="34" charset="0"/>
                <a:cs typeface="Arial" panose="020B0604020202020204" pitchFamily="34" charset="0"/>
              </a:rPr>
              <a:t> Directors from revenue</a:t>
            </a:r>
            <a:r>
              <a:rPr lang="en-US">
                <a:solidFill>
                  <a:schemeClr val="tx1"/>
                </a:solidFill>
                <a:latin typeface="Arial" panose="020B0604020202020204" pitchFamily="34" charset="0"/>
                <a:cs typeface="Arial" panose="020B0604020202020204" pitchFamily="34" charset="0"/>
              </a:rPr>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Graphs!$AE$3</c:f>
              <c:strCache>
                <c:ptCount val="1"/>
                <c:pt idx="0">
                  <c:v>Total</c:v>
                </c:pt>
              </c:strCache>
            </c:strRef>
          </c:tx>
          <c:spPr>
            <a:solidFill>
              <a:schemeClr val="accent6"/>
            </a:solidFill>
            <a:ln>
              <a:noFill/>
            </a:ln>
            <a:effectLst/>
          </c:spPr>
          <c:invertIfNegative val="0"/>
          <c:cat>
            <c:strRef>
              <c:f>Graphs!$AD$4:$AD$14</c:f>
              <c:strCache>
                <c:ptCount val="10"/>
                <c:pt idx="0">
                  <c:v>Anthony Russo, Joe Russo</c:v>
                </c:pt>
                <c:pt idx="1">
                  <c:v>David Yates</c:v>
                </c:pt>
                <c:pt idx="2">
                  <c:v>Christopher Nolan</c:v>
                </c:pt>
                <c:pt idx="3">
                  <c:v>Peter Jackson</c:v>
                </c:pt>
                <c:pt idx="4">
                  <c:v>J J Abrams</c:v>
                </c:pt>
                <c:pt idx="5">
                  <c:v>Michael Bay</c:v>
                </c:pt>
                <c:pt idx="6">
                  <c:v>Jon Watts</c:v>
                </c:pt>
                <c:pt idx="7">
                  <c:v>Jon Favreau</c:v>
                </c:pt>
                <c:pt idx="8">
                  <c:v>James Wan</c:v>
                </c:pt>
                <c:pt idx="9">
                  <c:v>James Cameron</c:v>
                </c:pt>
              </c:strCache>
            </c:strRef>
          </c:cat>
          <c:val>
            <c:numRef>
              <c:f>Graphs!$AE$4:$AE$14</c:f>
              <c:numCache>
                <c:formatCode>#.#0,,,"B"</c:formatCode>
                <c:ptCount val="10"/>
                <c:pt idx="0">
                  <c:v>5377074104</c:v>
                </c:pt>
                <c:pt idx="1">
                  <c:v>4777229541</c:v>
                </c:pt>
                <c:pt idx="2">
                  <c:v>3818779276</c:v>
                </c:pt>
                <c:pt idx="3">
                  <c:v>3714245447</c:v>
                </c:pt>
                <c:pt idx="4">
                  <c:v>3595292154</c:v>
                </c:pt>
                <c:pt idx="5">
                  <c:v>3518292420</c:v>
                </c:pt>
                <c:pt idx="6">
                  <c:v>3394524943</c:v>
                </c:pt>
                <c:pt idx="7">
                  <c:v>3307403363</c:v>
                </c:pt>
                <c:pt idx="8">
                  <c:v>3249239867</c:v>
                </c:pt>
                <c:pt idx="9">
                  <c:v>3016999600</c:v>
                </c:pt>
              </c:numCache>
            </c:numRef>
          </c:val>
          <c:extLst>
            <c:ext xmlns:c16="http://schemas.microsoft.com/office/drawing/2014/chart" uri="{C3380CC4-5D6E-409C-BE32-E72D297353CC}">
              <c16:uniqueId val="{00000000-FE7C-4615-819B-A27C0CE092F6}"/>
            </c:ext>
          </c:extLst>
        </c:ser>
        <c:dLbls>
          <c:showLegendKey val="0"/>
          <c:showVal val="0"/>
          <c:showCatName val="0"/>
          <c:showSerName val="0"/>
          <c:showPercent val="0"/>
          <c:showBubbleSize val="0"/>
        </c:dLbls>
        <c:gapWidth val="219"/>
        <c:overlap val="-27"/>
        <c:axId val="1636325151"/>
        <c:axId val="1636325567"/>
      </c:barChart>
      <c:catAx>
        <c:axId val="163632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36325567"/>
        <c:crosses val="autoZero"/>
        <c:auto val="1"/>
        <c:lblAlgn val="ctr"/>
        <c:lblOffset val="100"/>
        <c:noMultiLvlLbl val="0"/>
      </c:catAx>
      <c:valAx>
        <c:axId val="1636325567"/>
        <c:scaling>
          <c:orientation val="minMax"/>
        </c:scaling>
        <c:delete val="0"/>
        <c:axPos val="l"/>
        <c:majorGridlines>
          <c:spPr>
            <a:ln w="9525" cap="flat" cmpd="sng" algn="ctr">
              <a:solidFill>
                <a:schemeClr val="tx1">
                  <a:lumMod val="15000"/>
                  <a:lumOff val="85000"/>
                </a:schemeClr>
              </a:solidFill>
              <a:round/>
            </a:ln>
            <a:effectLst/>
          </c:spPr>
        </c:majorGridlines>
        <c:numFmt formatCode="#.#0,,,&quot;B&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3632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[movies portfolio.xlsx]Graphs!PivotTable6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rial" panose="020B0604020202020204" pitchFamily="34" charset="0"/>
                <a:cs typeface="Arial" panose="020B0604020202020204" pitchFamily="34" charset="0"/>
              </a:rPr>
              <a:t>Year</a:t>
            </a:r>
            <a:r>
              <a:rPr lang="en-US" baseline="0">
                <a:solidFill>
                  <a:schemeClr val="tx1"/>
                </a:solidFill>
                <a:latin typeface="Arial" panose="020B0604020202020204" pitchFamily="34" charset="0"/>
                <a:cs typeface="Arial" panose="020B0604020202020204" pitchFamily="34" charset="0"/>
              </a:rPr>
              <a: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Graphs!$V$3</c:f>
              <c:strCache>
                <c:ptCount val="1"/>
                <c:pt idx="0">
                  <c:v>Total</c:v>
                </c:pt>
              </c:strCache>
            </c:strRef>
          </c:tx>
          <c:spPr>
            <a:solidFill>
              <a:schemeClr val="accent5"/>
            </a:solidFill>
            <a:ln>
              <a:noFill/>
            </a:ln>
            <a:effectLst/>
          </c:spPr>
          <c:invertIfNegative val="0"/>
          <c:cat>
            <c:strRef>
              <c:f>Graphs!$U$4:$U$24</c:f>
              <c:strCach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strCache>
            </c:strRef>
          </c:cat>
          <c:val>
            <c:numRef>
              <c:f>Graphs!$V$4:$V$24</c:f>
              <c:numCache>
                <c:formatCode>#.#0,,,"B"</c:formatCode>
                <c:ptCount val="20"/>
                <c:pt idx="0">
                  <c:v>9809171095</c:v>
                </c:pt>
                <c:pt idx="1">
                  <c:v>10632231189</c:v>
                </c:pt>
                <c:pt idx="2">
                  <c:v>9179392289</c:v>
                </c:pt>
                <c:pt idx="3">
                  <c:v>9478609425</c:v>
                </c:pt>
                <c:pt idx="4">
                  <c:v>10818213282</c:v>
                </c:pt>
                <c:pt idx="5">
                  <c:v>12216562483</c:v>
                </c:pt>
                <c:pt idx="6">
                  <c:v>13138524879</c:v>
                </c:pt>
                <c:pt idx="7">
                  <c:v>12867615597</c:v>
                </c:pt>
                <c:pt idx="8">
                  <c:v>13989647271</c:v>
                </c:pt>
                <c:pt idx="9">
                  <c:v>16513684586</c:v>
                </c:pt>
                <c:pt idx="10">
                  <c:v>15154708099</c:v>
                </c:pt>
                <c:pt idx="11">
                  <c:v>16316582605</c:v>
                </c:pt>
                <c:pt idx="12">
                  <c:v>16594682820</c:v>
                </c:pt>
                <c:pt idx="13">
                  <c:v>15920513497</c:v>
                </c:pt>
                <c:pt idx="14">
                  <c:v>16217063036</c:v>
                </c:pt>
                <c:pt idx="15">
                  <c:v>17043786144</c:v>
                </c:pt>
                <c:pt idx="16">
                  <c:v>16859561271</c:v>
                </c:pt>
                <c:pt idx="17">
                  <c:v>1730285331</c:v>
                </c:pt>
                <c:pt idx="18">
                  <c:v>5288745184</c:v>
                </c:pt>
                <c:pt idx="19">
                  <c:v>4851904739</c:v>
                </c:pt>
              </c:numCache>
            </c:numRef>
          </c:val>
          <c:extLst>
            <c:ext xmlns:c16="http://schemas.microsoft.com/office/drawing/2014/chart" uri="{C3380CC4-5D6E-409C-BE32-E72D297353CC}">
              <c16:uniqueId val="{00000000-D9CD-4127-B897-464D29215034}"/>
            </c:ext>
          </c:extLst>
        </c:ser>
        <c:dLbls>
          <c:showLegendKey val="0"/>
          <c:showVal val="0"/>
          <c:showCatName val="0"/>
          <c:showSerName val="0"/>
          <c:showPercent val="0"/>
          <c:showBubbleSize val="0"/>
        </c:dLbls>
        <c:gapWidth val="150"/>
        <c:axId val="1667102031"/>
        <c:axId val="1667121583"/>
      </c:barChart>
      <c:catAx>
        <c:axId val="166710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67121583"/>
        <c:crosses val="autoZero"/>
        <c:auto val="1"/>
        <c:lblAlgn val="ctr"/>
        <c:lblOffset val="100"/>
        <c:noMultiLvlLbl val="0"/>
      </c:catAx>
      <c:valAx>
        <c:axId val="1667121583"/>
        <c:scaling>
          <c:orientation val="minMax"/>
        </c:scaling>
        <c:delete val="0"/>
        <c:axPos val="l"/>
        <c:majorGridlines>
          <c:spPr>
            <a:ln w="9525" cap="flat" cmpd="sng" algn="ctr">
              <a:solidFill>
                <a:schemeClr val="tx1">
                  <a:lumMod val="15000"/>
                  <a:lumOff val="85000"/>
                </a:schemeClr>
              </a:solidFill>
              <a:round/>
            </a:ln>
            <a:effectLst/>
          </c:spPr>
        </c:majorGridlines>
        <c:numFmt formatCode="#.#0,,,&quot;B&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67102031"/>
        <c:crosses val="autoZero"/>
        <c:crossBetween val="between"/>
      </c:valAx>
      <c:spPr>
        <a:noFill/>
        <a:ln>
          <a:noFill/>
        </a:ln>
        <a:effectLst>
          <a:outerShdw blurRad="76200" dir="18900000" sy="23000" kx="-1200000" algn="bl" rotWithShape="0">
            <a:prstClr val="black">
              <a:alpha val="2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portfolio.xlsx]Graphs!PivotTable11</c:name>
    <c:fmtId val="1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Filming Location</a:t>
            </a:r>
          </a:p>
        </c:rich>
      </c:tx>
      <c:layout>
        <c:manualLayout>
          <c:xMode val="edge"/>
          <c:yMode val="edge"/>
          <c:x val="0.34049247050683762"/>
          <c:y val="1.53898167884724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5"/>
        <c:spPr>
          <a:solidFill>
            <a:schemeClr val="accent1"/>
          </a:solidFill>
          <a:ln>
            <a:noFill/>
          </a:ln>
          <a:effectLst>
            <a:outerShdw blurRad="317500" algn="ctr" rotWithShape="0">
              <a:prstClr val="black">
                <a:alpha val="25000"/>
              </a:prstClr>
            </a:outerShdw>
          </a:effectLst>
        </c:spPr>
      </c:pivotFmt>
      <c:pivotFmt>
        <c:idx val="306"/>
        <c:spPr>
          <a:solidFill>
            <a:schemeClr val="accent2"/>
          </a:solidFill>
          <a:ln>
            <a:noFill/>
          </a:ln>
          <a:effectLst>
            <a:outerShdw blurRad="317500" algn="ctr" rotWithShape="0">
              <a:prstClr val="black">
                <a:alpha val="25000"/>
              </a:prstClr>
            </a:outerShdw>
          </a:effectLst>
        </c:spPr>
      </c:pivotFmt>
      <c:pivotFmt>
        <c:idx val="307"/>
        <c:spPr>
          <a:solidFill>
            <a:schemeClr val="accent3"/>
          </a:solidFill>
          <a:ln>
            <a:noFill/>
          </a:ln>
          <a:effectLst>
            <a:outerShdw blurRad="317500" algn="ctr" rotWithShape="0">
              <a:prstClr val="black">
                <a:alpha val="25000"/>
              </a:prstClr>
            </a:outerShdw>
          </a:effectLst>
        </c:spPr>
      </c:pivotFmt>
      <c:pivotFmt>
        <c:idx val="308"/>
        <c:spPr>
          <a:solidFill>
            <a:schemeClr val="accent4"/>
          </a:solidFill>
          <a:ln>
            <a:noFill/>
          </a:ln>
          <a:effectLst>
            <a:outerShdw blurRad="317500" algn="ctr" rotWithShape="0">
              <a:prstClr val="black">
                <a:alpha val="25000"/>
              </a:prstClr>
            </a:outerShdw>
          </a:effectLst>
        </c:spPr>
      </c:pivotFmt>
      <c:pivotFmt>
        <c:idx val="309"/>
        <c:spPr>
          <a:solidFill>
            <a:schemeClr val="accent5"/>
          </a:solidFill>
          <a:ln>
            <a:noFill/>
          </a:ln>
          <a:effectLst>
            <a:outerShdw blurRad="317500" algn="ctr" rotWithShape="0">
              <a:prstClr val="black">
                <a:alpha val="25000"/>
              </a:prstClr>
            </a:outerShdw>
          </a:effectLst>
        </c:spPr>
      </c:pivotFmt>
      <c:pivotFmt>
        <c:idx val="310"/>
        <c:spPr>
          <a:solidFill>
            <a:schemeClr val="accent6"/>
          </a:solidFill>
          <a:ln>
            <a:noFill/>
          </a:ln>
          <a:effectLst>
            <a:outerShdw blurRad="317500" algn="ctr" rotWithShape="0">
              <a:prstClr val="black">
                <a:alpha val="25000"/>
              </a:prstClr>
            </a:outerShdw>
          </a:effectLst>
        </c:spPr>
      </c:pivotFmt>
      <c:pivotFmt>
        <c:idx val="311"/>
        <c:spPr>
          <a:solidFill>
            <a:schemeClr val="accent1">
              <a:lumMod val="60000"/>
            </a:schemeClr>
          </a:solidFill>
          <a:ln>
            <a:noFill/>
          </a:ln>
          <a:effectLst>
            <a:outerShdw blurRad="317500" algn="ctr" rotWithShape="0">
              <a:prstClr val="black">
                <a:alpha val="25000"/>
              </a:prstClr>
            </a:outerShdw>
          </a:effectLst>
        </c:spPr>
      </c:pivotFmt>
      <c:pivotFmt>
        <c:idx val="312"/>
        <c:spPr>
          <a:solidFill>
            <a:schemeClr val="accent2">
              <a:lumMod val="60000"/>
            </a:schemeClr>
          </a:solidFill>
          <a:ln>
            <a:noFill/>
          </a:ln>
          <a:effectLst>
            <a:outerShdw blurRad="317500" algn="ctr" rotWithShape="0">
              <a:prstClr val="black">
                <a:alpha val="25000"/>
              </a:prstClr>
            </a:outerShdw>
          </a:effectLst>
        </c:spPr>
      </c:pivotFmt>
      <c:pivotFmt>
        <c:idx val="313"/>
        <c:spPr>
          <a:solidFill>
            <a:schemeClr val="accent3">
              <a:lumMod val="60000"/>
            </a:schemeClr>
          </a:solidFill>
          <a:ln>
            <a:noFill/>
          </a:ln>
          <a:effectLst>
            <a:outerShdw blurRad="317500" algn="ctr" rotWithShape="0">
              <a:prstClr val="black">
                <a:alpha val="25000"/>
              </a:prstClr>
            </a:outerShdw>
          </a:effectLst>
        </c:spPr>
      </c:pivotFmt>
      <c:pivotFmt>
        <c:idx val="314"/>
        <c:spPr>
          <a:solidFill>
            <a:schemeClr val="accent4">
              <a:lumMod val="60000"/>
            </a:schemeClr>
          </a:solidFill>
          <a:ln>
            <a:noFill/>
          </a:ln>
          <a:effectLst>
            <a:outerShdw blurRad="317500" algn="ctr" rotWithShape="0">
              <a:prstClr val="black">
                <a:alpha val="25000"/>
              </a:prstClr>
            </a:outerShdw>
          </a:effectLst>
        </c:spPr>
      </c:pivotFmt>
    </c:pivotFmts>
    <c:plotArea>
      <c:layout/>
      <c:pieChart>
        <c:varyColors val="1"/>
        <c:ser>
          <c:idx val="0"/>
          <c:order val="0"/>
          <c:tx>
            <c:strRef>
              <c:f>Graphs!$AL$3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C68-491D-B28F-B6BEC41BA86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C68-491D-B28F-B6BEC41BA86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C68-491D-B28F-B6BEC41BA86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C68-491D-B28F-B6BEC41BA86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C68-491D-B28F-B6BEC41BA86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C68-491D-B28F-B6BEC41BA86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C68-491D-B28F-B6BEC41BA86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C68-491D-B28F-B6BEC41BA86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C68-491D-B28F-B6BEC41BA86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C68-491D-B28F-B6BEC41BA869}"/>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CC68-491D-B28F-B6BEC41BA869}"/>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CC68-491D-B28F-B6BEC41BA869}"/>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C68-491D-B28F-B6BEC41BA869}"/>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CC68-491D-B28F-B6BEC41BA869}"/>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CC68-491D-B28F-B6BEC41BA869}"/>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CC68-491D-B28F-B6BEC41BA869}"/>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CC68-491D-B28F-B6BEC41BA869}"/>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CC68-491D-B28F-B6BEC41BA869}"/>
              </c:ext>
            </c:extLst>
          </c:dPt>
          <c:dPt>
            <c:idx val="18"/>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CC68-491D-B28F-B6BEC41BA869}"/>
              </c:ext>
            </c:extLst>
          </c:dPt>
          <c:dPt>
            <c:idx val="1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CC68-491D-B28F-B6BEC41BA869}"/>
              </c:ext>
            </c:extLst>
          </c:dPt>
          <c:dPt>
            <c:idx val="20"/>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CC68-491D-B28F-B6BEC41BA869}"/>
              </c:ext>
            </c:extLst>
          </c:dPt>
          <c:dPt>
            <c:idx val="21"/>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CC68-491D-B28F-B6BEC41BA869}"/>
              </c:ext>
            </c:extLst>
          </c:dPt>
          <c:dPt>
            <c:idx val="22"/>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CC68-491D-B28F-B6BEC41BA869}"/>
              </c:ext>
            </c:extLst>
          </c:dPt>
          <c:dPt>
            <c:idx val="23"/>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CC68-491D-B28F-B6BEC41BA869}"/>
              </c:ext>
            </c:extLst>
          </c:dPt>
          <c:dPt>
            <c:idx val="24"/>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CC68-491D-B28F-B6BEC41BA869}"/>
              </c:ext>
            </c:extLst>
          </c:dPt>
          <c:dPt>
            <c:idx val="25"/>
            <c:bubble3D val="0"/>
            <c:spPr>
              <a:solidFill>
                <a:schemeClr val="accent2">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CC68-491D-B28F-B6BEC41BA869}"/>
              </c:ext>
            </c:extLst>
          </c:dPt>
          <c:dPt>
            <c:idx val="26"/>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CC68-491D-B28F-B6BEC41BA869}"/>
              </c:ext>
            </c:extLst>
          </c:dPt>
          <c:dPt>
            <c:idx val="27"/>
            <c:bubble3D val="0"/>
            <c:spPr>
              <a:solidFill>
                <a:schemeClr val="accent4">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CC68-491D-B28F-B6BEC41BA869}"/>
              </c:ext>
            </c:extLst>
          </c:dPt>
          <c:dPt>
            <c:idx val="28"/>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CC68-491D-B28F-B6BEC41BA869}"/>
              </c:ext>
            </c:extLst>
          </c:dPt>
          <c:dPt>
            <c:idx val="29"/>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CC68-491D-B28F-B6BEC41BA869}"/>
              </c:ext>
            </c:extLst>
          </c:dPt>
          <c:dPt>
            <c:idx val="30"/>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CC68-491D-B28F-B6BEC41BA869}"/>
              </c:ext>
            </c:extLst>
          </c:dPt>
          <c:dPt>
            <c:idx val="31"/>
            <c:bubble3D val="0"/>
            <c:spPr>
              <a:solidFill>
                <a:schemeClr val="accent2">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CC68-491D-B28F-B6BEC41BA869}"/>
              </c:ext>
            </c:extLst>
          </c:dPt>
          <c:dPt>
            <c:idx val="32"/>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CC68-491D-B28F-B6BEC41BA869}"/>
              </c:ext>
            </c:extLst>
          </c:dPt>
          <c:dPt>
            <c:idx val="33"/>
            <c:bubble3D val="0"/>
            <c:spPr>
              <a:solidFill>
                <a:schemeClr val="accent4">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CC68-491D-B28F-B6BEC41BA869}"/>
              </c:ext>
            </c:extLst>
          </c:dPt>
          <c:dPt>
            <c:idx val="34"/>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CC68-491D-B28F-B6BEC41BA869}"/>
              </c:ext>
            </c:extLst>
          </c:dPt>
          <c:dPt>
            <c:idx val="35"/>
            <c:bubble3D val="0"/>
            <c:spPr>
              <a:solidFill>
                <a:schemeClr val="accent6">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CC68-491D-B28F-B6BEC41BA869}"/>
              </c:ext>
            </c:extLst>
          </c:dPt>
          <c:dPt>
            <c:idx val="36"/>
            <c:bubble3D val="0"/>
            <c:spPr>
              <a:solidFill>
                <a:schemeClr val="accent1">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9-CC68-491D-B28F-B6BEC41BA869}"/>
              </c:ext>
            </c:extLst>
          </c:dPt>
          <c:dPt>
            <c:idx val="37"/>
            <c:bubble3D val="0"/>
            <c:spPr>
              <a:solidFill>
                <a:schemeClr val="accent2">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B-CC68-491D-B28F-B6BEC41BA869}"/>
              </c:ext>
            </c:extLst>
          </c:dPt>
          <c:dPt>
            <c:idx val="38"/>
            <c:bubble3D val="0"/>
            <c:spPr>
              <a:solidFill>
                <a:schemeClr val="accent3">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D-CC68-491D-B28F-B6BEC41BA869}"/>
              </c:ext>
            </c:extLst>
          </c:dPt>
          <c:dPt>
            <c:idx val="39"/>
            <c:bubble3D val="0"/>
            <c:spPr>
              <a:solidFill>
                <a:schemeClr val="accent4">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F-CC68-491D-B28F-B6BEC41BA869}"/>
              </c:ext>
            </c:extLst>
          </c:dPt>
          <c:dPt>
            <c:idx val="40"/>
            <c:bubble3D val="0"/>
            <c:spPr>
              <a:solidFill>
                <a:schemeClr val="accent5">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1-CC68-491D-B28F-B6BEC41BA869}"/>
              </c:ext>
            </c:extLst>
          </c:dPt>
          <c:dPt>
            <c:idx val="41"/>
            <c:bubble3D val="0"/>
            <c:spPr>
              <a:solidFill>
                <a:schemeClr val="accent6">
                  <a:lumMod val="70000"/>
                  <a:lumOff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3-CC68-491D-B28F-B6BEC41BA869}"/>
              </c:ext>
            </c:extLst>
          </c:dPt>
          <c:dPt>
            <c:idx val="42"/>
            <c:bubble3D val="0"/>
            <c:spPr>
              <a:solidFill>
                <a:schemeClr val="accent1">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5-CC68-491D-B28F-B6BEC41BA869}"/>
              </c:ext>
            </c:extLst>
          </c:dPt>
          <c:dPt>
            <c:idx val="43"/>
            <c:bubble3D val="0"/>
            <c:spPr>
              <a:solidFill>
                <a:schemeClr val="accent2">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7-CC68-491D-B28F-B6BEC41BA869}"/>
              </c:ext>
            </c:extLst>
          </c:dPt>
          <c:dPt>
            <c:idx val="44"/>
            <c:bubble3D val="0"/>
            <c:spPr>
              <a:solidFill>
                <a:schemeClr val="accent3">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9-CC68-491D-B28F-B6BEC41BA869}"/>
              </c:ext>
            </c:extLst>
          </c:dPt>
          <c:dPt>
            <c:idx val="45"/>
            <c:bubble3D val="0"/>
            <c:spPr>
              <a:solidFill>
                <a:schemeClr val="accent4">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B-CC68-491D-B28F-B6BEC41BA869}"/>
              </c:ext>
            </c:extLst>
          </c:dPt>
          <c:dPt>
            <c:idx val="46"/>
            <c:bubble3D val="0"/>
            <c:spPr>
              <a:solidFill>
                <a:schemeClr val="accent5">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D-CC68-491D-B28F-B6BEC41BA869}"/>
              </c:ext>
            </c:extLst>
          </c:dPt>
          <c:dPt>
            <c:idx val="47"/>
            <c:bubble3D val="0"/>
            <c:spPr>
              <a:solidFill>
                <a:schemeClr val="accent6">
                  <a:lumMod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F-CC68-491D-B28F-B6BEC41BA869}"/>
              </c:ext>
            </c:extLst>
          </c:dPt>
          <c:dPt>
            <c:idx val="48"/>
            <c:bubble3D val="0"/>
            <c:spPr>
              <a:solidFill>
                <a:schemeClr val="accent1">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1-CC68-491D-B28F-B6BEC41BA869}"/>
              </c:ext>
            </c:extLst>
          </c:dPt>
          <c:dPt>
            <c:idx val="49"/>
            <c:bubble3D val="0"/>
            <c:spPr>
              <a:solidFill>
                <a:schemeClr val="accent2">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3-CC68-491D-B28F-B6BEC41BA869}"/>
              </c:ext>
            </c:extLst>
          </c:dPt>
          <c:dPt>
            <c:idx val="50"/>
            <c:bubble3D val="0"/>
            <c:spPr>
              <a:solidFill>
                <a:schemeClr val="accent3">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5-CC68-491D-B28F-B6BEC41BA869}"/>
              </c:ext>
            </c:extLst>
          </c:dPt>
          <c:dPt>
            <c:idx val="51"/>
            <c:bubble3D val="0"/>
            <c:spPr>
              <a:solidFill>
                <a:schemeClr val="accent4">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7-CC68-491D-B28F-B6BEC41BA869}"/>
              </c:ext>
            </c:extLst>
          </c:dPt>
          <c:dPt>
            <c:idx val="52"/>
            <c:bubble3D val="0"/>
            <c:spPr>
              <a:solidFill>
                <a:schemeClr val="accent5">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9-CC68-491D-B28F-B6BEC41BA869}"/>
              </c:ext>
            </c:extLst>
          </c:dPt>
          <c:dPt>
            <c:idx val="53"/>
            <c:bubble3D val="0"/>
            <c:spPr>
              <a:solidFill>
                <a:schemeClr val="accent6">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B-CC68-491D-B28F-B6BEC41BA869}"/>
              </c:ext>
            </c:extLst>
          </c:dPt>
          <c:dPt>
            <c:idx val="54"/>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D-CC68-491D-B28F-B6BEC41BA869}"/>
              </c:ext>
            </c:extLst>
          </c:dPt>
          <c:dPt>
            <c:idx val="55"/>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6F-CC68-491D-B28F-B6BEC41BA869}"/>
              </c:ext>
            </c:extLst>
          </c:dPt>
          <c:dPt>
            <c:idx val="56"/>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1-CC68-491D-B28F-B6BEC41BA869}"/>
              </c:ext>
            </c:extLst>
          </c:dPt>
          <c:dPt>
            <c:idx val="57"/>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3-CC68-491D-B28F-B6BEC41BA869}"/>
              </c:ext>
            </c:extLst>
          </c:dPt>
          <c:dPt>
            <c:idx val="58"/>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5-CC68-491D-B28F-B6BEC41BA869}"/>
              </c:ext>
            </c:extLst>
          </c:dPt>
          <c:dPt>
            <c:idx val="59"/>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7-CC68-491D-B28F-B6BEC41BA869}"/>
              </c:ext>
            </c:extLst>
          </c:dPt>
          <c:dPt>
            <c:idx val="60"/>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9-CC68-491D-B28F-B6BEC41BA869}"/>
              </c:ext>
            </c:extLst>
          </c:dPt>
          <c:dPt>
            <c:idx val="61"/>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B-CC68-491D-B28F-B6BEC41BA869}"/>
              </c:ext>
            </c:extLst>
          </c:dPt>
          <c:dPt>
            <c:idx val="62"/>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D-CC68-491D-B28F-B6BEC41BA869}"/>
              </c:ext>
            </c:extLst>
          </c:dPt>
          <c:dPt>
            <c:idx val="63"/>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7F-CC68-491D-B28F-B6BEC41BA869}"/>
              </c:ext>
            </c:extLst>
          </c:dPt>
          <c:dPt>
            <c:idx val="6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1-CC68-491D-B28F-B6BEC41BA869}"/>
              </c:ext>
            </c:extLst>
          </c:dPt>
          <c:dPt>
            <c:idx val="65"/>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3-CC68-491D-B28F-B6BEC41BA869}"/>
              </c:ext>
            </c:extLst>
          </c:dPt>
          <c:dPt>
            <c:idx val="66"/>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5-CC68-491D-B28F-B6BEC41BA869}"/>
              </c:ext>
            </c:extLst>
          </c:dPt>
          <c:dPt>
            <c:idx val="67"/>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7-CC68-491D-B28F-B6BEC41BA869}"/>
              </c:ext>
            </c:extLst>
          </c:dPt>
          <c:dPt>
            <c:idx val="68"/>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9-CC68-491D-B28F-B6BEC41BA869}"/>
              </c:ext>
            </c:extLst>
          </c:dPt>
          <c:dPt>
            <c:idx val="69"/>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B-CC68-491D-B28F-B6BEC41BA869}"/>
              </c:ext>
            </c:extLst>
          </c:dPt>
          <c:dPt>
            <c:idx val="70"/>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D-CC68-491D-B28F-B6BEC41BA869}"/>
              </c:ext>
            </c:extLst>
          </c:dPt>
          <c:dPt>
            <c:idx val="71"/>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8F-CC68-491D-B28F-B6BEC41BA869}"/>
              </c:ext>
            </c:extLst>
          </c:dPt>
          <c:dPt>
            <c:idx val="72"/>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1-CC68-491D-B28F-B6BEC41BA869}"/>
              </c:ext>
            </c:extLst>
          </c:dPt>
          <c:dPt>
            <c:idx val="73"/>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3-CC68-491D-B28F-B6BEC41BA869}"/>
              </c:ext>
            </c:extLst>
          </c:dPt>
          <c:dPt>
            <c:idx val="74"/>
            <c:bubble3D val="0"/>
            <c:spPr>
              <a:solidFill>
                <a:schemeClr val="accent3">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5-CC68-491D-B28F-B6BEC41BA869}"/>
              </c:ext>
            </c:extLst>
          </c:dPt>
          <c:dPt>
            <c:idx val="75"/>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7-CC68-491D-B28F-B6BEC41BA869}"/>
              </c:ext>
            </c:extLst>
          </c:dPt>
          <c:dPt>
            <c:idx val="76"/>
            <c:bubble3D val="0"/>
            <c:spPr>
              <a:solidFill>
                <a:schemeClr val="accent5">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9-CC68-491D-B28F-B6BEC41BA869}"/>
              </c:ext>
            </c:extLst>
          </c:dPt>
          <c:dPt>
            <c:idx val="77"/>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B-CC68-491D-B28F-B6BEC41BA869}"/>
              </c:ext>
            </c:extLst>
          </c:dPt>
          <c:dPt>
            <c:idx val="78"/>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D-CC68-491D-B28F-B6BEC41BA869}"/>
              </c:ext>
            </c:extLst>
          </c:dPt>
          <c:dPt>
            <c:idx val="79"/>
            <c:bubble3D val="0"/>
            <c:spPr>
              <a:solidFill>
                <a:schemeClr val="accent2">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9F-CC68-491D-B28F-B6BEC41BA869}"/>
              </c:ext>
            </c:extLst>
          </c:dPt>
          <c:dPt>
            <c:idx val="80"/>
            <c:bubble3D val="0"/>
            <c:spPr>
              <a:solidFill>
                <a:schemeClr val="accent3">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1-CC68-491D-B28F-B6BEC41BA869}"/>
              </c:ext>
            </c:extLst>
          </c:dPt>
          <c:dPt>
            <c:idx val="81"/>
            <c:bubble3D val="0"/>
            <c:spPr>
              <a:solidFill>
                <a:schemeClr val="accent4">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3-CC68-491D-B28F-B6BEC41BA869}"/>
              </c:ext>
            </c:extLst>
          </c:dPt>
          <c:dPt>
            <c:idx val="82"/>
            <c:bubble3D val="0"/>
            <c:spPr>
              <a:solidFill>
                <a:schemeClr val="accent5">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5-CC68-491D-B28F-B6BEC41BA869}"/>
              </c:ext>
            </c:extLst>
          </c:dPt>
          <c:dPt>
            <c:idx val="83"/>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7-CC68-491D-B28F-B6BEC41BA869}"/>
              </c:ext>
            </c:extLst>
          </c:dPt>
          <c:dPt>
            <c:idx val="84"/>
            <c:bubble3D val="0"/>
            <c:spPr>
              <a:solidFill>
                <a:schemeClr val="accent1">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9-CC68-491D-B28F-B6BEC41BA869}"/>
              </c:ext>
            </c:extLst>
          </c:dPt>
          <c:dPt>
            <c:idx val="85"/>
            <c:bubble3D val="0"/>
            <c:spPr>
              <a:solidFill>
                <a:schemeClr val="accent2">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B-CC68-491D-B28F-B6BEC41BA869}"/>
              </c:ext>
            </c:extLst>
          </c:dPt>
          <c:dPt>
            <c:idx val="86"/>
            <c:bubble3D val="0"/>
            <c:spPr>
              <a:solidFill>
                <a:schemeClr val="accent3">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D-CC68-491D-B28F-B6BEC41BA869}"/>
              </c:ext>
            </c:extLst>
          </c:dPt>
          <c:dPt>
            <c:idx val="87"/>
            <c:bubble3D val="0"/>
            <c:spPr>
              <a:solidFill>
                <a:schemeClr val="accent4">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AF-CC68-491D-B28F-B6BEC41BA869}"/>
              </c:ext>
            </c:extLst>
          </c:dPt>
          <c:dPt>
            <c:idx val="88"/>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B1-CC68-491D-B28F-B6BEC41BA86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Graphs!$AK$4:$AK$14</c:f>
              <c:strCache>
                <c:ptCount val="10"/>
                <c:pt idx="0">
                  <c:v>United States</c:v>
                </c:pt>
                <c:pt idx="1">
                  <c:v>Canada</c:v>
                </c:pt>
                <c:pt idx="2">
                  <c:v>United Kingdom</c:v>
                </c:pt>
                <c:pt idx="3">
                  <c:v>Japan</c:v>
                </c:pt>
                <c:pt idx="4">
                  <c:v>New Zealand</c:v>
                </c:pt>
                <c:pt idx="5">
                  <c:v>Italy</c:v>
                </c:pt>
                <c:pt idx="6">
                  <c:v>Spain</c:v>
                </c:pt>
                <c:pt idx="7">
                  <c:v>Australia</c:v>
                </c:pt>
                <c:pt idx="8">
                  <c:v>Iceland</c:v>
                </c:pt>
                <c:pt idx="9">
                  <c:v>Norway</c:v>
                </c:pt>
              </c:strCache>
            </c:strRef>
          </c:cat>
          <c:val>
            <c:numRef>
              <c:f>Graphs!$AL$4:$AL$14</c:f>
              <c:numCache>
                <c:formatCode>#.#0,,,"B"</c:formatCode>
                <c:ptCount val="10"/>
                <c:pt idx="0">
                  <c:v>116740337707</c:v>
                </c:pt>
                <c:pt idx="1">
                  <c:v>17689187995</c:v>
                </c:pt>
                <c:pt idx="2">
                  <c:v>28059838567</c:v>
                </c:pt>
                <c:pt idx="3">
                  <c:v>2771656429</c:v>
                </c:pt>
                <c:pt idx="4">
                  <c:v>6494766732</c:v>
                </c:pt>
                <c:pt idx="5">
                  <c:v>6029676078</c:v>
                </c:pt>
                <c:pt idx="6">
                  <c:v>3593861640</c:v>
                </c:pt>
                <c:pt idx="7">
                  <c:v>5100751244</c:v>
                </c:pt>
                <c:pt idx="8">
                  <c:v>4832828029</c:v>
                </c:pt>
                <c:pt idx="9">
                  <c:v>2863220241</c:v>
                </c:pt>
              </c:numCache>
            </c:numRef>
          </c:val>
          <c:extLst>
            <c:ext xmlns:c16="http://schemas.microsoft.com/office/drawing/2014/chart" uri="{C3380CC4-5D6E-409C-BE32-E72D297353CC}">
              <c16:uniqueId val="{000000B2-CC68-491D-B28F-B6BEC41BA869}"/>
            </c:ext>
          </c:extLst>
        </c:ser>
        <c:dLbls>
          <c:dLblPos val="inEnd"/>
          <c:showLegendKey val="0"/>
          <c:showVal val="0"/>
          <c:showCatName val="0"/>
          <c:showSerName val="0"/>
          <c:showPercent val="1"/>
          <c:showBubbleSize val="0"/>
          <c:showLeaderLines val="1"/>
        </c:dLbls>
        <c:firstSliceAng val="0"/>
      </c:pieChart>
      <c:spPr>
        <a:noFill/>
        <a:ln>
          <a:noFill/>
        </a:ln>
        <a:effectLst>
          <a:softEdge rad="31750"/>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noFill/>
      <a:round/>
    </a:ln>
    <a:effectLst>
      <a:softEdge rad="317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6" Type="http://schemas.microsoft.com/office/2007/relationships/hdphoto" Target="../media/hdphoto3.wdp"/><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jpg"/><Relationship Id="rId5" Type="http://schemas.openxmlformats.org/officeDocument/2006/relationships/chart" Target="../charts/chart5.xml"/><Relationship Id="rId15" Type="http://schemas.openxmlformats.org/officeDocument/2006/relationships/image" Target="../media/image5.png"/><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1.png"/><Relationship Id="rId1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0</xdr:col>
      <xdr:colOff>32426</xdr:colOff>
      <xdr:row>0</xdr:row>
      <xdr:rowOff>0</xdr:rowOff>
    </xdr:from>
    <xdr:to>
      <xdr:col>31</xdr:col>
      <xdr:colOff>541421</xdr:colOff>
      <xdr:row>74</xdr:row>
      <xdr:rowOff>80209</xdr:rowOff>
    </xdr:to>
    <xdr:sp macro="" textlink="">
      <xdr:nvSpPr>
        <xdr:cNvPr id="23" name="TextBox 22">
          <a:extLst>
            <a:ext uri="{FF2B5EF4-FFF2-40B4-BE49-F238E27FC236}">
              <a16:creationId xmlns:a16="http://schemas.microsoft.com/office/drawing/2014/main" id="{8F8E3378-505D-2945-1557-C1452FCFDCA3}"/>
            </a:ext>
          </a:extLst>
        </xdr:cNvPr>
        <xdr:cNvSpPr txBox="1"/>
      </xdr:nvSpPr>
      <xdr:spPr>
        <a:xfrm>
          <a:off x="32426" y="0"/>
          <a:ext cx="19157942" cy="13435262"/>
        </a:xfrm>
        <a:prstGeom prst="round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p>
      </xdr:txBody>
    </xdr:sp>
    <xdr:clientData/>
  </xdr:twoCellAnchor>
  <xdr:twoCellAnchor>
    <xdr:from>
      <xdr:col>4</xdr:col>
      <xdr:colOff>225600</xdr:colOff>
      <xdr:row>3</xdr:row>
      <xdr:rowOff>38509</xdr:rowOff>
    </xdr:from>
    <xdr:to>
      <xdr:col>24</xdr:col>
      <xdr:colOff>499001</xdr:colOff>
      <xdr:row>10</xdr:row>
      <xdr:rowOff>56230</xdr:rowOff>
    </xdr:to>
    <xdr:sp macro="" textlink="">
      <xdr:nvSpPr>
        <xdr:cNvPr id="38" name="TextBox 37">
          <a:extLst>
            <a:ext uri="{FF2B5EF4-FFF2-40B4-BE49-F238E27FC236}">
              <a16:creationId xmlns:a16="http://schemas.microsoft.com/office/drawing/2014/main" id="{189C64A5-021C-7A22-E76C-78C3117E44CF}"/>
            </a:ext>
          </a:extLst>
        </xdr:cNvPr>
        <xdr:cNvSpPr txBox="1"/>
      </xdr:nvSpPr>
      <xdr:spPr>
        <a:xfrm>
          <a:off x="2687446" y="566047"/>
          <a:ext cx="12582632" cy="1248645"/>
        </a:xfrm>
        <a:prstGeom prst="roundRect">
          <a:avLst/>
        </a:prstGeom>
        <a:solidFill>
          <a:schemeClr val="tx2">
            <a:lumMod val="20000"/>
            <a:lumOff val="80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endParaRPr lang="en-AU" sz="1100"/>
        </a:p>
      </xdr:txBody>
    </xdr:sp>
    <xdr:clientData/>
  </xdr:twoCellAnchor>
  <xdr:twoCellAnchor>
    <xdr:from>
      <xdr:col>4</xdr:col>
      <xdr:colOff>353291</xdr:colOff>
      <xdr:row>1</xdr:row>
      <xdr:rowOff>49709</xdr:rowOff>
    </xdr:from>
    <xdr:to>
      <xdr:col>9</xdr:col>
      <xdr:colOff>283854</xdr:colOff>
      <xdr:row>3</xdr:row>
      <xdr:rowOff>27722</xdr:rowOff>
    </xdr:to>
    <xdr:sp macro="" textlink="">
      <xdr:nvSpPr>
        <xdr:cNvPr id="11" name="TextBox 10">
          <a:extLst>
            <a:ext uri="{FF2B5EF4-FFF2-40B4-BE49-F238E27FC236}">
              <a16:creationId xmlns:a16="http://schemas.microsoft.com/office/drawing/2014/main" id="{5E7778E0-E219-A0AF-F213-8548BCBA45F4}"/>
            </a:ext>
          </a:extLst>
        </xdr:cNvPr>
        <xdr:cNvSpPr txBox="1"/>
      </xdr:nvSpPr>
      <xdr:spPr>
        <a:xfrm>
          <a:off x="2766291" y="224334"/>
          <a:ext cx="2946813" cy="327263"/>
        </a:xfrm>
        <a:prstGeom prst="roundRect">
          <a:avLst/>
        </a:prstGeom>
        <a:solidFill>
          <a:schemeClr val="bg2"/>
        </a:solidFill>
        <a:ln w="9525" cmpd="sng">
          <a:noFill/>
        </a:ln>
        <a:effectLst>
          <a:outerShdw blurRad="190500" dist="228600" dir="2700000" algn="ctr">
            <a:srgbClr val="000000">
              <a:alpha val="30000"/>
            </a:srgbClr>
          </a:outerShdw>
          <a:reflection blurRad="6350" stA="52000" endA="300" endPos="35000" dir="5400000" sy="-100000" algn="bl" rotWithShape="0"/>
          <a:softEdge rad="12700"/>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solidFill>
                <a:sysClr val="windowText" lastClr="000000"/>
              </a:solidFill>
              <a:latin typeface="Arial" panose="020B0604020202020204" pitchFamily="34" charset="0"/>
              <a:cs typeface="Arial" panose="020B0604020202020204" pitchFamily="34" charset="0"/>
            </a:rPr>
            <a:t>2003 -</a:t>
          </a:r>
          <a:r>
            <a:rPr lang="en-AU" sz="1600" b="1" baseline="0">
              <a:solidFill>
                <a:sysClr val="windowText" lastClr="000000"/>
              </a:solidFill>
              <a:latin typeface="Arial" panose="020B0604020202020204" pitchFamily="34" charset="0"/>
              <a:cs typeface="Arial" panose="020B0604020202020204" pitchFamily="34" charset="0"/>
            </a:rPr>
            <a:t> 2022 Movies</a:t>
          </a:r>
          <a:r>
            <a:rPr lang="en-AU" sz="1600" b="1">
              <a:solidFill>
                <a:sysClr val="windowText" lastClr="000000"/>
              </a:solidFill>
              <a:latin typeface="Arial" panose="020B0604020202020204" pitchFamily="34" charset="0"/>
              <a:cs typeface="Arial" panose="020B0604020202020204" pitchFamily="34" charset="0"/>
            </a:rPr>
            <a:t> Analysis</a:t>
          </a:r>
          <a:r>
            <a:rPr lang="en-AU" sz="1600" b="1" baseline="0">
              <a:solidFill>
                <a:sysClr val="windowText" lastClr="000000"/>
              </a:solidFill>
              <a:latin typeface="Arial" panose="020B0604020202020204" pitchFamily="34" charset="0"/>
              <a:cs typeface="Arial" panose="020B0604020202020204" pitchFamily="34" charset="0"/>
            </a:rPr>
            <a:t> </a:t>
          </a:r>
          <a:endParaRPr lang="en-AU" sz="1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14</xdr:col>
      <xdr:colOff>548648</xdr:colOff>
      <xdr:row>5</xdr:row>
      <xdr:rowOff>422</xdr:rowOff>
    </xdr:from>
    <xdr:to>
      <xdr:col>17</xdr:col>
      <xdr:colOff>31744</xdr:colOff>
      <xdr:row>6</xdr:row>
      <xdr:rowOff>137539</xdr:rowOff>
    </xdr:to>
    <xdr:sp macro="" textlink="">
      <xdr:nvSpPr>
        <xdr:cNvPr id="12" name="TextBox 11">
          <a:extLst>
            <a:ext uri="{FF2B5EF4-FFF2-40B4-BE49-F238E27FC236}">
              <a16:creationId xmlns:a16="http://schemas.microsoft.com/office/drawing/2014/main" id="{43D514F0-46D2-7D48-E145-A012E8FBED94}"/>
            </a:ext>
          </a:extLst>
        </xdr:cNvPr>
        <xdr:cNvSpPr txBox="1"/>
      </xdr:nvSpPr>
      <xdr:spPr>
        <a:xfrm>
          <a:off x="9059075" y="856602"/>
          <a:ext cx="1306759" cy="308353"/>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solidFill>
                <a:sysClr val="windowText" lastClr="000000"/>
              </a:solidFill>
              <a:latin typeface="Arial" panose="020B0604020202020204" pitchFamily="34" charset="0"/>
              <a:cs typeface="Arial" panose="020B0604020202020204" pitchFamily="34" charset="0"/>
            </a:rPr>
            <a:t>Total Revenue</a:t>
          </a:r>
        </a:p>
      </xdr:txBody>
    </xdr:sp>
    <xdr:clientData/>
  </xdr:twoCellAnchor>
  <xdr:oneCellAnchor>
    <xdr:from>
      <xdr:col>14</xdr:col>
      <xdr:colOff>531703</xdr:colOff>
      <xdr:row>7</xdr:row>
      <xdr:rowOff>6116</xdr:rowOff>
    </xdr:from>
    <xdr:ext cx="1337216" cy="283027"/>
    <xdr:sp macro="" textlink="Graphs!H39">
      <xdr:nvSpPr>
        <xdr:cNvPr id="13" name="TextBox 12">
          <a:extLst>
            <a:ext uri="{FF2B5EF4-FFF2-40B4-BE49-F238E27FC236}">
              <a16:creationId xmlns:a16="http://schemas.microsoft.com/office/drawing/2014/main" id="{3B10ED5A-3984-4569-806D-6474012B460A}"/>
            </a:ext>
          </a:extLst>
        </xdr:cNvPr>
        <xdr:cNvSpPr txBox="1"/>
      </xdr:nvSpPr>
      <xdr:spPr>
        <a:xfrm>
          <a:off x="9042130" y="1204768"/>
          <a:ext cx="1337216" cy="283027"/>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fld id="{680463DC-4731-49D7-BD51-F6F062B94F5C}" type="TxLink">
            <a:rPr lang="en-US" sz="1100" b="0" i="0" u="none" strike="noStrike">
              <a:solidFill>
                <a:srgbClr val="000000"/>
              </a:solidFill>
              <a:latin typeface="Calibri"/>
              <a:cs typeface="Calibri"/>
            </a:rPr>
            <a:pPr/>
            <a:t>244.62B</a:t>
          </a:fld>
          <a:endParaRPr lang="en-US" sz="1200">
            <a:solidFill>
              <a:sysClr val="windowText" lastClr="000000"/>
            </a:solidFill>
            <a:latin typeface="Arial" panose="020B0604020202020204" pitchFamily="34" charset="0"/>
            <a:cs typeface="Arial" panose="020B0604020202020204" pitchFamily="34" charset="0"/>
          </a:endParaRPr>
        </a:p>
      </xdr:txBody>
    </xdr:sp>
    <xdr:clientData/>
  </xdr:oneCellAnchor>
  <xdr:twoCellAnchor>
    <xdr:from>
      <xdr:col>22</xdr:col>
      <xdr:colOff>306477</xdr:colOff>
      <xdr:row>7</xdr:row>
      <xdr:rowOff>19751</xdr:rowOff>
    </xdr:from>
    <xdr:to>
      <xdr:col>24</xdr:col>
      <xdr:colOff>397461</xdr:colOff>
      <xdr:row>8</xdr:row>
      <xdr:rowOff>155563</xdr:rowOff>
    </xdr:to>
    <xdr:sp macro="" textlink="Graphs!H23">
      <xdr:nvSpPr>
        <xdr:cNvPr id="15" name="TextBox 14">
          <a:extLst>
            <a:ext uri="{FF2B5EF4-FFF2-40B4-BE49-F238E27FC236}">
              <a16:creationId xmlns:a16="http://schemas.microsoft.com/office/drawing/2014/main" id="{28F557F0-2F49-4E06-82ED-EB470C86E703}"/>
            </a:ext>
          </a:extLst>
        </xdr:cNvPr>
        <xdr:cNvSpPr txBox="1"/>
      </xdr:nvSpPr>
      <xdr:spPr>
        <a:xfrm>
          <a:off x="13761793" y="1212883"/>
          <a:ext cx="1314194" cy="306259"/>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15E87F-D39B-43CA-A904-AEF114FF56B4}" type="TxLink">
            <a:rPr lang="en-US" sz="1100" b="0" i="0" u="none" strike="noStrike">
              <a:solidFill>
                <a:srgbClr val="000000"/>
              </a:solidFill>
              <a:latin typeface="Calibri"/>
              <a:cs typeface="Calibri"/>
            </a:rPr>
            <a:pPr/>
            <a:t>6.67</a:t>
          </a:fld>
          <a:endParaRPr lang="en-AU"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22</xdr:col>
      <xdr:colOff>296411</xdr:colOff>
      <xdr:row>5</xdr:row>
      <xdr:rowOff>12379</xdr:rowOff>
    </xdr:from>
    <xdr:to>
      <xdr:col>24</xdr:col>
      <xdr:colOff>387395</xdr:colOff>
      <xdr:row>6</xdr:row>
      <xdr:rowOff>148708</xdr:rowOff>
    </xdr:to>
    <xdr:sp macro="" textlink="">
      <xdr:nvSpPr>
        <xdr:cNvPr id="16" name="TextBox 15">
          <a:extLst>
            <a:ext uri="{FF2B5EF4-FFF2-40B4-BE49-F238E27FC236}">
              <a16:creationId xmlns:a16="http://schemas.microsoft.com/office/drawing/2014/main" id="{27DA450B-B61B-4973-BBE6-E7F44BFF5257}"/>
            </a:ext>
          </a:extLst>
        </xdr:cNvPr>
        <xdr:cNvSpPr txBox="1"/>
      </xdr:nvSpPr>
      <xdr:spPr>
        <a:xfrm>
          <a:off x="13751727" y="864616"/>
          <a:ext cx="1314194" cy="306776"/>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solidFill>
                <a:sysClr val="windowText" lastClr="000000"/>
              </a:solidFill>
              <a:latin typeface="Arial" panose="020B0604020202020204" pitchFamily="34" charset="0"/>
              <a:cs typeface="Arial" panose="020B0604020202020204" pitchFamily="34" charset="0"/>
            </a:rPr>
            <a:t>Rating</a:t>
          </a:r>
        </a:p>
      </xdr:txBody>
    </xdr:sp>
    <xdr:clientData/>
  </xdr:twoCellAnchor>
  <xdr:twoCellAnchor>
    <xdr:from>
      <xdr:col>19</xdr:col>
      <xdr:colOff>397995</xdr:colOff>
      <xdr:row>4</xdr:row>
      <xdr:rowOff>154731</xdr:rowOff>
    </xdr:from>
    <xdr:to>
      <xdr:col>21</xdr:col>
      <xdr:colOff>488980</xdr:colOff>
      <xdr:row>6</xdr:row>
      <xdr:rowOff>126011</xdr:rowOff>
    </xdr:to>
    <xdr:sp macro="" textlink="">
      <xdr:nvSpPr>
        <xdr:cNvPr id="17" name="TextBox 16">
          <a:extLst>
            <a:ext uri="{FF2B5EF4-FFF2-40B4-BE49-F238E27FC236}">
              <a16:creationId xmlns:a16="http://schemas.microsoft.com/office/drawing/2014/main" id="{661E66A5-184B-4591-96D4-51BD15A23697}"/>
            </a:ext>
          </a:extLst>
        </xdr:cNvPr>
        <xdr:cNvSpPr txBox="1"/>
      </xdr:nvSpPr>
      <xdr:spPr>
        <a:xfrm>
          <a:off x="12018495" y="836520"/>
          <a:ext cx="1314196" cy="312175"/>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solidFill>
                <a:sysClr val="windowText" lastClr="000000"/>
              </a:solidFill>
              <a:latin typeface="Arial" panose="020B0604020202020204" pitchFamily="34" charset="0"/>
              <a:cs typeface="Arial" panose="020B0604020202020204" pitchFamily="34" charset="0"/>
            </a:rPr>
            <a:t>Run</a:t>
          </a:r>
          <a:r>
            <a:rPr lang="en-AU" sz="1200" baseline="0">
              <a:solidFill>
                <a:sysClr val="windowText" lastClr="000000"/>
              </a:solidFill>
              <a:latin typeface="Arial" panose="020B0604020202020204" pitchFamily="34" charset="0"/>
              <a:cs typeface="Arial" panose="020B0604020202020204" pitchFamily="34" charset="0"/>
            </a:rPr>
            <a:t> Time</a:t>
          </a:r>
          <a:endParaRPr lang="en-AU"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10</xdr:col>
      <xdr:colOff>454144</xdr:colOff>
      <xdr:row>4</xdr:row>
      <xdr:rowOff>150704</xdr:rowOff>
    </xdr:from>
    <xdr:to>
      <xdr:col>12</xdr:col>
      <xdr:colOff>546113</xdr:colOff>
      <xdr:row>6</xdr:row>
      <xdr:rowOff>116585</xdr:rowOff>
    </xdr:to>
    <xdr:sp macro="" textlink="">
      <xdr:nvSpPr>
        <xdr:cNvPr id="18" name="TextBox 17">
          <a:extLst>
            <a:ext uri="{FF2B5EF4-FFF2-40B4-BE49-F238E27FC236}">
              <a16:creationId xmlns:a16="http://schemas.microsoft.com/office/drawing/2014/main" id="{493949AA-EDAC-4333-B27F-8EB0C2BBB588}"/>
            </a:ext>
          </a:extLst>
        </xdr:cNvPr>
        <xdr:cNvSpPr txBox="1"/>
      </xdr:nvSpPr>
      <xdr:spPr>
        <a:xfrm>
          <a:off x="6533020" y="835648"/>
          <a:ext cx="1307745" cy="308353"/>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solidFill>
                <a:sysClr val="windowText" lastClr="000000"/>
              </a:solidFill>
              <a:latin typeface="Arial" panose="020B0604020202020204" pitchFamily="34" charset="0"/>
              <a:cs typeface="Arial" panose="020B0604020202020204" pitchFamily="34" charset="0"/>
            </a:rPr>
            <a:t>Total</a:t>
          </a:r>
          <a:r>
            <a:rPr lang="en-AU" sz="1200" baseline="0">
              <a:solidFill>
                <a:sysClr val="windowText" lastClr="000000"/>
              </a:solidFill>
              <a:latin typeface="Arial" panose="020B0604020202020204" pitchFamily="34" charset="0"/>
              <a:cs typeface="Arial" panose="020B0604020202020204" pitchFamily="34" charset="0"/>
            </a:rPr>
            <a:t> Income</a:t>
          </a:r>
          <a:endParaRPr lang="en-AU"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6</xdr:col>
      <xdr:colOff>407484</xdr:colOff>
      <xdr:row>4</xdr:row>
      <xdr:rowOff>134041</xdr:rowOff>
    </xdr:from>
    <xdr:to>
      <xdr:col>8</xdr:col>
      <xdr:colOff>498468</xdr:colOff>
      <xdr:row>6</xdr:row>
      <xdr:rowOff>99922</xdr:rowOff>
    </xdr:to>
    <xdr:sp macro="" textlink="">
      <xdr:nvSpPr>
        <xdr:cNvPr id="19" name="TextBox 18">
          <a:extLst>
            <a:ext uri="{FF2B5EF4-FFF2-40B4-BE49-F238E27FC236}">
              <a16:creationId xmlns:a16="http://schemas.microsoft.com/office/drawing/2014/main" id="{2122B167-67F4-4479-A8BC-877F6A1C09B0}"/>
            </a:ext>
          </a:extLst>
        </xdr:cNvPr>
        <xdr:cNvSpPr txBox="1"/>
      </xdr:nvSpPr>
      <xdr:spPr>
        <a:xfrm>
          <a:off x="4088835" y="846560"/>
          <a:ext cx="1318101" cy="322141"/>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solidFill>
                <a:sysClr val="windowText" lastClr="000000"/>
              </a:solidFill>
              <a:latin typeface="Arial" panose="020B0604020202020204" pitchFamily="34" charset="0"/>
              <a:cs typeface="Arial" panose="020B0604020202020204" pitchFamily="34" charset="0"/>
            </a:rPr>
            <a:t>Total budget</a:t>
          </a:r>
        </a:p>
      </xdr:txBody>
    </xdr:sp>
    <xdr:clientData/>
  </xdr:twoCellAnchor>
  <xdr:twoCellAnchor>
    <xdr:from>
      <xdr:col>6</xdr:col>
      <xdr:colOff>405215</xdr:colOff>
      <xdr:row>7</xdr:row>
      <xdr:rowOff>22091</xdr:rowOff>
    </xdr:from>
    <xdr:to>
      <xdr:col>8</xdr:col>
      <xdr:colOff>489856</xdr:colOff>
      <xdr:row>8</xdr:row>
      <xdr:rowOff>141515</xdr:rowOff>
    </xdr:to>
    <xdr:sp macro="" textlink="Graphs!H31">
      <xdr:nvSpPr>
        <xdr:cNvPr id="20" name="TextBox 19">
          <a:extLst>
            <a:ext uri="{FF2B5EF4-FFF2-40B4-BE49-F238E27FC236}">
              <a16:creationId xmlns:a16="http://schemas.microsoft.com/office/drawing/2014/main" id="{796C46D6-293F-4832-B524-0FDE66493303}"/>
            </a:ext>
          </a:extLst>
        </xdr:cNvPr>
        <xdr:cNvSpPr txBox="1"/>
      </xdr:nvSpPr>
      <xdr:spPr>
        <a:xfrm>
          <a:off x="4086566" y="1269000"/>
          <a:ext cx="1311758" cy="297554"/>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388796-5C46-42C2-9F1D-C1C7F19169A5}" type="TxLink">
            <a:rPr lang="en-US" sz="1100" b="0" i="0" u="none" strike="noStrike">
              <a:solidFill>
                <a:srgbClr val="000000"/>
              </a:solidFill>
              <a:latin typeface="Calibri"/>
              <a:cs typeface="Calibri"/>
            </a:rPr>
            <a:pPr/>
            <a:t>103.61B</a:t>
          </a:fld>
          <a:endParaRPr lang="en-AU"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10</xdr:col>
      <xdr:colOff>446880</xdr:colOff>
      <xdr:row>7</xdr:row>
      <xdr:rowOff>17221</xdr:rowOff>
    </xdr:from>
    <xdr:to>
      <xdr:col>12</xdr:col>
      <xdr:colOff>556517</xdr:colOff>
      <xdr:row>8</xdr:row>
      <xdr:rowOff>128427</xdr:rowOff>
    </xdr:to>
    <xdr:sp macro="" textlink="Graphs!H35">
      <xdr:nvSpPr>
        <xdr:cNvPr id="21" name="TextBox 20">
          <a:extLst>
            <a:ext uri="{FF2B5EF4-FFF2-40B4-BE49-F238E27FC236}">
              <a16:creationId xmlns:a16="http://schemas.microsoft.com/office/drawing/2014/main" id="{135AD3D6-EFB4-4197-BC7C-B8C6A2B7A6EA}"/>
            </a:ext>
          </a:extLst>
        </xdr:cNvPr>
        <xdr:cNvSpPr txBox="1"/>
      </xdr:nvSpPr>
      <xdr:spPr>
        <a:xfrm>
          <a:off x="6525756" y="1215873"/>
          <a:ext cx="1325413" cy="282442"/>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AA7A66-6146-4E7B-B4C2-88EB20EFD26B}" type="TxLink">
            <a:rPr lang="en-US" sz="1100" b="0" i="0" u="none" strike="noStrike">
              <a:solidFill>
                <a:srgbClr val="000000"/>
              </a:solidFill>
              <a:latin typeface="Calibri"/>
              <a:cs typeface="Calibri"/>
            </a:rPr>
            <a:pPr/>
            <a:t>348.23B</a:t>
          </a:fld>
          <a:endParaRPr lang="en-AU"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19</xdr:col>
      <xdr:colOff>391242</xdr:colOff>
      <xdr:row>7</xdr:row>
      <xdr:rowOff>20234</xdr:rowOff>
    </xdr:from>
    <xdr:to>
      <xdr:col>21</xdr:col>
      <xdr:colOff>482227</xdr:colOff>
      <xdr:row>8</xdr:row>
      <xdr:rowOff>156564</xdr:rowOff>
    </xdr:to>
    <xdr:sp macro="" textlink="Graphs!H27">
      <xdr:nvSpPr>
        <xdr:cNvPr id="22" name="TextBox 21">
          <a:extLst>
            <a:ext uri="{FF2B5EF4-FFF2-40B4-BE49-F238E27FC236}">
              <a16:creationId xmlns:a16="http://schemas.microsoft.com/office/drawing/2014/main" id="{413B07A5-7875-493D-9987-B297213F6915}"/>
            </a:ext>
          </a:extLst>
        </xdr:cNvPr>
        <xdr:cNvSpPr txBox="1"/>
      </xdr:nvSpPr>
      <xdr:spPr>
        <a:xfrm>
          <a:off x="12011742" y="1213366"/>
          <a:ext cx="1314196" cy="306777"/>
        </a:xfrm>
        <a:prstGeom prst="roundRect">
          <a:avLst/>
        </a:prstGeom>
        <a:solidFill>
          <a:schemeClr val="lt1"/>
        </a:solidFill>
        <a:ln w="9525" cmpd="sng">
          <a:noFill/>
        </a:ln>
        <a:effectLst>
          <a:outerShdw blurRad="44450" dist="27940" dir="5400000" algn="ctr">
            <a:srgbClr val="000000">
              <a:alpha val="32000"/>
            </a:srgbClr>
          </a:outerShdw>
          <a:reflection blurRad="6350" stA="52000" endA="300" endPos="35000" dir="5400000" sy="-100000" algn="bl" rotWithShape="0"/>
          <a:softEdge rad="12700"/>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AAE005-8D46-4429-98CD-8E2BBAF9D94F}" type="TxLink">
            <a:rPr lang="en-US" sz="1100" b="0" i="0" u="none" strike="noStrike">
              <a:solidFill>
                <a:srgbClr val="000000"/>
              </a:solidFill>
              <a:latin typeface="Calibri"/>
              <a:cs typeface="Calibri"/>
            </a:rPr>
            <a:pPr/>
            <a:t>113.1045</a:t>
          </a:fld>
          <a:endParaRPr lang="en-AU"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21</xdr:col>
      <xdr:colOff>528171</xdr:colOff>
      <xdr:row>10</xdr:row>
      <xdr:rowOff>136072</xdr:rowOff>
    </xdr:from>
    <xdr:to>
      <xdr:col>30</xdr:col>
      <xdr:colOff>108857</xdr:colOff>
      <xdr:row>28</xdr:row>
      <xdr:rowOff>27215</xdr:rowOff>
    </xdr:to>
    <xdr:graphicFrame macro="">
      <xdr:nvGraphicFramePr>
        <xdr:cNvPr id="4" name="Chart 3">
          <a:extLst>
            <a:ext uri="{FF2B5EF4-FFF2-40B4-BE49-F238E27FC236}">
              <a16:creationId xmlns:a16="http://schemas.microsoft.com/office/drawing/2014/main" id="{9BD97C5C-55C5-4556-B619-B28737758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436455</xdr:colOff>
      <xdr:row>10</xdr:row>
      <xdr:rowOff>143774</xdr:rowOff>
    </xdr:from>
    <xdr:to>
      <xdr:col>21</xdr:col>
      <xdr:colOff>263928</xdr:colOff>
      <xdr:row>28</xdr:row>
      <xdr:rowOff>71887</xdr:rowOff>
    </xdr:to>
    <xdr:graphicFrame macro="">
      <xdr:nvGraphicFramePr>
        <xdr:cNvPr id="7" name="Chart 6">
          <a:extLst>
            <a:ext uri="{FF2B5EF4-FFF2-40B4-BE49-F238E27FC236}">
              <a16:creationId xmlns:a16="http://schemas.microsoft.com/office/drawing/2014/main" id="{3027DBB5-CF14-4753-AD70-6ECB115AB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293666</xdr:colOff>
      <xdr:row>11</xdr:row>
      <xdr:rowOff>4536</xdr:rowOff>
    </xdr:from>
    <xdr:to>
      <xdr:col>12</xdr:col>
      <xdr:colOff>154214</xdr:colOff>
      <xdr:row>28</xdr:row>
      <xdr:rowOff>74492</xdr:rowOff>
    </xdr:to>
    <xdr:graphicFrame macro="">
      <xdr:nvGraphicFramePr>
        <xdr:cNvPr id="5" name="Chart 4">
          <a:extLst>
            <a:ext uri="{FF2B5EF4-FFF2-40B4-BE49-F238E27FC236}">
              <a16:creationId xmlns:a16="http://schemas.microsoft.com/office/drawing/2014/main" id="{7B98501A-BD35-4F3B-BD15-CA2730FE2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14655</xdr:colOff>
      <xdr:row>4</xdr:row>
      <xdr:rowOff>46490</xdr:rowOff>
    </xdr:from>
    <xdr:to>
      <xdr:col>30</xdr:col>
      <xdr:colOff>335707</xdr:colOff>
      <xdr:row>9</xdr:row>
      <xdr:rowOff>137636</xdr:rowOff>
    </xdr:to>
    <mc:AlternateContent xmlns:mc="http://schemas.openxmlformats.org/markup-compatibility/2006">
      <mc:Choice xmlns:a14="http://schemas.microsoft.com/office/drawing/2010/main" Requires="a14">
        <xdr:graphicFrame macro="">
          <xdr:nvGraphicFramePr>
            <xdr:cNvPr id="25" name="Box Office 1">
              <a:extLst>
                <a:ext uri="{FF2B5EF4-FFF2-40B4-BE49-F238E27FC236}">
                  <a16:creationId xmlns:a16="http://schemas.microsoft.com/office/drawing/2014/main" id="{2E62998A-6BE3-49B5-831B-5F2ABB9BF0DE}"/>
                </a:ext>
              </a:extLst>
            </xdr:cNvPr>
            <xdr:cNvGraphicFramePr/>
          </xdr:nvGraphicFramePr>
          <xdr:xfrm>
            <a:off x="0" y="0"/>
            <a:ext cx="0" cy="0"/>
          </xdr:xfrm>
          <a:graphic>
            <a:graphicData uri="http://schemas.microsoft.com/office/drawing/2010/slicer">
              <sle:slicer xmlns:sle="http://schemas.microsoft.com/office/drawing/2010/slicer" name="Box Office 1"/>
            </a:graphicData>
          </a:graphic>
        </xdr:graphicFrame>
      </mc:Choice>
      <mc:Fallback>
        <xdr:sp macro="" textlink="">
          <xdr:nvSpPr>
            <xdr:cNvPr id="0" name=""/>
            <xdr:cNvSpPr>
              <a:spLocks noTextEdit="1"/>
            </xdr:cNvSpPr>
          </xdr:nvSpPr>
          <xdr:spPr>
            <a:xfrm>
              <a:off x="16996369" y="730735"/>
              <a:ext cx="1534032" cy="94645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352425</xdr:colOff>
      <xdr:row>48</xdr:row>
      <xdr:rowOff>136525</xdr:rowOff>
    </xdr:from>
    <xdr:to>
      <xdr:col>4</xdr:col>
      <xdr:colOff>50800</xdr:colOff>
      <xdr:row>66</xdr:row>
      <xdr:rowOff>127000</xdr:rowOff>
    </xdr:to>
    <mc:AlternateContent xmlns:mc="http://schemas.openxmlformats.org/markup-compatibility/2006">
      <mc:Choice xmlns:a14="http://schemas.microsoft.com/office/drawing/2010/main" Requires="a14">
        <xdr:graphicFrame macro="">
          <xdr:nvGraphicFramePr>
            <xdr:cNvPr id="28" name="Month 1">
              <a:extLst>
                <a:ext uri="{FF2B5EF4-FFF2-40B4-BE49-F238E27FC236}">
                  <a16:creationId xmlns:a16="http://schemas.microsoft.com/office/drawing/2014/main" id="{4F572BE2-4BF5-4EB8-9C25-03E83C7A677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52425" y="8347464"/>
              <a:ext cx="2124334" cy="306957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317499</xdr:colOff>
      <xdr:row>29</xdr:row>
      <xdr:rowOff>115624</xdr:rowOff>
    </xdr:from>
    <xdr:to>
      <xdr:col>4</xdr:col>
      <xdr:colOff>50800</xdr:colOff>
      <xdr:row>47</xdr:row>
      <xdr:rowOff>165100</xdr:rowOff>
    </xdr:to>
    <mc:AlternateContent xmlns:mc="http://schemas.openxmlformats.org/markup-compatibility/2006">
      <mc:Choice xmlns:a14="http://schemas.microsoft.com/office/drawing/2010/main" Requires="a14">
        <xdr:graphicFrame macro="">
          <xdr:nvGraphicFramePr>
            <xdr:cNvPr id="27" name="Year 1">
              <a:extLst>
                <a:ext uri="{FF2B5EF4-FFF2-40B4-BE49-F238E27FC236}">
                  <a16:creationId xmlns:a16="http://schemas.microsoft.com/office/drawing/2014/main" id="{23C4B8B3-71BF-4454-9C1D-4EE80E91533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17499" y="5076400"/>
              <a:ext cx="2159260" cy="312857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330199</xdr:colOff>
      <xdr:row>11</xdr:row>
      <xdr:rowOff>0</xdr:rowOff>
    </xdr:from>
    <xdr:to>
      <xdr:col>4</xdr:col>
      <xdr:colOff>50800</xdr:colOff>
      <xdr:row>29</xdr:row>
      <xdr:rowOff>12700</xdr:rowOff>
    </xdr:to>
    <mc:AlternateContent xmlns:mc="http://schemas.openxmlformats.org/markup-compatibility/2006">
      <mc:Choice xmlns:a14="http://schemas.microsoft.com/office/drawing/2010/main" Requires="a14">
        <xdr:graphicFrame macro="">
          <xdr:nvGraphicFramePr>
            <xdr:cNvPr id="26" name="Certificate 1">
              <a:extLst>
                <a:ext uri="{FF2B5EF4-FFF2-40B4-BE49-F238E27FC236}">
                  <a16:creationId xmlns:a16="http://schemas.microsoft.com/office/drawing/2014/main" id="{1AC5DACC-10DA-4915-AFAD-60553765D82C}"/>
                </a:ext>
              </a:extLst>
            </xdr:cNvPr>
            <xdr:cNvGraphicFramePr/>
          </xdr:nvGraphicFramePr>
          <xdr:xfrm>
            <a:off x="0" y="0"/>
            <a:ext cx="0" cy="0"/>
          </xdr:xfrm>
          <a:graphic>
            <a:graphicData uri="http://schemas.microsoft.com/office/drawing/2010/slicer">
              <sle:slicer xmlns:sle="http://schemas.microsoft.com/office/drawing/2010/slicer" name="Certificate 1"/>
            </a:graphicData>
          </a:graphic>
        </xdr:graphicFrame>
      </mc:Choice>
      <mc:Fallback>
        <xdr:sp macro="" textlink="">
          <xdr:nvSpPr>
            <xdr:cNvPr id="0" name=""/>
            <xdr:cNvSpPr>
              <a:spLocks noTextEdit="1"/>
            </xdr:cNvSpPr>
          </xdr:nvSpPr>
          <xdr:spPr>
            <a:xfrm>
              <a:off x="330199" y="1881673"/>
              <a:ext cx="2146560" cy="309180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292101</xdr:colOff>
      <xdr:row>29</xdr:row>
      <xdr:rowOff>139700</xdr:rowOff>
    </xdr:from>
    <xdr:to>
      <xdr:col>12</xdr:col>
      <xdr:colOff>128955</xdr:colOff>
      <xdr:row>46</xdr:row>
      <xdr:rowOff>164123</xdr:rowOff>
    </xdr:to>
    <xdr:graphicFrame macro="">
      <xdr:nvGraphicFramePr>
        <xdr:cNvPr id="3" name="Chart 2">
          <a:extLst>
            <a:ext uri="{FF2B5EF4-FFF2-40B4-BE49-F238E27FC236}">
              <a16:creationId xmlns:a16="http://schemas.microsoft.com/office/drawing/2014/main" id="{C21C9B6F-CF5B-4F3A-9A53-8C38823FF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408214</xdr:colOff>
      <xdr:row>30</xdr:row>
      <xdr:rowOff>13608</xdr:rowOff>
    </xdr:from>
    <xdr:to>
      <xdr:col>21</xdr:col>
      <xdr:colOff>394607</xdr:colOff>
      <xdr:row>47</xdr:row>
      <xdr:rowOff>0</xdr:rowOff>
    </xdr:to>
    <xdr:graphicFrame macro="">
      <xdr:nvGraphicFramePr>
        <xdr:cNvPr id="8" name="Chart 7">
          <a:extLst>
            <a:ext uri="{FF2B5EF4-FFF2-40B4-BE49-F238E27FC236}">
              <a16:creationId xmlns:a16="http://schemas.microsoft.com/office/drawing/2014/main" id="{9CE184CB-1D46-4D05-8C90-05B5055EA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573727</xdr:colOff>
      <xdr:row>30</xdr:row>
      <xdr:rowOff>27215</xdr:rowOff>
    </xdr:from>
    <xdr:to>
      <xdr:col>30</xdr:col>
      <xdr:colOff>149678</xdr:colOff>
      <xdr:row>47</xdr:row>
      <xdr:rowOff>13607</xdr:rowOff>
    </xdr:to>
    <xdr:graphicFrame macro="">
      <xdr:nvGraphicFramePr>
        <xdr:cNvPr id="9" name="Chart 8">
          <a:extLst>
            <a:ext uri="{FF2B5EF4-FFF2-40B4-BE49-F238E27FC236}">
              <a16:creationId xmlns:a16="http://schemas.microsoft.com/office/drawing/2014/main" id="{8A81E434-CF8C-4C83-848B-9D521CDD1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179152</xdr:colOff>
      <xdr:row>48</xdr:row>
      <xdr:rowOff>9311</xdr:rowOff>
    </xdr:from>
    <xdr:to>
      <xdr:col>30</xdr:col>
      <xdr:colOff>70900</xdr:colOff>
      <xdr:row>71</xdr:row>
      <xdr:rowOff>53711</xdr:rowOff>
    </xdr:to>
    <xdr:graphicFrame macro="">
      <xdr:nvGraphicFramePr>
        <xdr:cNvPr id="6" name="Chart 5">
          <a:extLst>
            <a:ext uri="{FF2B5EF4-FFF2-40B4-BE49-F238E27FC236}">
              <a16:creationId xmlns:a16="http://schemas.microsoft.com/office/drawing/2014/main" id="{F7226A6E-522A-4274-B089-849943E15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482180</xdr:colOff>
      <xdr:row>48</xdr:row>
      <xdr:rowOff>62105</xdr:rowOff>
    </xdr:from>
    <xdr:to>
      <xdr:col>12</xdr:col>
      <xdr:colOff>169217</xdr:colOff>
      <xdr:row>71</xdr:row>
      <xdr:rowOff>143748</xdr:rowOff>
    </xdr:to>
    <xdr:graphicFrame macro="">
      <xdr:nvGraphicFramePr>
        <xdr:cNvPr id="14" name="Chart 13">
          <a:extLst>
            <a:ext uri="{FF2B5EF4-FFF2-40B4-BE49-F238E27FC236}">
              <a16:creationId xmlns:a16="http://schemas.microsoft.com/office/drawing/2014/main" id="{92C324EF-5492-46BF-8010-B9D476F4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196645</xdr:colOff>
      <xdr:row>2</xdr:row>
      <xdr:rowOff>110067</xdr:rowOff>
    </xdr:from>
    <xdr:to>
      <xdr:col>4</xdr:col>
      <xdr:colOff>111567</xdr:colOff>
      <xdr:row>9</xdr:row>
      <xdr:rowOff>88348</xdr:rowOff>
    </xdr:to>
    <xdr:pic>
      <xdr:nvPicPr>
        <xdr:cNvPr id="29" name="Picture 28">
          <a:extLst>
            <a:ext uri="{FF2B5EF4-FFF2-40B4-BE49-F238E27FC236}">
              <a16:creationId xmlns:a16="http://schemas.microsoft.com/office/drawing/2014/main" id="{294B6DD8-E7C2-458E-BC7C-B65FB850C017}"/>
            </a:ext>
          </a:extLst>
        </xdr:cNvPr>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colorTemperature colorTemp="5929"/>
                  </a14:imgEffect>
                  <a14:imgEffect>
                    <a14:saturation sat="59000"/>
                  </a14:imgEffect>
                </a14:imgLayer>
              </a14:imgProps>
            </a:ext>
            <a:ext uri="{28A0092B-C50C-407E-A947-70E740481C1C}">
              <a14:useLocalDpi xmlns:a14="http://schemas.microsoft.com/office/drawing/2010/main" val="0"/>
            </a:ext>
          </a:extLst>
        </a:blip>
        <a:stretch>
          <a:fillRect/>
        </a:stretch>
      </xdr:blipFill>
      <xdr:spPr>
        <a:xfrm>
          <a:off x="802968" y="454196"/>
          <a:ext cx="1733889" cy="1182733"/>
        </a:xfrm>
        <a:prstGeom prst="rect">
          <a:avLst/>
        </a:prstGeom>
        <a:ln>
          <a:noFill/>
        </a:ln>
        <a:scene3d>
          <a:camera prst="isometricOffAxis1Right"/>
          <a:lightRig rig="threePt" dir="t"/>
        </a:scene3d>
      </xdr:spPr>
    </xdr:pic>
    <xdr:clientData/>
  </xdr:twoCellAnchor>
  <xdr:twoCellAnchor editAs="oneCell">
    <xdr:from>
      <xdr:col>23</xdr:col>
      <xdr:colOff>330089</xdr:colOff>
      <xdr:row>5</xdr:row>
      <xdr:rowOff>2556</xdr:rowOff>
    </xdr:from>
    <xdr:to>
      <xdr:col>24</xdr:col>
      <xdr:colOff>395570</xdr:colOff>
      <xdr:row>8</xdr:row>
      <xdr:rowOff>5402</xdr:rowOff>
    </xdr:to>
    <xdr:pic>
      <xdr:nvPicPr>
        <xdr:cNvPr id="31" name="Picture 30">
          <a:extLst>
            <a:ext uri="{FF2B5EF4-FFF2-40B4-BE49-F238E27FC236}">
              <a16:creationId xmlns:a16="http://schemas.microsoft.com/office/drawing/2014/main" id="{7213B03C-6DBD-A7E7-F663-4B178235A342}"/>
            </a:ext>
          </a:extLst>
        </xdr:cNvPr>
        <xdr:cNvPicPr>
          <a:picLocks noChangeAspect="1"/>
        </xdr:cNvPicPr>
      </xdr:nvPicPr>
      <xdr:blipFill>
        <a:blip xmlns:r="http://schemas.openxmlformats.org/officeDocument/2006/relationships" r:embed="rId11" cstate="print">
          <a:alphaModFix amt="34000"/>
          <a:extLst>
            <a:ext uri="{28A0092B-C50C-407E-A947-70E740481C1C}">
              <a14:useLocalDpi xmlns:a14="http://schemas.microsoft.com/office/drawing/2010/main" val="0"/>
            </a:ext>
          </a:extLst>
        </a:blip>
        <a:stretch>
          <a:fillRect/>
        </a:stretch>
      </xdr:blipFill>
      <xdr:spPr>
        <a:xfrm>
          <a:off x="14397010" y="854793"/>
          <a:ext cx="677086" cy="514188"/>
        </a:xfrm>
        <a:prstGeom prst="rect">
          <a:avLst/>
        </a:prstGeom>
      </xdr:spPr>
    </xdr:pic>
    <xdr:clientData/>
  </xdr:twoCellAnchor>
  <xdr:twoCellAnchor editAs="oneCell">
    <xdr:from>
      <xdr:col>17</xdr:col>
      <xdr:colOff>313289</xdr:colOff>
      <xdr:row>5</xdr:row>
      <xdr:rowOff>60893</xdr:rowOff>
    </xdr:from>
    <xdr:to>
      <xdr:col>18</xdr:col>
      <xdr:colOff>305017</xdr:colOff>
      <xdr:row>8</xdr:row>
      <xdr:rowOff>760</xdr:rowOff>
    </xdr:to>
    <xdr:pic>
      <xdr:nvPicPr>
        <xdr:cNvPr id="33" name="Picture 32">
          <a:extLst>
            <a:ext uri="{FF2B5EF4-FFF2-40B4-BE49-F238E27FC236}">
              <a16:creationId xmlns:a16="http://schemas.microsoft.com/office/drawing/2014/main" id="{838C3918-579A-2044-492F-DE9C8123A07D}"/>
            </a:ext>
          </a:extLst>
        </xdr:cNvPr>
        <xdr:cNvPicPr>
          <a:picLocks noChangeAspect="1"/>
        </xdr:cNvPicPr>
      </xdr:nvPicPr>
      <xdr:blipFill rotWithShape="1">
        <a:blip xmlns:r="http://schemas.openxmlformats.org/officeDocument/2006/relationships" r:embed="rId12">
          <a:alphaModFix amt="75000"/>
          <a:extLst>
            <a:ext uri="{28A0092B-C50C-407E-A947-70E740481C1C}">
              <a14:useLocalDpi xmlns:a14="http://schemas.microsoft.com/office/drawing/2010/main" val="0"/>
            </a:ext>
          </a:extLst>
        </a:blip>
        <a:srcRect l="18958" t="20874" r="20292" b="22260"/>
        <a:stretch/>
      </xdr:blipFill>
      <xdr:spPr>
        <a:xfrm>
          <a:off x="10776135" y="940124"/>
          <a:ext cx="607190" cy="467405"/>
        </a:xfrm>
        <a:prstGeom prst="rect">
          <a:avLst/>
        </a:prstGeom>
        <a:ln>
          <a:noFill/>
        </a:ln>
        <a:effectLst>
          <a:reflection blurRad="6350" stA="52000" endA="300" endPos="35000" dir="5400000" sy="-100000" algn="bl" rotWithShape="0"/>
        </a:effectLst>
      </xdr:spPr>
    </xdr:pic>
    <xdr:clientData/>
  </xdr:twoCellAnchor>
  <xdr:twoCellAnchor editAs="oneCell">
    <xdr:from>
      <xdr:col>5</xdr:col>
      <xdr:colOff>27424</xdr:colOff>
      <xdr:row>4</xdr:row>
      <xdr:rowOff>119743</xdr:rowOff>
    </xdr:from>
    <xdr:to>
      <xdr:col>6</xdr:col>
      <xdr:colOff>185057</xdr:colOff>
      <xdr:row>9</xdr:row>
      <xdr:rowOff>76503</xdr:rowOff>
    </xdr:to>
    <xdr:pic>
      <xdr:nvPicPr>
        <xdr:cNvPr id="35" name="Picture 34">
          <a:extLst>
            <a:ext uri="{FF2B5EF4-FFF2-40B4-BE49-F238E27FC236}">
              <a16:creationId xmlns:a16="http://schemas.microsoft.com/office/drawing/2014/main" id="{A593663A-3217-3F16-8609-5141DEDEADDD}"/>
            </a:ext>
          </a:extLst>
        </xdr:cNvPr>
        <xdr:cNvPicPr>
          <a:picLocks noChangeAspect="1"/>
        </xdr:cNvPicPr>
      </xdr:nvPicPr>
      <xdr:blipFill>
        <a:blip xmlns:r="http://schemas.openxmlformats.org/officeDocument/2006/relationships" r:embed="rId13" cstate="print">
          <a:alphaModFix amt="60000"/>
          <a:extLst>
            <a:ext uri="{BEBA8EAE-BF5A-486C-A8C5-ECC9F3942E4B}">
              <a14:imgProps xmlns:a14="http://schemas.microsoft.com/office/drawing/2010/main">
                <a14:imgLayer r:embed="rId14">
                  <a14:imgEffect>
                    <a14:backgroundRemoval t="10000" b="90000" l="10000" r="90000">
                      <a14:backgroundMark x1="6481" y1="96137" x2="78241" y2="96137"/>
                      <a14:backgroundMark x1="78241" y1="96137" x2="463" y2="93562"/>
                      <a14:backgroundMark x1="463" y1="93562" x2="463" y2="93562"/>
                    </a14:backgroundRemoval>
                  </a14:imgEffect>
                  <a14:imgEffect>
                    <a14:colorTemperature colorTemp="4785"/>
                  </a14:imgEffect>
                </a14:imgLayer>
              </a14:imgProps>
            </a:ext>
            <a:ext uri="{28A0092B-C50C-407E-A947-70E740481C1C}">
              <a14:useLocalDpi xmlns:a14="http://schemas.microsoft.com/office/drawing/2010/main" val="0"/>
            </a:ext>
          </a:extLst>
        </a:blip>
        <a:stretch>
          <a:fillRect/>
        </a:stretch>
      </xdr:blipFill>
      <xdr:spPr>
        <a:xfrm>
          <a:off x="3075424" y="816429"/>
          <a:ext cx="767233" cy="827617"/>
        </a:xfrm>
        <a:prstGeom prst="rect">
          <a:avLst/>
        </a:prstGeom>
      </xdr:spPr>
    </xdr:pic>
    <xdr:clientData/>
  </xdr:twoCellAnchor>
  <xdr:twoCellAnchor editAs="oneCell">
    <xdr:from>
      <xdr:col>13</xdr:col>
      <xdr:colOff>228369</xdr:colOff>
      <xdr:row>4</xdr:row>
      <xdr:rowOff>54428</xdr:rowOff>
    </xdr:from>
    <xdr:to>
      <xdr:col>14</xdr:col>
      <xdr:colOff>386002</xdr:colOff>
      <xdr:row>9</xdr:row>
      <xdr:rowOff>11188</xdr:rowOff>
    </xdr:to>
    <xdr:pic>
      <xdr:nvPicPr>
        <xdr:cNvPr id="36" name="Picture 35">
          <a:extLst>
            <a:ext uri="{FF2B5EF4-FFF2-40B4-BE49-F238E27FC236}">
              <a16:creationId xmlns:a16="http://schemas.microsoft.com/office/drawing/2014/main" id="{A29EDB78-ED3C-433B-96ED-AF2B914AC11C}"/>
            </a:ext>
          </a:extLst>
        </xdr:cNvPr>
        <xdr:cNvPicPr>
          <a:picLocks noChangeAspect="1"/>
        </xdr:cNvPicPr>
      </xdr:nvPicPr>
      <xdr:blipFill>
        <a:blip xmlns:r="http://schemas.openxmlformats.org/officeDocument/2006/relationships" r:embed="rId13" cstate="print">
          <a:alphaModFix amt="60000"/>
          <a:extLst>
            <a:ext uri="{BEBA8EAE-BF5A-486C-A8C5-ECC9F3942E4B}">
              <a14:imgProps xmlns:a14="http://schemas.microsoft.com/office/drawing/2010/main">
                <a14:imgLayer r:embed="rId14">
                  <a14:imgEffect>
                    <a14:backgroundRemoval t="10000" b="90000" l="10000" r="90000">
                      <a14:backgroundMark x1="6481" y1="96137" x2="78241" y2="96137"/>
                      <a14:backgroundMark x1="78241" y1="96137" x2="463" y2="93562"/>
                      <a14:backgroundMark x1="463" y1="93562" x2="463" y2="93562"/>
                    </a14:backgroundRemoval>
                  </a14:imgEffect>
                  <a14:imgEffect>
                    <a14:colorTemperature colorTemp="4785"/>
                  </a14:imgEffect>
                </a14:imgLayer>
              </a14:imgProps>
            </a:ext>
            <a:ext uri="{28A0092B-C50C-407E-A947-70E740481C1C}">
              <a14:useLocalDpi xmlns:a14="http://schemas.microsoft.com/office/drawing/2010/main" val="0"/>
            </a:ext>
          </a:extLst>
        </a:blip>
        <a:stretch>
          <a:fillRect/>
        </a:stretch>
      </xdr:blipFill>
      <xdr:spPr>
        <a:xfrm>
          <a:off x="8153169" y="751114"/>
          <a:ext cx="767233" cy="827617"/>
        </a:xfrm>
        <a:prstGeom prst="rect">
          <a:avLst/>
        </a:prstGeom>
      </xdr:spPr>
    </xdr:pic>
    <xdr:clientData/>
  </xdr:twoCellAnchor>
  <xdr:twoCellAnchor editAs="oneCell">
    <xdr:from>
      <xdr:col>9</xdr:col>
      <xdr:colOff>119390</xdr:colOff>
      <xdr:row>4</xdr:row>
      <xdr:rowOff>92468</xdr:rowOff>
    </xdr:from>
    <xdr:to>
      <xdr:col>10</xdr:col>
      <xdr:colOff>277023</xdr:colOff>
      <xdr:row>9</xdr:row>
      <xdr:rowOff>49228</xdr:rowOff>
    </xdr:to>
    <xdr:pic>
      <xdr:nvPicPr>
        <xdr:cNvPr id="37" name="Picture 36">
          <a:extLst>
            <a:ext uri="{FF2B5EF4-FFF2-40B4-BE49-F238E27FC236}">
              <a16:creationId xmlns:a16="http://schemas.microsoft.com/office/drawing/2014/main" id="{434B222B-420C-4957-B4F6-F6F4FF60B706}"/>
            </a:ext>
          </a:extLst>
        </xdr:cNvPr>
        <xdr:cNvPicPr>
          <a:picLocks noChangeAspect="1"/>
        </xdr:cNvPicPr>
      </xdr:nvPicPr>
      <xdr:blipFill>
        <a:blip xmlns:r="http://schemas.openxmlformats.org/officeDocument/2006/relationships" r:embed="rId13" cstate="print">
          <a:alphaModFix amt="60000"/>
          <a:extLst>
            <a:ext uri="{BEBA8EAE-BF5A-486C-A8C5-ECC9F3942E4B}">
              <a14:imgProps xmlns:a14="http://schemas.microsoft.com/office/drawing/2010/main">
                <a14:imgLayer r:embed="rId14">
                  <a14:imgEffect>
                    <a14:backgroundRemoval t="10000" b="90000" l="10000" r="90000">
                      <a14:backgroundMark x1="6481" y1="96137" x2="78241" y2="96137"/>
                      <a14:backgroundMark x1="78241" y1="96137" x2="463" y2="93562"/>
                      <a14:backgroundMark x1="463" y1="93562" x2="463" y2="93562"/>
                    </a14:backgroundRemoval>
                  </a14:imgEffect>
                  <a14:imgEffect>
                    <a14:colorTemperature colorTemp="4785"/>
                  </a14:imgEffect>
                </a14:imgLayer>
              </a14:imgProps>
            </a:ext>
            <a:ext uri="{28A0092B-C50C-407E-A947-70E740481C1C}">
              <a14:useLocalDpi xmlns:a14="http://schemas.microsoft.com/office/drawing/2010/main" val="0"/>
            </a:ext>
          </a:extLst>
        </a:blip>
        <a:stretch>
          <a:fillRect/>
        </a:stretch>
      </xdr:blipFill>
      <xdr:spPr>
        <a:xfrm>
          <a:off x="5590379" y="777412"/>
          <a:ext cx="765520" cy="812940"/>
        </a:xfrm>
        <a:prstGeom prst="rect">
          <a:avLst/>
        </a:prstGeom>
      </xdr:spPr>
    </xdr:pic>
    <xdr:clientData/>
  </xdr:twoCellAnchor>
  <xdr:twoCellAnchor editAs="oneCell">
    <xdr:from>
      <xdr:col>25</xdr:col>
      <xdr:colOff>0</xdr:colOff>
      <xdr:row>4</xdr:row>
      <xdr:rowOff>0</xdr:rowOff>
    </xdr:from>
    <xdr:to>
      <xdr:col>27</xdr:col>
      <xdr:colOff>509727</xdr:colOff>
      <xdr:row>9</xdr:row>
      <xdr:rowOff>145472</xdr:rowOff>
    </xdr:to>
    <xdr:pic>
      <xdr:nvPicPr>
        <xdr:cNvPr id="40" name="Picture 39">
          <a:extLst>
            <a:ext uri="{FF2B5EF4-FFF2-40B4-BE49-F238E27FC236}">
              <a16:creationId xmlns:a16="http://schemas.microsoft.com/office/drawing/2014/main" id="{C79F6416-2F1C-B52E-DDB2-3AC28CA9C3A4}"/>
            </a:ext>
          </a:extLst>
        </xdr:cNvPr>
        <xdr:cNvPicPr>
          <a:picLocks noChangeAspect="1"/>
        </xdr:cNvPicPr>
      </xdr:nvPicPr>
      <xdr:blipFill>
        <a:blip xmlns:r="http://schemas.openxmlformats.org/officeDocument/2006/relationships" r:embed="rId15">
          <a:alphaModFix amt="85000"/>
          <a:extLst>
            <a:ext uri="{BEBA8EAE-BF5A-486C-A8C5-ECC9F3942E4B}">
              <a14:imgProps xmlns:a14="http://schemas.microsoft.com/office/drawing/2010/main">
                <a14:imgLayer r:embed="rId16">
                  <a14:imgEffect>
                    <a14:colorTemperature colorTemp="5200"/>
                  </a14:imgEffect>
                </a14:imgLayer>
              </a14:imgProps>
            </a:ext>
            <a:ext uri="{28A0092B-C50C-407E-A947-70E740481C1C}">
              <a14:useLocalDpi xmlns:a14="http://schemas.microsoft.com/office/drawing/2010/main" val="0"/>
            </a:ext>
          </a:extLst>
        </a:blip>
        <a:stretch>
          <a:fillRect/>
        </a:stretch>
      </xdr:blipFill>
      <xdr:spPr>
        <a:xfrm>
          <a:off x="15386538" y="703385"/>
          <a:ext cx="1740651" cy="10247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45</xdr:col>
      <xdr:colOff>627160</xdr:colOff>
      <xdr:row>4</xdr:row>
      <xdr:rowOff>55329</xdr:rowOff>
    </xdr:from>
    <xdr:to>
      <xdr:col>46</xdr:col>
      <xdr:colOff>298174</xdr:colOff>
      <xdr:row>9</xdr:row>
      <xdr:rowOff>99392</xdr:rowOff>
    </xdr:to>
    <mc:AlternateContent xmlns:mc="http://schemas.openxmlformats.org/markup-compatibility/2006" xmlns:a14="http://schemas.microsoft.com/office/drawing/2010/main">
      <mc:Choice Requires="a14">
        <xdr:graphicFrame macro="">
          <xdr:nvGraphicFramePr>
            <xdr:cNvPr id="3" name="Box Office">
              <a:extLst>
                <a:ext uri="{FF2B5EF4-FFF2-40B4-BE49-F238E27FC236}">
                  <a16:creationId xmlns:a16="http://schemas.microsoft.com/office/drawing/2014/main" id="{09DFB70E-9F18-E4D8-F168-F6822C4E6D4B}"/>
                </a:ext>
              </a:extLst>
            </xdr:cNvPr>
            <xdr:cNvGraphicFramePr/>
          </xdr:nvGraphicFramePr>
          <xdr:xfrm>
            <a:off x="0" y="0"/>
            <a:ext cx="0" cy="0"/>
          </xdr:xfrm>
          <a:graphic>
            <a:graphicData uri="http://schemas.microsoft.com/office/drawing/2010/slicer">
              <sle:slicer xmlns:sle="http://schemas.microsoft.com/office/drawing/2010/slicer" name="Box Office"/>
            </a:graphicData>
          </a:graphic>
        </xdr:graphicFrame>
      </mc:Choice>
      <mc:Fallback xmlns="">
        <xdr:sp macro="" textlink="">
          <xdr:nvSpPr>
            <xdr:cNvPr id="0" name=""/>
            <xdr:cNvSpPr>
              <a:spLocks noTextEdit="1"/>
            </xdr:cNvSpPr>
          </xdr:nvSpPr>
          <xdr:spPr>
            <a:xfrm>
              <a:off x="48798812" y="784199"/>
              <a:ext cx="1890754" cy="9551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1115312</xdr:colOff>
      <xdr:row>20</xdr:row>
      <xdr:rowOff>20646</xdr:rowOff>
    </xdr:from>
    <xdr:to>
      <xdr:col>45</xdr:col>
      <xdr:colOff>1526907</xdr:colOff>
      <xdr:row>33</xdr:row>
      <xdr:rowOff>114919</xdr:rowOff>
    </xdr:to>
    <mc:AlternateContent xmlns:mc="http://schemas.openxmlformats.org/markup-compatibility/2006">
      <mc:Choice xmlns:a14="http://schemas.microsoft.com/office/drawing/2010/main" Requires="a14">
        <xdr:graphicFrame macro="">
          <xdr:nvGraphicFramePr>
            <xdr:cNvPr id="4" name="Certificate">
              <a:extLst>
                <a:ext uri="{FF2B5EF4-FFF2-40B4-BE49-F238E27FC236}">
                  <a16:creationId xmlns:a16="http://schemas.microsoft.com/office/drawing/2014/main" id="{D84E9D6C-1135-3011-2E7A-A27D6116381E}"/>
                </a:ext>
              </a:extLst>
            </xdr:cNvPr>
            <xdr:cNvGraphicFramePr/>
          </xdr:nvGraphicFramePr>
          <xdr:xfrm>
            <a:off x="0" y="0"/>
            <a:ext cx="0" cy="0"/>
          </xdr:xfrm>
          <a:graphic>
            <a:graphicData uri="http://schemas.microsoft.com/office/drawing/2010/slicer">
              <sle:slicer xmlns:sle="http://schemas.microsoft.com/office/drawing/2010/slicer" name="Certificate"/>
            </a:graphicData>
          </a:graphic>
        </xdr:graphicFrame>
      </mc:Choice>
      <mc:Fallback>
        <xdr:sp macro="" textlink="">
          <xdr:nvSpPr>
            <xdr:cNvPr id="0" name=""/>
            <xdr:cNvSpPr>
              <a:spLocks noTextEdit="1"/>
            </xdr:cNvSpPr>
          </xdr:nvSpPr>
          <xdr:spPr>
            <a:xfrm>
              <a:off x="54545719" y="3636917"/>
              <a:ext cx="1819357" cy="24448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828261</xdr:colOff>
      <xdr:row>20</xdr:row>
      <xdr:rowOff>117945</xdr:rowOff>
    </xdr:from>
    <xdr:to>
      <xdr:col>43</xdr:col>
      <xdr:colOff>901149</xdr:colOff>
      <xdr:row>34</xdr:row>
      <xdr:rowOff>33877</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DF88612-2B94-FAFF-12BA-84FA2489B1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4825478" y="3762293"/>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811364</xdr:colOff>
      <xdr:row>2</xdr:row>
      <xdr:rowOff>109330</xdr:rowOff>
    </xdr:from>
    <xdr:to>
      <xdr:col>44</xdr:col>
      <xdr:colOff>809706</xdr:colOff>
      <xdr:row>16</xdr:row>
      <xdr:rowOff>25262</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DB1B18A0-3915-D678-C232-2E4E525F596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5744516" y="473765"/>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2592593" backgroundQuery="1" createdVersion="8" refreshedVersion="8" minRefreshableVersion="3" recordCount="0" supportSubquery="1" supportAdvancedDrill="1" xr:uid="{AB985D11-F463-42BA-909D-7676312A580C}">
  <cacheSource type="external" connectionId="1"/>
  <cacheFields count="4">
    <cacheField name="[Table].[Filming_location].[Filming_location]" caption="Filming_location" numFmtId="0" hierarchy="9" level="1">
      <sharedItems count="10">
        <s v="Australia"/>
        <s v="Canada"/>
        <s v="Iceland"/>
        <s v="Italy"/>
        <s v="Japan"/>
        <s v="New Zealand"/>
        <s v="Norway"/>
        <s v="Spain"/>
        <s v="United Kingdom"/>
        <s v="United States"/>
      </sharedItems>
    </cacheField>
    <cacheField name="[Table].[Rating].[Rating]" caption="Rating" numFmtId="0" hierarchy="1" level="1">
      <sharedItems containsSemiMixedTypes="0" containsNonDate="0" containsString="0"/>
    </cacheField>
    <cacheField name="[Measures].[Sum of revenue]" caption="Sum of revenue" numFmtId="0" hierarchy="17"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2" memberValueDatatype="5" unbalanced="0">
      <fieldsUsage count="2">
        <fieldUsage x="-1"/>
        <fieldUsage x="1"/>
      </fieldsUsage>
    </cacheHierarchy>
    <cacheHierarchy uniqueName="[Table].[Year]" caption="Year" attribute="1" defaultMemberUniqueName="[Table].[Year].[All]" allUniqueName="[Table].[Year].[All]" dimensionUniqueName="[Table]" displayFolder="" count="2" memberValueDatatype="20" unbalanced="0">
      <fieldsUsage count="2">
        <fieldUsage x="-1"/>
        <fieldUsage x="3"/>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2" memberValueDatatype="130" unbalanced="0">
      <fieldsUsage count="2">
        <fieldUsage x="-1"/>
        <fieldUsage x="0"/>
      </fieldsUsage>
    </cacheHierarchy>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6643519" backgroundQuery="1" createdVersion="8" refreshedVersion="8" minRefreshableVersion="3" recordCount="0" supportSubquery="1" supportAdvancedDrill="1" xr:uid="{8E1B5B7B-7158-40A9-A416-D109A2BE75D4}">
  <cacheSource type="external" connectionId="1"/>
  <cacheFields count="3">
    <cacheField name="[Measures].[Sum of revenue]" caption="Sum of revenue" numFmtId="0" hierarchy="17" level="32767"/>
    <cacheField name="[Table].[Certificate].[Certificate]" caption="Certificate" numFmtId="0" hierarchy="4" level="1">
      <sharedItems containsBlank="1" count="13">
        <m/>
        <s v="G"/>
        <s v="NC-17"/>
        <s v="Not Rated"/>
        <s v="PG"/>
        <s v="PG-13"/>
        <s v="R"/>
        <s v="TV-14"/>
        <s v="TV-G"/>
        <s v="TV-MA"/>
        <s v="TV-PG"/>
        <s v="TV-Y7"/>
        <s v="Unrated"/>
      </sharedItems>
    </cacheField>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2"/>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fieldsUsage count="2">
        <fieldUsage x="-1"/>
        <fieldUsage x="1"/>
      </fieldsUsage>
    </cacheHierarchy>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6875003" backgroundQuery="1" createdVersion="8" refreshedVersion="8" minRefreshableVersion="3" recordCount="0" supportSubquery="1" supportAdvancedDrill="1" xr:uid="{EDEF6F36-ABBE-4039-BE2E-1EDFD2FD7504}">
  <cacheSource type="external" connectionId="1"/>
  <cacheFields count="2">
    <cacheField name="[Measures].[Average of Rating]" caption="Average of Rating" numFmtId="0" hierarchy="29"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1"/>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hidden="1">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6990742" backgroundQuery="1" createdVersion="8" refreshedVersion="8" minRefreshableVersion="3" recordCount="0" supportSubquery="1" supportAdvancedDrill="1" xr:uid="{EE12D1F6-C5DD-4342-B58B-5F9D4853E24D}">
  <cacheSource type="external" connectionId="1"/>
  <cacheFields count="2">
    <cacheField name="[Measures].[Average of Runtime]" caption="Average of Runtime" numFmtId="0" hierarchy="23"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1"/>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hidden="1">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710648" backgroundQuery="1" createdVersion="8" refreshedVersion="8" minRefreshableVersion="3" recordCount="0" supportSubquery="1" supportAdvancedDrill="1" xr:uid="{733C755F-8618-416D-825D-BC91A3D53007}">
  <cacheSource type="external" connectionId="1"/>
  <cacheFields count="2">
    <cacheField name="[Measures].[Sum of Budget]" caption="Sum of Budget" numFmtId="0" hierarchy="25"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1"/>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hidden="1">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7337965" backgroundQuery="1" createdVersion="8" refreshedVersion="8" minRefreshableVersion="3" recordCount="0" supportSubquery="1" supportAdvancedDrill="1" xr:uid="{417AB32F-6AB6-4951-BEF5-0D9AF59A90F2}">
  <cacheSource type="external" connectionId="1"/>
  <cacheFields count="2">
    <cacheField name="[Measures].[Sum of Income]" caption="Sum of Income" numFmtId="0" hierarchy="26"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1"/>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hidden="1">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6.766877199072" backgroundQuery="1" createdVersion="3" refreshedVersion="8" minRefreshableVersion="3" recordCount="0" supportSubquery="1" supportAdvancedDrill="1" xr:uid="{0BD903EA-B93C-47B3-8800-7E6861EC19E6}">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hidden="1">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503982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3055555" backgroundQuery="1" createdVersion="8" refreshedVersion="8" minRefreshableVersion="3" recordCount="0" supportSubquery="1" supportAdvancedDrill="1" xr:uid="{8BCEDD1F-CC3E-4282-8E28-66EB32B3962F}">
  <cacheSource type="external" connectionId="1"/>
  <cacheFields count="3">
    <cacheField name="[Measures].[Sum of revenue]" caption="Sum of revenue" numFmtId="0" hierarchy="17" level="32767"/>
    <cacheField name="[Table].[Directors].[Directors]" caption="Directors" numFmtId="0" hierarchy="6" level="1">
      <sharedItems count="10">
        <s v="Anthony Russo, Joe Russo"/>
        <s v="Christopher Nolan"/>
        <s v="David Yates"/>
        <s v="J J Abrams"/>
        <s v="James Cameron"/>
        <s v="James Wan"/>
        <s v="Jon Favreau"/>
        <s v="Jon Watts"/>
        <s v="Michael Bay"/>
        <s v="Peter Jackson"/>
      </sharedItems>
    </cacheField>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2"/>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2" memberValueDatatype="130" unbalanced="0">
      <fieldsUsage count="2">
        <fieldUsage x="-1"/>
        <fieldUsage x="1"/>
      </fieldsUsage>
    </cacheHierarchy>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3287039" backgroundQuery="1" createdVersion="8" refreshedVersion="8" minRefreshableVersion="3" recordCount="0" supportSubquery="1" supportAdvancedDrill="1" xr:uid="{0B36BF0B-D9F0-4634-A0BD-47675A0149A2}">
  <cacheSource type="external" connectionId="1"/>
  <cacheFields count="2">
    <cacheField name="[Measures].[Sum of revenue]" caption="Sum of revenue" numFmtId="0" hierarchy="17"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1"/>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386574" backgroundQuery="1" createdVersion="8" refreshedVersion="8" minRefreshableVersion="3" recordCount="0" supportSubquery="1" supportAdvancedDrill="1" xr:uid="{25012C3A-677B-483C-9A3F-E5CA3587AEF9}">
  <cacheSource type="external" connectionId="1"/>
  <cacheFields count="3">
    <cacheField name="[Table].[Title].[Title]" caption="Title" numFmtId="0" level="1">
      <sharedItems count="1988">
        <s v="0.098611111"/>
        <s v="10 Cloverfield Lane"/>
        <s v="10,000 BC"/>
        <s v="12 Pups of Christmas"/>
        <s v="12 Strong"/>
        <s v="12 Years a Slave"/>
        <s v="127 Hours"/>
        <s v="13 Going on 30"/>
        <s v="13 Hours"/>
        <s v="1408"/>
        <s v="17 Again"/>
        <s v="1917"/>
        <s v="1922"/>
        <s v="2 Fast 2 Furious"/>
        <s v="2 Guns"/>
        <s v="2 Hearts"/>
        <s v="2012"/>
        <s v="2046"/>
        <s v="21"/>
        <s v="21 Grams"/>
        <s v="21 Jump Street"/>
        <s v="22 Jump Street"/>
        <s v="27 Dresses"/>
        <s v="28 Weeks Later"/>
        <s v="3 Idiots"/>
        <s v="3:10 to Yuma"/>
        <s v="30 Days of Night"/>
        <s v="30 Minutes or Less"/>
        <s v="300"/>
        <s v="300: Rise of an Empire"/>
        <s v="365 Days"/>
        <s v="47 Ronin"/>
        <s v="50 First Dates"/>
        <s v="50/50"/>
        <s v="500 Days of Summer"/>
        <s v="6 Underground"/>
        <s v="67th Street, New York, NY"/>
        <s v="'71"/>
        <s v="8-Bit Christmas"/>
        <s v="9"/>
        <s v="9 Songs"/>
        <s v="A Bad Moms Christmas"/>
        <s v="A Beautiful Day in the Neighborhood"/>
        <s v="A Bigger Splash"/>
        <s v="A Boy Called Christmas"/>
        <s v="A California Christmas"/>
        <s v="A Castle for Christmas"/>
        <s v="A Christmas Carol"/>
        <s v="A Christmas Horror Story"/>
        <s v="A Christmas Prince"/>
        <s v="A Christmas Story Christmas"/>
        <s v="A Cinderella Story"/>
        <s v="A Cure for Wellness"/>
        <s v="A Good Day to Die Hard"/>
        <s v="A Good Year"/>
        <s v="A History of Violence"/>
        <s v="A Lot Like Love"/>
        <s v="A Madea Christmas"/>
        <s v="A Man Called Otto"/>
        <s v="A Man Called Ove"/>
        <s v="A Merry Friggin' Christmas"/>
        <s v="A Mighty Wind"/>
        <s v="A Million Ways to Die in the West"/>
        <s v="A Perfect Getaway"/>
        <s v="A Quiet Place"/>
        <s v="A Quiet Place Part II"/>
        <s v="A Royal Affair"/>
        <s v="A Separation"/>
        <s v="A Serbian Film"/>
        <s v="A Series of Unfortunate Events"/>
        <s v="A Serious Man"/>
        <s v="A Silent Voice: The Movie"/>
        <s v="A Simple Favor"/>
        <s v="A Star Is Born"/>
        <s v="A Tale of Two Sisters"/>
        <s v="A Very Harold &amp; Kumar Christmas"/>
        <s v="A Very Long Engagement"/>
        <s v="About Cherry"/>
        <s v="About Time"/>
        <s v="Abraham Lincoln: Vampire Hunter"/>
        <s v="Accepted"/>
        <s v="Across the Universe"/>
        <s v="Ad Astra"/>
        <s v="Adoration"/>
        <s v="Æon Flux"/>
        <s v="After"/>
        <s v="After We Collided"/>
        <s v="After We Fell"/>
        <s v="After Yang"/>
        <s v="After.Life"/>
        <s v="Aftersun"/>
        <s v="Agent Cody Banks"/>
        <s v="Aladdin"/>
        <s v="Alexander"/>
        <s v="Alfie"/>
        <s v="Alice in Wonderland"/>
        <s v="Alien vs. Predator"/>
        <s v="Alien: Covenant"/>
        <s v="Alita: Battle Angel"/>
        <s v="All Quiet on the Western Front"/>
        <s v="Allegiant"/>
        <s v="Allied"/>
        <s v="Almost Christmas"/>
        <s v="Aloha"/>
        <s v="Along Came Polly"/>
        <s v="Alpha Dog"/>
        <s v="Alvin and the Chipmunks"/>
        <s v="Alvin and the Chipmunks: The Squeakquel"/>
        <s v="American Assassin"/>
        <s v="American Gangster"/>
        <s v="American Hustle"/>
        <s v="American Made"/>
        <s v="American Reunion"/>
        <s v="American Sniper"/>
        <s v="American Wedding"/>
        <s v="Ammonite"/>
        <s v="Amsterdam"/>
        <s v="An Action Hero"/>
        <s v="Anchorman 2: The Legend Continues"/>
        <s v="Anchorman: The Legend of Ron Burgundy"/>
        <s v="Angel Has Fallen"/>
        <s v="Angels &amp; Demons"/>
        <s v="Angels Apocalypse"/>
        <s v="Anger Management"/>
        <s v="Anna"/>
        <s v="Anna and the Apocalypse"/>
        <s v="Anna Karenina"/>
        <s v="Annabelle"/>
        <s v="Annie"/>
        <s v="Annihilation"/>
        <s v="Another Round"/>
        <s v="Antichrist"/>
        <s v="Antlers"/>
        <s v="Ant-Man"/>
        <s v="Ant-Man and the Wasp"/>
        <s v="Apocalypto"/>
        <s v="Aquaman"/>
        <s v="Aquamarine"/>
        <s v="Arbitrage"/>
        <s v="Argo"/>
        <s v="Army of the Dead"/>
        <s v="Army of Thieves"/>
        <s v="Arrival"/>
        <s v="Arthur Christmas"/>
        <s v="As Above, So Below"/>
        <s v="Assassin's Creed"/>
        <s v="Atomic Blonde"/>
        <s v="Atonement"/>
        <s v="August: Osage County"/>
        <s v="Australia"/>
        <s v="Ava"/>
        <s v="Avatar"/>
        <s v="Avatar: The Way of Water"/>
        <s v="Avengers: Age of Ultron"/>
        <s v="Avengers: Endgame"/>
        <s v="Avengers: Infinity War"/>
        <s v="Baahubali: The Beginning"/>
        <s v="Babel"/>
        <s v="Baby Driver"/>
        <s v="Babylon"/>
        <s v="Bad Boys for Life"/>
        <s v="Bad Boys II"/>
        <s v="Bad Moms"/>
        <s v="Bad Santa"/>
        <s v="Bad Santa 2"/>
        <s v="Bad Teacher"/>
        <s v="Bad Times at the El Royale"/>
        <s v="Banshee"/>
        <s v="Barbarian"/>
        <s v="Bardo: False Chronicle of a Handful of Truths"/>
        <s v="Barefoot"/>
        <s v="Barely Legal"/>
        <s v="Basic Instinct 2"/>
        <s v="Batman Begins"/>
        <s v="Batman v Superman: Dawn of Justice"/>
        <s v="Battleship"/>
        <s v="Baywatch"/>
        <s v="Beautiful Boy"/>
        <s v="Beauty and the Beast"/>
        <s v="Bedtime Stories"/>
        <s v="Bee Movie"/>
        <s v="Beerfest"/>
        <s v="Before I Fall"/>
        <s v="Before Sunset"/>
        <s v="Before the Devil Knows You're Dead"/>
        <s v="Begin Again"/>
        <s v="Belfast"/>
        <s v="Below Her Mouth"/>
        <s v="Benedetta"/>
        <s v="Benediction"/>
        <s v="Beowulf"/>
        <s v="Better Watch Out"/>
        <s v="Big Eyes"/>
        <s v="Big Fish"/>
        <s v="Big Hero 6"/>
        <s v="Big Stan"/>
        <s v="Bill &amp; Ted Face the Music"/>
        <s v="Bird Box"/>
        <s v="Birdman or (The Unexpected Virtue of Ignorance)"/>
        <s v="Birds of Prey"/>
        <s v="Birth"/>
        <s v="Black Adam"/>
        <s v="Black Bear"/>
        <s v="Black Book"/>
        <s v="Black Christmas"/>
        <s v="Black Mass"/>
        <s v="Black Panther"/>
        <s v="Black Panther: Wakanda Forever"/>
        <s v="Black Snake Moan"/>
        <s v="Black Swan"/>
        <s v="Black Widow"/>
        <s v="Blackhat"/>
        <s v="BlacKkKlansman"/>
        <s v="Blade Runner 2049"/>
        <s v="Blade: Trinity"/>
        <s v="Blades of Glory"/>
        <s v="Blended"/>
        <s v="Blonde"/>
        <s v="Blood and Bone"/>
        <s v="Blood Diamond"/>
        <s v="Bloodshot"/>
        <s v="Blue Is the Warmest Colour"/>
        <s v="Blue Jasmine"/>
        <s v="Blue Valentine"/>
        <s v="Body of Lies"/>
        <s v="Bohemian Rhapsody"/>
        <s v="Boiling Point"/>
        <s v="Bolt"/>
        <s v="Bombshell"/>
        <s v="Bone Tomahawk"/>
        <s v="Bones and All"/>
        <s v="Booksmart"/>
        <s v="Borat"/>
        <s v="Borat Subsequent Moviefilm"/>
        <s v="Boss Level"/>
        <s v="Boyhood"/>
        <s v="Brave"/>
        <s v="Brick"/>
        <s v="Bridesmaids"/>
        <s v="Bridge of Spies"/>
        <s v="Bridge to Terabithia"/>
        <s v="Bright"/>
        <s v="Brightburn"/>
        <s v="Brimstone"/>
        <s v="Brokeback Mountain"/>
        <s v="Bronson"/>
        <s v="Brooklyn"/>
        <s v="Brother Bear"/>
        <s v="Brothers"/>
        <s v="Bruce Almighty"/>
        <s v="Bullet Train"/>
        <s v="Bumblebee"/>
        <s v="Buried"/>
        <s v="Burlesque"/>
        <s v="Burn"/>
        <s v="Burn After Reading"/>
        <s v="Burning"/>
        <s v="Burnt"/>
        <s v="Cake"/>
        <s v="Call Me by Your Name"/>
        <s v="Candyman"/>
        <s v="Capernaum"/>
        <s v="Capote"/>
        <s v="Captain America: Civil War"/>
        <s v="Captain America: The First Avenger"/>
        <s v="Captain America: The Winter Soldier"/>
        <s v="Captain Fantastic"/>
        <s v="Captain Marvel"/>
        <s v="Captain Phillips"/>
        <s v="Carol"/>
        <s v="Carrie"/>
        <s v="Cars"/>
        <s v="Cars 2"/>
        <s v="Case 39"/>
        <s v="Cashback"/>
        <s v="Casino Royale"/>
        <s v="Cats"/>
        <s v="Catwoman"/>
        <s v="Central Intelligence"/>
        <s v="Centurion"/>
        <s v="Chalet Girl"/>
        <s v="Changeling"/>
        <s v="Chappie"/>
        <s v="Charlie and the Chocolate Factory"/>
        <s v="Charlie Wilson's War"/>
        <s v="Charlie's Angels"/>
        <s v="Charlie's Angels: Full Throttle"/>
        <s v="Charlotte's Web"/>
        <s v="Cheaper by the Dozen"/>
        <s v="Chef"/>
        <s v="Cherry"/>
        <s v="Chicken Little"/>
        <s v="Children of Men"/>
        <s v="Chloe"/>
        <s v="Christmas Bloody Christmas"/>
        <s v="Christmas Inheritance"/>
        <s v="Christmas with the Kranks"/>
        <s v="Christmas with You"/>
        <s v="Chronicle"/>
        <s v="Cinderella"/>
        <s v="Cinderella Man"/>
        <s v="Circle"/>
        <s v="City of Ember"/>
        <s v="Clash of the Titans"/>
        <s v="Cleaner"/>
        <s v="Clerks II"/>
        <s v="Click"/>
        <s v="Climax"/>
        <s v="Closer"/>
        <s v="Cloud Atlas"/>
        <s v="Cloudy with a Chance of Meatballs"/>
        <s v="Cloverfield"/>
        <s v="Club Dread"/>
        <s v="Coach Carter"/>
        <s v="Coco"/>
        <s v="CODA"/>
        <s v="Coherence"/>
        <s v="Cold Mountain"/>
        <s v="Cold Pursuit"/>
        <s v="Collateral"/>
        <s v="Colombiana"/>
        <s v="Columbus"/>
        <s v="Compliance"/>
        <s v="Conan the Barbarian"/>
        <s v="Constantine"/>
        <s v="Contagion"/>
        <s v="Contraband"/>
        <s v="Coraline"/>
        <s v="Corpse Bride"/>
        <s v="Corsage"/>
        <s v="Couples Retreat"/>
        <s v="Cowboys &amp; Aliens"/>
        <s v="Crank"/>
        <s v="Crash"/>
        <s v="Crazy Heart"/>
        <s v="Crazy Rich Asians"/>
        <s v="Crazy, Stupid, Love."/>
        <s v="Creed"/>
        <s v="Creed II"/>
        <s v="Creep"/>
        <s v="Crimson Peak"/>
        <s v="Cruella"/>
        <s v="Curiosa"/>
        <s v="Cyrano"/>
        <s v="Daddy Day Care"/>
        <s v="Daddy's Home"/>
        <s v="Daddy's Home 2"/>
        <s v="Dallas Buyers Club"/>
        <s v="Daredevil"/>
        <s v="Dark Shadows"/>
        <s v="Darkest Hour"/>
        <s v="Date Night"/>
        <s v="Dawn of the Dead"/>
        <s v="Dawn of the Planet of the Apes"/>
        <s v="Dead End"/>
        <s v="Dead Man's Shoes"/>
        <s v="Deadpool"/>
        <s v="Deadpool 2"/>
        <s v="Death at a Funeral"/>
        <s v="Death on the Nile"/>
        <s v="Death Proof"/>
        <s v="Death Race"/>
        <s v="Decision to Leave"/>
        <s v="Deck the Halls"/>
        <s v="Defiance"/>
        <s v="Definitely, Maybe"/>
        <s v="Deja Vu"/>
        <s v="Deliver Us from Evil"/>
        <s v="Demolition"/>
        <s v="Demon Slayer the Movie: Mugen Train"/>
        <s v="Den of Thieves"/>
        <s v="Desire"/>
        <s v="Despicable Me"/>
        <s v="Despicable Me 2"/>
        <s v="Detachment"/>
        <s v="Detour"/>
        <s v="Devil"/>
        <s v="Devotion"/>
        <s v="Diary of a Mad Black Woman"/>
        <s v="Diary of a Wimpy Kid"/>
        <s v="Diary of a Wimpy Kid: Dog Days"/>
        <s v="Diary of a Wimpy Kid: Rodrick Rules"/>
        <s v="Dinner for Schmucks"/>
        <s v="Dirty Grandpa"/>
        <s v="Disaster Movie"/>
        <s v="Disenchanted"/>
        <s v="Disobedience"/>
        <s v="District 9"/>
        <s v="Disturbia"/>
        <s v="Divergent"/>
        <s v="Django Unchained"/>
        <s v="DOA: Dead or Alive"/>
        <s v="Doctor G"/>
        <s v="Doctor Sleep"/>
        <s v="Doctor Strange"/>
        <s v="Dodgeball: A True Underdog Story"/>
        <s v="Dog Pound"/>
        <s v="Dogtooth"/>
        <s v="Dogville"/>
        <s v="Don Jon"/>
        <s v="Don't Breathe"/>
        <s v="Don't Look Up"/>
        <s v="Don't Worry Darling"/>
        <s v="Doom"/>
        <s v="Doomsday"/>
        <s v="Dope"/>
        <s v="Doubt"/>
        <s v="Downfall"/>
        <s v="Downsizing"/>
        <s v="Downton Abbey"/>
        <s v="Dracula Untold"/>
        <s v="Drag Me to Hell"/>
        <s v="Dragonball Evolution"/>
        <s v="Dreamcatcher"/>
        <s v="Dreamland"/>
        <s v="Dredd"/>
        <s v="Drishyam"/>
        <s v="Drishyam 2"/>
        <s v="Drive"/>
        <s v="Drive My Car"/>
        <s v="Due Date"/>
        <s v="Dumb and Dumber To"/>
        <s v="Dune"/>
        <s v="Dunkirk"/>
        <s v="Eagle Eye"/>
        <s v="Eastern Promises"/>
        <s v="Easy A"/>
        <s v="Eat Pray Love"/>
        <s v="Eden Lake"/>
        <s v="Edge of Tomorrow"/>
        <s v="Effie Gray"/>
        <s v="El Camino Christmas"/>
        <s v="El Camino: A Breaking Bad Movie"/>
        <s v="Elektra"/>
        <s v="Elephant"/>
        <s v="Elf"/>
        <s v="Ella Enchanted"/>
        <s v="Elvis"/>
        <s v="Elysium"/>
        <s v="Emancipation"/>
        <s v="Emily the Criminal"/>
        <s v="Emma."/>
        <s v="Empire of Light"/>
        <s v="Encanto"/>
        <s v="Enchanted"/>
        <s v="End of Watch"/>
        <s v="Ender's Game"/>
        <s v="Endless Love"/>
        <s v="Enemy"/>
        <s v="Enola Holmes"/>
        <s v="Enola Holmes 2"/>
        <s v="Enter the Void"/>
        <s v="Entourage"/>
        <s v="Epic Movie"/>
        <s v="Eragon"/>
        <s v="Escape Plan"/>
        <s v="Escape Room"/>
        <s v="Eternal Sunshine of the Spotless Mind"/>
        <s v="Eternals"/>
        <s v="EuroTrip"/>
        <s v="Eurovision Song Contest: The Story of Fire Saga"/>
        <s v="Evan Almighty"/>
        <s v="Everest"/>
        <s v="Everybody Wants Some!!"/>
        <s v="Everybody's Fine"/>
        <s v="Everything Everywhere All at Once"/>
        <s v="Evil Dead"/>
        <s v="Ex Machina"/>
        <s v="Exam"/>
        <s v="Exodus: Gods and Kings"/>
        <s v="Extraction"/>
        <s v="Extremely Wicked, Shockingly Evil and Vile"/>
        <s v="F9: The Fast Saga"/>
        <s v="Fall"/>
        <s v="Falling for Christmas"/>
        <s v="Fantastic Beasts and Where to Find Them"/>
        <s v="Fantastic Beasts: The Crimes of Grindelwald"/>
        <s v="Fantastic Four"/>
        <s v="Fantastic Four: Rise of the Silver Surfer"/>
        <s v="Fantastic Mr. Fox"/>
        <s v="Fantasy Island"/>
        <s v="Farha"/>
        <s v="Fast &amp; Furious"/>
        <s v="Fast &amp; Furious Presents: Hobbs &amp; Shaw"/>
        <s v="Fast Five"/>
        <s v="Fatale"/>
        <s v="Father Christmas Is Back"/>
        <s v="Fatman"/>
        <s v="Fences"/>
        <s v="Fifty Shades Darker"/>
        <s v="Fifty Shades Freed"/>
        <s v="Fifty Shades of Grey"/>
        <s v="Fighting with My Family"/>
        <s v="Filth"/>
        <s v="Final Destination 2"/>
        <s v="Final Destination 3"/>
        <s v="Final Destination 5"/>
        <s v="Finch"/>
        <s v="Finding Nemo"/>
        <s v="Finding Neverland"/>
        <s v="Finding Your Feet"/>
        <s v="Fired Up!"/>
        <s v="Firewall"/>
        <s v="First Daughter"/>
        <s v="First Man"/>
        <s v="First Reformed"/>
        <s v="Five Feet Apart"/>
        <s v="Flawless"/>
        <s v="Flight"/>
        <s v="Flipped"/>
        <s v="Flushed Away"/>
        <s v="Focus"/>
        <s v="Fool's Gold"/>
        <s v="Footloose"/>
        <s v="Force Majeure"/>
        <s v="Ford v Ferrari"/>
        <s v="Forgetting Sarah Marshall"/>
        <s v="Four Brothers"/>
        <s v="Four Christmases"/>
        <s v="Foxcatcher"/>
        <s v="Fracture"/>
        <s v="Fractured"/>
        <s v="Frances Ha"/>
        <s v="Frankenweenie"/>
        <s v="Freaky"/>
        <s v="Freaky Friday"/>
        <s v="Fred Claus"/>
        <s v="Freddy"/>
        <s v="Freddy vs. Jason"/>
        <s v="Free Guy"/>
        <s v="Freedom Writers"/>
        <s v="Friday Night Lights"/>
        <s v="Friday the 13th"/>
        <s v="Friends with Benefits"/>
        <s v="Friendsgiving"/>
        <s v="Fright Night"/>
        <s v="Frozen"/>
        <s v="Frozen II"/>
        <s v="Fun with Dick and Jane"/>
        <s v="Funny Games"/>
        <s v="Funny People"/>
        <s v="Furious 6"/>
        <s v="Furious 7"/>
        <s v="Fury"/>
        <s v="G.I. Joe: Retaliation"/>
        <s v="G.I. Joe: The Rise of Cobra"/>
        <s v="Game Night"/>
        <s v="Gangster Squad"/>
        <s v="Garden State"/>
        <s v="Garfield"/>
        <s v="Georgia Rule"/>
        <s v="Geostorm"/>
        <s v="Gerald's Game"/>
        <s v="Get Him to the Greek"/>
        <s v="Get Out"/>
        <s v="Get Santa"/>
        <s v="Get Smart"/>
        <s v="Ghost in the Shell"/>
        <s v="Ghost Rider"/>
        <s v="Ghost Town"/>
        <s v="Ghostbusters: Afterlife"/>
        <s v="Ghostbusters: Answer the Call"/>
        <s v="Ghosts of Girlfriends Past"/>
        <s v="Gifted"/>
        <s v="Girl in the Basement"/>
        <s v="Girl with a Pearl Earring"/>
        <s v="Glass"/>
        <s v="Glass Onion: A Knives Out Mystery"/>
        <s v="God's Crooked Lines"/>
        <s v="Gods of Egypt"/>
        <s v="Godzilla"/>
        <s v="Godzilla vs. Kong"/>
        <s v="Godzilla: King of the Monsters"/>
        <s v="Gone Baby Gone"/>
        <s v="Gone Girl"/>
        <s v="Good Bye Lenin!"/>
        <s v="Good Luck Chuck"/>
        <s v="Good Time"/>
        <s v="Goodnight Mommy"/>
        <s v="Goon"/>
        <s v="Goosebumps"/>
        <s v="Gothika"/>
        <s v="Gran Torino"/>
        <s v="Grandma's Boy"/>
        <s v="Gravity"/>
        <s v="Green Book"/>
        <s v="Green Lantern"/>
        <s v="Green Room"/>
        <s v="Green Sea"/>
        <s v="Green Street Hooligans"/>
        <s v="Greenland"/>
        <s v="Greyhound"/>
        <s v="Gridiron Gang"/>
        <s v="Grindhouse"/>
        <s v="Grown Ups"/>
        <s v="Grown Ups 2"/>
        <s v="Guardians of the Galaxy"/>
        <s v="Guardians of the Galaxy Vol. 2"/>
        <s v="Guillermo del Toro's Pinocchio"/>
        <s v="Gunpowder Milkshake"/>
        <s v="Hachi: A Dog's Tale"/>
        <s v="Hacksaw Ridge"/>
        <s v="Hail, Caesar!"/>
        <s v="Hairspray"/>
        <s v="Hall Pass"/>
        <s v="Halloween"/>
        <s v="Hamilton"/>
        <s v="Hancock"/>
        <s v="Hanna"/>
        <s v="Hansel &amp; Gretel: Witch Hunters"/>
        <s v="Happiest Season"/>
        <s v="Happy Death Day"/>
        <s v="Happy Feet"/>
        <s v="Hard Candy"/>
        <s v="Hardcore Henry"/>
        <s v="Harold &amp; Kumar Go to White Castle"/>
        <s v="Harry Potter and the Deathly Hallows: Part 1"/>
        <s v="Harry Potter and the Deathly Hallows: Part 2"/>
        <s v="Harry Potter and the Goblet of Fire"/>
        <s v="Harry Potter and the Half-Blood Prince"/>
        <s v="Harry Potter and the Order of the Phoenix"/>
        <s v="Harry Potter and the Prisoner of Azkaban"/>
        <s v="Heist"/>
        <s v="Hell or High Water"/>
        <s v="Hellboy"/>
        <s v="Hellboy II: The Golden Army"/>
        <s v="Her"/>
        <s v="Hercules"/>
        <s v="Hereditary"/>
        <s v="He's Just Not That Into You"/>
        <s v="Hidden"/>
        <s v="Hidden Figures"/>
        <s v="High Life"/>
        <s v="High Tension"/>
        <s v="Hitch"/>
        <s v="Hitman"/>
        <s v="Hold the Dark"/>
        <s v="Holes"/>
        <s v="Holidate"/>
        <s v="Holiday in the Wild"/>
        <s v="Home"/>
        <s v="Home Sweet Hell"/>
        <s v="Home Sweet Home Alone"/>
        <s v="Honest Thief"/>
        <s v="Horizon Line"/>
        <s v="Horrible Bosses"/>
        <s v="Horton Hears a Who!"/>
        <s v="Hostage"/>
        <s v="Hostel"/>
        <s v="Hostel: Part II"/>
        <s v="Hostiles"/>
        <s v="Hot Fuzz"/>
        <s v="Hot Rod"/>
        <s v="Hot Summer Nights"/>
        <s v="Hot Tub Time Machine"/>
        <s v="Hotel Rwanda"/>
        <s v="Hotel Transylvania"/>
        <s v="House of 1000 Corpses"/>
        <s v="House of Flying Daggers"/>
        <s v="House of Gucci"/>
        <s v="House of Sand and Fog"/>
        <s v="House of Wax"/>
        <s v="How Do You Know"/>
        <s v="How It Ends"/>
        <s v="How to Be Single"/>
        <s v="How to Lose a Guy in 10 Days"/>
        <s v="How to Train Your Dragon"/>
        <s v="How to Train Your Dragon 2"/>
        <s v="Howl's Moving Castle"/>
        <s v="Hugo"/>
        <s v="Hulk"/>
        <s v="Hunter Killer"/>
        <s v="Hush"/>
        <s v="Hustlers"/>
        <s v="I Am Legend"/>
        <s v="I Am Number Four"/>
        <s v="I Believe in Santa"/>
        <s v="I Care a Lot"/>
        <s v="I Heard the Bells"/>
        <s v="I Love You, Man"/>
        <s v="I Saw the Devil"/>
        <s v="I Spit on Your Grave"/>
        <s v="I, Robot"/>
        <s v="I, Tonya"/>
        <s v="Ice Age: Continental Drift"/>
        <s v="Ice Age: The Meltdown"/>
        <s v="Identity"/>
        <s v="Idiocracy"/>
        <s v="I'm Thinking of Ending Things"/>
        <s v="Imagine Me &amp; You"/>
        <s v="Immortals"/>
        <s v="In Bruges"/>
        <s v="In the Cut"/>
        <s v="In the Heart of the Sea"/>
        <s v="In the Shadow of the Moon"/>
        <s v="In Time"/>
        <s v="Incendies"/>
        <s v="Inception"/>
        <s v="Incident in a Ghostland"/>
        <s v="Incredibles 2"/>
        <s v="Independence Day: Resurgence"/>
        <s v="Indiana Jones and the Kingdom of the Crystal Skull"/>
        <s v="Inferno"/>
        <s v="Infinite"/>
        <s v="Inglourious Basterds"/>
        <s v="Ingrid Goes West"/>
        <s v="Inherent Vice"/>
        <s v="Inheritance"/>
        <s v="Inkheart"/>
        <s v="Inland Empire"/>
        <s v="Inside"/>
        <s v="Inside Llewyn Davis"/>
        <s v="Inside Man"/>
        <s v="Inside Out"/>
        <s v="Insidious"/>
        <s v="Insidious: Chapter 2"/>
        <s v="Instant Family"/>
        <s v="Interstellar"/>
        <s v="Into the Blue"/>
        <s v="Into the Forest"/>
        <s v="Into the Wild"/>
        <s v="Into the Woods"/>
        <s v="Intolerable Cruelty"/>
        <s v="Invictus"/>
        <s v="Ip Man"/>
        <s v="Iron Man"/>
        <s v="Iron Man 2"/>
        <s v="Iron Man Three"/>
        <s v="Isle of Dogs"/>
        <s v="It"/>
        <s v="It Chapter Two"/>
        <s v="It Follows"/>
        <s v="It's Complicated"/>
        <s v="Jack Reacher"/>
        <s v="Jack Reacher: Never Go Back"/>
        <s v="Jack Ryan: Shadow Recruit"/>
        <s v="Jack the Giant Slayer"/>
        <s v="Jarhead"/>
        <s v="Jason Bourne"/>
        <s v="Jeepers Creepers 2"/>
        <s v="Jennifer's Body"/>
        <s v="Jexi"/>
        <s v="Jingle Jangle: A Christmas Journey"/>
        <s v="John Carter"/>
        <s v="John Tucker Must Die"/>
        <s v="John Wick"/>
        <s v="John Wick: Chapter 2"/>
        <s v="John Wick: Chapter 3 - Parabellum"/>
        <s v="Johnny English"/>
        <s v="Jojo Rabbit"/>
        <s v="Joker"/>
        <s v="Journey 2: The Mysterious Island"/>
        <s v="Journey to the Center of the Earth"/>
        <s v="Joy"/>
        <s v="Joyeux Noel"/>
        <s v="Julie &amp; Julia"/>
        <s v="Jumanji: The Next Level"/>
        <s v="Jumanji: Welcome to the Jungle"/>
        <s v="Jumper"/>
        <s v="Jungle Cruise"/>
        <s v="Juno"/>
        <s v="Jupiter Ascending"/>
        <s v="Jurassic World"/>
        <s v="Jurassic World: Dominion"/>
        <s v="Jurassic World: Fallen Kingdom"/>
        <s v="Just Friends"/>
        <s v="Just Go with It"/>
        <s v="Just Like Heaven"/>
        <s v="Justice League"/>
        <s v="Kantara"/>
        <s v="Kate"/>
        <s v="Kick-Ass"/>
        <s v="Kick-Ass 2"/>
        <s v="Kicking &amp; Screaming"/>
        <s v="Kill Bill: Vol. 1"/>
        <s v="Kill Bill: Vol. 2"/>
        <s v="Killer Joe"/>
        <s v="Killers"/>
        <s v="Killing Them Softly"/>
        <s v="King Arthur"/>
        <s v="King Arthur: Legend of the Sword"/>
        <s v="King Kong"/>
        <s v="King Richard"/>
        <s v="Kingdom of Heaven"/>
        <s v="Kingsman: The Golden Circle"/>
        <s v="Kingsman: The Secret Service"/>
        <s v="Kiss Kiss Bang Bang"/>
        <s v="Klaus"/>
        <s v="Knight and Day"/>
        <s v="Knives Out"/>
        <s v="Knock Knock"/>
        <s v="Knocked Up"/>
        <s v="Knowing"/>
        <s v="Kong: Skull Island"/>
        <s v="Krampus"/>
        <s v="Kung Fu Hustle"/>
        <s v="Kung Fu Panda"/>
        <s v="Kung Fu Panda 2"/>
        <s v="Kung Fu Panda 3"/>
        <s v="La La Land"/>
        <s v="La Vie En Rose"/>
        <s v="Lady Bird"/>
        <s v="Lady Chatterley"/>
        <s v="Lady Chatterley's Lover"/>
        <s v="Lady Macbeth"/>
        <s v="Lady Vengeance"/>
        <s v="Land of the Lost"/>
        <s v="Lara Croft Tomb Raider: The Cradle of Life"/>
        <s v="Lars and the Real Girl"/>
        <s v="Last Christmas"/>
        <s v="Last Holiday"/>
        <s v="Last Night"/>
        <s v="Last Night in Soho"/>
        <s v="Late Night"/>
        <s v="Law Abiding Citizen"/>
        <s v="Lawless"/>
        <s v="Layer Cake"/>
        <s v="Leap Year"/>
        <s v="Legend"/>
        <s v="Legion"/>
        <s v="Les Misérables"/>
        <s v="Let Him Go"/>
        <s v="Let It Snow"/>
        <s v="Let Me In"/>
        <s v="Let the Right One In"/>
        <s v="Letters from Iwo Jima"/>
        <s v="Licorice Pizza"/>
        <s v="Lie with Me"/>
        <s v="Life"/>
        <s v="Life After Beth"/>
        <s v="Life as We Know It"/>
        <s v="Life of Pi"/>
        <s v="Like Stars on Earth"/>
        <s v="Limitless"/>
        <s v="Lincoln"/>
        <s v="Lion"/>
        <s v="Little Boy"/>
        <s v="Little Children"/>
        <s v="Little Miss Sunshine"/>
        <s v="Little Women"/>
        <s v="Live Free or Die Hard"/>
        <s v="Lizzie"/>
        <s v="Locke"/>
        <s v="Logan"/>
        <s v="Logan Lucky"/>
        <s v="LOL"/>
        <s v="London Has Fallen"/>
        <s v="Lone Survivor"/>
        <s v="Looney Tunes: Back in Action"/>
        <s v="Looper"/>
        <s v="Lord of War"/>
        <s v="Lords of Dogtown"/>
        <s v="Los ojos de Julia"/>
        <s v="Lost Bullet"/>
        <s v="Lost in Translation"/>
        <s v="Love"/>
        <s v="Love &amp; Other Drugs"/>
        <s v="Love Actually"/>
        <s v="Love and Monsters"/>
        <s v="Love Hard"/>
        <s v="Love Machine"/>
        <s v="Love the Coopers"/>
        <s v="Love, Rosie"/>
        <s v="Lovelace"/>
        <s v="Luca"/>
        <s v="Lucky Number Slevin"/>
        <s v="Lucy"/>
        <s v="Lust, Caution"/>
        <s v="M3gan"/>
        <s v="Machete"/>
        <s v="Machine Gun Preacher"/>
        <s v="Mad God"/>
        <s v="Mad Max: Fury Road"/>
        <s v="Madagascar"/>
        <s v="Madagascar 3: Europe's Most Wanted"/>
        <s v="Madagascar: Escape 2 Africa"/>
        <s v="Made of Honor"/>
        <s v="Magic Mike"/>
        <s v="Magic Mike XXL"/>
        <s v="Maleficent"/>
        <s v="Malignant"/>
        <s v="Mama"/>
        <s v="Mamma Mia!"/>
        <s v="Mamma Mia! Here We Go Again"/>
        <s v="Man of Steel"/>
        <s v="Man on a Ledge"/>
        <s v="Man on Fire"/>
        <s v="Manchester by the Sea"/>
        <s v="Mandy"/>
        <s v="Maniac"/>
        <s v="Mank"/>
        <s v="Mantus"/>
        <s v="Marcel the Shell with Shoes On"/>
        <s v="Margin Call"/>
        <s v="Marie Antoinette"/>
        <s v="Marley &amp; Me"/>
        <s v="Marriage Story"/>
        <s v="Martyrs"/>
        <s v="Mary and Max"/>
        <s v="Mary Poppins Returns"/>
        <s v="Mary Queen of Scots"/>
        <s v="Master and Commander: The Far Side of the World"/>
        <s v="Match Point"/>
        <s v="Matchstick Men"/>
        <s v="Maze Runner: The Death Cure"/>
        <s v="Maze Runner: The Scorch Trials"/>
        <s v="Me Before You"/>
        <s v="Mean Girls"/>
        <s v="Meet the Fockers"/>
        <s v="Meet the Robinsons"/>
        <s v="Meet the Spartans"/>
        <s v="Megamind"/>
        <s v="Megan"/>
        <s v="Megan Is Missing"/>
        <s v="Melancholia"/>
        <s v="Memoirs of a Geisha"/>
        <s v="Memories of Murder"/>
        <s v="Memory"/>
        <s v="Men in Black 3"/>
        <s v="Miami Vice"/>
        <s v="Michael Clayton"/>
        <s v="Mid90s"/>
        <s v="Midnight in Paris"/>
        <s v="Midsommar"/>
        <s v="Midway"/>
        <s v="Mike and Dave Need Wedding Dates"/>
        <s v="Mile 22"/>
        <s v="Million Dollar Baby"/>
        <s v="Minari"/>
        <s v="Mindhunters"/>
        <s v="Minions"/>
        <s v="Miracle"/>
        <s v="Mirage"/>
        <s v="Miss Peregrine's Home for Peculiar Children"/>
        <s v="Miss Sloane"/>
        <s v="Mission: Impossible - Fallout"/>
        <s v="Mission: Impossible - Ghost Protocol"/>
        <s v="Mission: Impossible - Rogue Nation"/>
        <s v="Mission: Impossible III"/>
        <s v="Moana"/>
        <s v="Molly's Game"/>
        <s v="Mona Lisa Smile"/>
        <s v="Monamour"/>
        <s v="Moneyball"/>
        <s v="Monster"/>
        <s v="Monster House"/>
        <s v="Monster Hunter"/>
        <s v="Monster-in-Law"/>
        <s v="Monsters"/>
        <s v="Monsters University"/>
        <s v="Monsters vs. Aliens"/>
        <s v="Moon"/>
        <s v="Moonlight"/>
        <s v="Moonrise Kingdom"/>
        <s v="Mortal Engines"/>
        <s v="Mortal Kombat"/>
        <s v="Mother"/>
        <s v="Mother!"/>
        <s v="Motherless Brooklyn"/>
        <s v="Movie 43"/>
        <s v="Mr. &amp; Mrs. Smith"/>
        <s v="Mr. Nobody"/>
        <s v="Mr. Popper's Penguins"/>
        <s v="Mud"/>
        <s v="Mulan"/>
        <s v="Munich"/>
        <s v="Murder Mystery"/>
        <s v="Murder on the Orient Express"/>
        <s v="My Little Princess"/>
        <s v="My Sister's Keeper"/>
        <s v="My Summer of Love"/>
        <s v="Mysterious Skin"/>
        <s v="Mystic River"/>
        <s v="Nacho Libre"/>
        <s v="Nanny"/>
        <s v="Nanny McPhee"/>
        <s v="Napoleon Dynamite"/>
        <s v="National Treasure"/>
        <s v="National Treasure: Book of Secrets"/>
        <s v="Nativity 2: Danger in the Manger!"/>
        <s v="Nativity 3: Dude, Where's My Donkey?!"/>
        <s v="Nativity!"/>
        <s v="Need for Speed"/>
        <s v="Neighbors"/>
        <s v="Never Back Down"/>
        <s v="Never Let Me Go"/>
        <s v="New in Town"/>
        <s v="New Year's Eve"/>
        <s v="Night at the Museum"/>
        <s v="Night at the Museum: Battle of the Smithsonian"/>
        <s v="Night at the Museum: Kahmunrah Rises Again"/>
        <s v="Night at the Museum: Secret of the Tomb"/>
        <s v="Night Hunter"/>
        <s v="Night School"/>
        <s v="Nightcrawler"/>
        <s v="Nightmare Alley"/>
        <s v="Nine"/>
        <s v="No Country for Old Men"/>
        <s v="No Escape"/>
        <s v="No Strings Attached"/>
        <s v="No Sudden Move"/>
        <s v="No Time to Die"/>
        <s v="Noah"/>
        <s v="Nobody"/>
        <s v="Nocturnal Animals"/>
        <s v="Noel"/>
        <s v="Noelle"/>
        <s v="Nomadland"/>
        <s v="Non-Stop"/>
        <s v="Nope"/>
        <s v="Norbit"/>
        <s v="Noroi"/>
        <s v="Notes on a Scandal"/>
        <s v="Nothing Like the Holidays"/>
        <s v="Now &amp; Later"/>
        <s v="Now You See Me"/>
        <s v="Now You See Me 2"/>
        <s v="Nowhere Boy"/>
        <s v="Nymphomaniac: Vol. I"/>
        <s v="Nymphomaniac: Vol. II"/>
        <s v="Oblivion"/>
        <s v="Ocean's Eight"/>
        <s v="Ocean's Thirteen"/>
        <s v="Ocean's Twelve"/>
        <s v="Office Christmas Party"/>
        <s v="Okja"/>
        <s v="Old"/>
        <s v="Old School"/>
        <s v="Oldboy"/>
        <s v="Olympus Has Fallen"/>
        <s v="On the Count of Three"/>
        <s v="Once"/>
        <s v="Once Upon a Time in Hollywood"/>
        <s v="Once Upon a Time in Mexico"/>
        <s v="One Day"/>
        <s v="Ong-Bak: The Thai Warrior"/>
        <s v="Only God Forgives"/>
        <s v="Only the Brave"/>
        <s v="Onward"/>
        <s v="Open Range"/>
        <s v="Open Water"/>
        <s v="Operation Christmas Drop"/>
        <s v="Operation Mincemeat"/>
        <s v="Orphan"/>
        <s v="Out of the Furnace"/>
        <s v="Out of Time"/>
        <s v="Outlaw King"/>
        <s v="Over the Hedge"/>
        <s v="Overlord"/>
        <s v="Oz the Great and Powerful"/>
        <s v="P.S. I Love You"/>
        <s v="P2"/>
        <s v="Pacific Rim"/>
        <s v="Pacific Rim: Uprising"/>
        <s v="Paddington"/>
        <s v="Paddington 2"/>
        <s v="Pain &amp; Gain"/>
        <s v="Palm Springs"/>
        <s v="Pan"/>
        <s v="Pandorum"/>
        <s v="Pan's Labyrinth"/>
        <s v="Papillon"/>
        <s v="Paprika"/>
        <s v="Paranormal Activity"/>
        <s v="Parasite"/>
        <s v="Passengers"/>
        <s v="Pathfinder"/>
        <s v="Paul"/>
        <s v="Paul Blart: Mall Cop"/>
        <s v="Pearl"/>
        <s v="Penelope"/>
        <s v="Peppermint"/>
        <s v="Percy Jackson &amp; the Olympians: The Lightning Thief"/>
        <s v="Percy Jackson: Sea of Monsters"/>
        <s v="Perfume: The Story of a Murderer"/>
        <s v="Peter Pan"/>
        <s v="Phantom Thread"/>
        <s v="Picture of Beauty"/>
        <s v="Pieces of a Woman"/>
        <s v="Pig"/>
        <s v="Pineapple Express"/>
        <s v="Pinocchio"/>
        <s v="Piranha 3D"/>
        <s v="Piranha 3DD"/>
        <s v="Pirates of the Caribbean: At World's End"/>
        <s v="Pirates of the Caribbean: Dead Man's Chest"/>
        <s v="Pirates of the Caribbean: Dead Men Tell No Tales"/>
        <s v="Pirates of the Caribbean: On Stranger Tides"/>
        <s v="Pirates of the Caribbean: The Curse of the Black Pearl"/>
        <s v="Pitch Perfect"/>
        <s v="Pitch Perfect 2"/>
        <s v="Pitch Perfect 3"/>
        <s v="Pixels"/>
        <s v="Planet Terror"/>
        <s v="Pleasure"/>
        <s v="Point Break"/>
        <s v="Polar"/>
        <s v="Ponyo"/>
        <s v="Portrait of a Lady on Fire"/>
        <s v="Poseidon"/>
        <s v="Possessor"/>
        <s v="Pottersville"/>
        <s v="Power Rangers"/>
        <s v="Precious"/>
        <s v="Predators"/>
        <s v="Predestination"/>
        <s v="Prey for the Devil"/>
        <s v="Pride &amp; Prejudice"/>
        <s v="Pride and Prejudice and Zombies"/>
        <s v="Primer"/>
        <s v="Prince of Persia: The Sands of Time"/>
        <s v="Prisoners"/>
        <s v="Project X"/>
        <s v="Prometheus"/>
        <s v="Promised Land"/>
        <s v="Promising Young Woman"/>
        <s v="Public Enemies"/>
        <s v="Punisher: War Zone"/>
        <s v="Push"/>
        <s v="Puss in Boots"/>
        <s v="Puss in Boots: The Last Wish"/>
        <s v="Quantum of Solace"/>
        <s v="Queen of Hearts"/>
        <s v="R.I.P.D."/>
        <s v="Rabbit Hole"/>
        <s v="Radio"/>
        <s v="Raising Helen"/>
        <s v="Rambo"/>
        <s v="Rambo: Last Blood"/>
        <s v="Rampage"/>
        <s v="Rango"/>
        <s v="Rare Exports"/>
        <s v="Ratatouille"/>
        <s v="Raw"/>
        <s v="Ray"/>
        <s v="Raya and the Last Dragon"/>
        <s v="Ready or Not"/>
        <s v="Ready Player One"/>
        <s v="Real Steel"/>
        <s v="Rebecca"/>
        <s v="REC"/>
        <s v="Recep Ivedik"/>
        <s v="Recep Ivedik 2"/>
        <s v="RED"/>
        <s v="Red Eye"/>
        <s v="Red Notice"/>
        <s v="Red Rocket"/>
        <s v="Red Sparrow"/>
        <s v="Redemption"/>
        <s v="Reign Over Me"/>
        <s v="Remember Me"/>
        <s v="Rent"/>
        <s v="Repo! The Genetic Opera"/>
        <s v="Resident Evil: Apocalypse"/>
        <s v="Resident Evil: Extinction"/>
        <s v="Resident Evil: Retribution"/>
        <s v="Resident Evil: Welcome to Raccoon City"/>
        <s v="Revolutionary Road"/>
        <s v="Revolver"/>
        <s v="Richard Jewell"/>
        <s v="Riddick"/>
        <s v="Riders of Justice"/>
        <s v="Rio"/>
        <s v="Rise of the Guardians"/>
        <s v="Rise of the Planet of the Apes"/>
        <s v="Roald Dahl's Matilda the Musical"/>
        <s v="Robin Hood"/>
        <s v="RoboCop"/>
        <s v="Robots"/>
        <s v="Rock of Ages"/>
        <s v="Rocketman"/>
        <s v="RocknRolla"/>
        <s v="Rocky Balboa"/>
        <s v="Rogue One: A Star Wars Story"/>
        <s v="Role Models"/>
        <s v="Roma"/>
        <s v="Roman J. Israel, Esq."/>
        <s v="Room"/>
        <s v="Room in Rome"/>
        <s v="RRR"/>
        <s v="Rubber"/>
        <s v="Rumor Has It..."/>
        <s v="Run"/>
        <s v="Run Hide Fight"/>
        <s v="Run Sweetheart Run"/>
        <s v="Runaway Jury"/>
        <s v="Rush"/>
        <s v="Rush Hour 3"/>
        <s v="RV"/>
        <s v="S.W.A.T."/>
        <s v="Safe House"/>
        <s v="Safety Not Guaranteed"/>
        <s v="Sahara"/>
        <s v="Salt"/>
        <s v="San Andreas"/>
        <s v="Santa's Slay"/>
        <s v="Sausage Party"/>
        <s v="Savages"/>
        <s v="Saw"/>
        <s v="Saw II"/>
        <s v="Scary Movie 3"/>
        <s v="School of Rock"/>
        <s v="Scooby-Doo 2: Monsters Unleashed"/>
        <s v="Scott Pilgrim vs. the World"/>
        <s v="Scream"/>
        <s v="Scream 4"/>
        <s v="Scrooge: A Christmas Carol"/>
        <s v="Searching"/>
        <s v="Secondhand Lions"/>
        <s v="See How They Run"/>
        <s v="Semi-Pro"/>
        <s v="Serenity"/>
        <s v="Set It Up"/>
        <s v="Seven Pounds"/>
        <s v="Seven Psychopaths"/>
        <s v="Sex and the City"/>
        <s v="Sex and the City 2"/>
        <s v="Sex Drive"/>
        <s v="Sex Tape"/>
        <s v="Shadow in the Cloud"/>
        <s v="Shame"/>
        <s v="Shang-Chi and the Legend of the Ten Rings"/>
        <s v="Shanghai Knights"/>
        <s v="Shark Tale"/>
        <s v="Shaun of the Dead"/>
        <s v="Shazam!"/>
        <s v="She Hate Me"/>
        <s v="She Said"/>
        <s v="Sherlock Holmes"/>
        <s v="Sherlock Holmes: A Game of Shadows"/>
        <s v="She's Out of My League"/>
        <s v="She's the Man"/>
        <s v="Shin Godzilla"/>
        <s v="Shiva Baby"/>
        <s v="Shooter"/>
        <s v="Shortbus"/>
        <s v="Shot Caller"/>
        <s v="Shrek 2"/>
        <s v="Shrek Forever After"/>
        <s v="Shrek the Third"/>
        <s v="Shutter Island"/>
        <s v="Sicario"/>
        <s v="Sicario: Day of the Soldado"/>
        <s v="Side Effects"/>
        <s v="Sideways"/>
        <s v="Silence"/>
        <s v="Silent Hill"/>
        <s v="Silent Night"/>
        <s v="Silver Linings Playbook"/>
        <s v="Sin City"/>
        <s v="Sin City: A Dame to Kill For"/>
        <s v="Sing"/>
        <s v="Sing 2"/>
        <s v="Single All the Way"/>
        <s v="Sinister"/>
        <s v="Skinamarink"/>
        <s v="Sky High"/>
        <s v="Skyfall"/>
        <s v="Sleeping Beauty"/>
        <s v="Slither"/>
        <s v="Slumberland"/>
        <s v="Slumdog Millionaire"/>
        <s v="Smile"/>
        <s v="Smokin' Aces"/>
        <s v="Snakes on a Plane"/>
        <s v="Snow White and the Huntsman"/>
        <s v="Snowpiercer"/>
        <s v="Solace"/>
        <s v="Solo: A Star Wars Story"/>
        <s v="Something Borrowed"/>
        <s v="Something from Tiffany's"/>
        <s v="Something's Gotta Give"/>
        <s v="Son of the Mask"/>
        <s v="Sonic the Hedgehog"/>
        <s v="Sorry to Bother You"/>
        <s v="Soul"/>
        <s v="Sound of Metal"/>
        <s v="Source Code"/>
        <s v="Southpaw"/>
        <s v="Spanglish"/>
        <s v="Spectre"/>
        <s v="Speed Racer"/>
        <s v="Spencer"/>
        <s v="Spenser Confidential"/>
        <s v="Spider-Man 2"/>
        <s v="Spider-Man 3"/>
        <s v="Spider-Man: Far from Home"/>
        <s v="Spider-Man: Homecoming"/>
        <s v="Spider-Man: Into the Spider-Verse"/>
        <s v="Spider-Man: No Way Home"/>
        <s v="Spirited"/>
        <s v="Splice"/>
        <s v="Split"/>
        <s v="Spoiler Alert"/>
        <s v="Spontaneous"/>
        <s v="Spotlight"/>
        <s v="Spring Breakers"/>
        <s v="Spy"/>
        <s v="Spy Kids 3: Game Over"/>
        <s v="Star Trek"/>
        <s v="Star Trek Beyond"/>
        <s v="Star Trek Into Darkness"/>
        <s v="Star Wars: Episode III - Revenge of the Sith"/>
        <s v="Star Wars: Episode VII - The Force Awakens"/>
        <s v="Star Wars: Episode VIII - The Last Jedi"/>
        <s v="Star Wars: The Rise Of Skywalker"/>
        <s v="Stardust"/>
        <s v="Starsky &amp; Hutch"/>
        <s v="State of Play"/>
        <s v="Stay"/>
        <s v="Step Brothers"/>
        <s v="Step Up"/>
        <s v="Step Up 2: The Streets"/>
        <s v="Step Up 3D"/>
        <s v="Step Up All In"/>
        <s v="Step Up Revolution"/>
        <s v="Steve Jobs"/>
        <s v="Stick It"/>
        <s v="Stillwater"/>
        <s v="Stomp the Yard"/>
        <s v="Storks"/>
        <s v="Straight Outta Compton"/>
        <s v="Strange World"/>
        <s v="Stranger Than Fiction"/>
        <s v="Street Kings"/>
        <s v="Stuck in Love."/>
        <s v="Suburbicon"/>
        <s v="Sucker Punch"/>
        <s v="Suicide Squad"/>
        <s v="Sully"/>
        <s v="Sunshine"/>
        <s v="Super"/>
        <s v="Super 8"/>
        <s v="Superbad"/>
        <s v="Superhero Movie"/>
        <s v="Superman Returns"/>
        <s v="Surf's Up"/>
        <s v="Surrogates"/>
        <s v="Survival Island"/>
        <s v="Surviving Christmas"/>
        <s v="Suspiria"/>
        <s v="Sweeney Todd: The Demon Barber of Fleet Street"/>
        <s v="Swimming Pool"/>
        <s v="Swiss Army Man"/>
        <s v="Synecdoche, New York"/>
        <s v="Syriana"/>
        <s v="Taken"/>
        <s v="Taken 2"/>
        <s v="Taken 3"/>
        <s v="Taking Lives"/>
        <s v="Tale of Tales"/>
        <s v="Talladega Nights: The Ballad of Ricky Bobby"/>
        <s v="Tangerine"/>
        <s v="Tangled"/>
        <s v="Tár"/>
        <s v="Taxi"/>
        <s v="Team America: World Police"/>
        <s v="Tears of the Sun"/>
        <s v="Ted"/>
        <s v="Ted 2"/>
        <s v="Teenage Mutant Ninja Turtles"/>
        <s v="Teenage Mutant Ninja Turtles: Out of the Shadows"/>
        <s v="Teeth"/>
        <s v="Temptation: Confessions of a Marriage Counselor"/>
        <s v="Tenacious D in the Pick of Destiny"/>
        <s v="Tenet"/>
        <s v="Terminator 3: Rise of the Machines"/>
        <s v="Terminator Genisys"/>
        <s v="Terminator Salvation"/>
        <s v="Terminator: Dark Fate"/>
        <s v="Terrifier"/>
        <s v="Terrifier 2"/>
        <s v="Texas Chainsaw"/>
        <s v="Texas Killing Fields"/>
        <s v="That Awkward Moment"/>
        <s v="That's My Boy"/>
        <s v="The 40-Year-Old Virgin"/>
        <s v="The 5th Wave"/>
        <s v="The Accountant"/>
        <s v="The Addams Family"/>
        <s v="The Addams Family 2"/>
        <s v="The Adjustment Bureau"/>
        <s v="The Adventures of Sharkboy and Lavagirl 3-D"/>
        <s v="The Adventures of Tintin"/>
        <s v="The Aftermath"/>
        <s v="The Age of Adaline"/>
        <s v="The Amazing Spider-Man"/>
        <s v="The Amazing Spider-Man 2"/>
        <s v="The American"/>
        <s v="The Amityville Horror"/>
        <s v="The Apology"/>
        <s v="The Art of Racing in the Rain"/>
        <s v="The Assassination of Jesse James by the Coward Robert Ford"/>
        <s v="The A-Team"/>
        <s v="The Autopsy of Jane Doe"/>
        <s v="The Avengers"/>
        <s v="The Aviator"/>
        <s v="The Babadook"/>
        <s v="The Babysitter"/>
        <s v="The Babysitter: Killer Queen"/>
        <s v="The Babysitters"/>
        <s v="The Bad Batch"/>
        <s v="The Ballad of Buster Scruggs"/>
        <s v="The Bank Job"/>
        <s v="The Banshees of Inisherin"/>
        <s v="The Batman"/>
        <s v="The Best Exotic Marigold Hotel"/>
        <s v="The Best Man Holiday"/>
        <s v="The Best of Me"/>
        <s v="The Best Offer"/>
        <s v="The Big Four"/>
        <s v="The Big Short"/>
        <s v="The Big Sick"/>
        <s v="The Binge"/>
        <s v="The Binge 2: It's A Wonderful Binge"/>
        <s v="The Black Dahlia"/>
        <s v="The Black Phone"/>
        <s v="The Blind Side"/>
        <s v="The Boat That Rocked"/>
        <s v="The Body"/>
        <s v="The Book of Eli"/>
        <s v="The Book of Life"/>
        <s v="The Book Thief"/>
        <s v="The Bourne Legacy"/>
        <s v="The Bourne Supremacy"/>
        <s v="The Bourne Ultimatum"/>
        <s v="The Box"/>
        <s v="The Boy in the Striped Pajamas"/>
        <s v="The Boy Next Door"/>
        <s v="The Break-Up"/>
        <s v="The Brothers Grimm"/>
        <s v="The Brothers Grimsby"/>
        <s v="The Brown Bunny"/>
        <s v="The Bucket List"/>
        <s v="The Butler"/>
        <s v="The Butterfly Effect"/>
        <s v="The Cabin in the Woods"/>
        <s v="The Call"/>
        <s v="The Call of the Wild"/>
        <s v="The Cat in the Hat"/>
        <s v="The Cave"/>
        <s v="The Change-Up"/>
        <s v="The Choice"/>
        <s v="The Christmas Candle"/>
        <s v="The Christmas Chronicles"/>
        <s v="The Christmas Chronicles: Part Two"/>
        <s v="The Chronicles of Narnia: Prince Caspian"/>
        <s v="The Chronicles of Narnia: The Lion, the Witch and the Wardrobe"/>
        <s v="The Chronicles of Narnia: The Voyage of the Dawn Treader"/>
        <s v="The Chronicles of Riddick"/>
        <s v="The Circle"/>
        <s v="The Claus Family"/>
        <s v="The Cloverfield Paradox"/>
        <s v="The Condemned"/>
        <s v="The Conjuring"/>
        <s v="The Conjuring 2"/>
        <s v="The Conjuring: The Devil Made Me Do It"/>
        <s v="The Constant Gardener"/>
        <s v="The Core"/>
        <s v="The Counselor"/>
        <s v="The Courier"/>
        <s v="The Covenant"/>
        <s v="The Croods"/>
        <s v="The Croods: A New Age"/>
        <s v="The Curious Case of Benjamin Button"/>
        <s v="The Da Vinci Code"/>
        <s v="The Danish Girl"/>
        <s v="The Darjeeling Limited"/>
        <s v="The Dark Knight"/>
        <s v="The Dark Knight Rises"/>
        <s v="The Dark Tower"/>
        <s v="The Day After Tomorrow"/>
        <s v="The Day the Earth Stood Still"/>
        <s v="The Dead Don't Die"/>
        <s v="The Departed"/>
        <s v="The Descendants"/>
        <s v="The Descent"/>
        <s v="The Devil All the Time"/>
        <s v="The Devil Wears Prada"/>
        <s v="The Devil's Rejects"/>
        <s v="The Dictator"/>
        <s v="The Dirt"/>
        <s v="The Disaster Artist"/>
        <s v="The Divergent Series: Insurgent"/>
        <s v="The Dreamers"/>
        <s v="The Drop"/>
        <s v="The Dry"/>
        <s v="The Duchess"/>
        <s v="The DUFF"/>
        <s v="The Dukes of Hazzard"/>
        <s v="The Edge of Seventeen"/>
        <s v="The Electrical Life of Louis Wain"/>
        <s v="The Empty Man"/>
        <s v="The Endless"/>
        <s v="The Equalizer"/>
        <s v="The Equalizer 2"/>
        <s v="The Exorcism of Emily Rose"/>
        <s v="The Expendables"/>
        <s v="The Expendables 2"/>
        <s v="The Expendables 3"/>
        <s v="The Fabelmans"/>
        <s v="The Fall"/>
        <s v="The Fallout"/>
        <s v="The Family Stone"/>
        <s v="The Family That Preys"/>
        <s v="The Fast and the Furious: Tokyo Drift"/>
        <s v="The Fate of the Furious"/>
        <s v="The Father"/>
        <s v="The Fault in Our Stars"/>
        <s v="The Favourite"/>
        <s v="The Fighter"/>
        <s v="The Final"/>
        <s v="The Final Destination"/>
        <s v="The Florida Project"/>
        <s v="The Forbidden Kingdom"/>
        <s v="The Forgiven"/>
        <s v="The Forgotten Battle"/>
        <s v="The Founder"/>
        <s v="The Fountain"/>
        <s v="The French Dispatch"/>
        <s v="The Frozen Ground"/>
        <s v="The Gangster, the Cop, the Devil"/>
        <s v="The Gentlemen"/>
        <s v="The Ghost Writer"/>
        <s v="The Gift"/>
        <s v="The Girl in the Spider's Web"/>
        <s v="The Girl Next Door"/>
        <s v="The Girl on the Train"/>
        <s v="The Girl with the Dragon Tattoo"/>
        <s v="The Giver"/>
        <s v="The Golden Compass"/>
        <s v="The Goldfinch"/>
        <s v="The Good Nurse"/>
        <s v="The Good Shepherd"/>
        <s v="The Grand Budapest Hotel"/>
        <s v="The Gray Man"/>
        <s v="The Great Beauty"/>
        <s v="The Great Debaters"/>
        <s v="The Great Gatsby"/>
        <s v="The Great Wall"/>
        <s v="The Greatest Showman"/>
        <s v="The Green Inferno"/>
        <s v="The Green Knight"/>
        <s v="The Grey"/>
        <s v="The Grinch"/>
        <s v="The Grudge"/>
        <s v="The Guard"/>
        <s v="The Guardian"/>
        <s v="The Guernsey Literary and Potato Peel Pie Society"/>
        <s v="The Guest"/>
        <s v="The Guilty"/>
        <s v="The Handmaiden"/>
        <s v="The Hangover"/>
        <s v="The Hangover Part II"/>
        <s v="The Happening"/>
        <s v="The Happytime Murders"/>
        <s v="The Harder They Fall"/>
        <s v="The Hateful Eight"/>
        <s v="The Hating Game"/>
        <s v="The Heartbreak Kid"/>
        <s v="The Heat"/>
        <s v="The Help"/>
        <s v="The Hidden Face"/>
        <s v="The Hills Have Eyes"/>
        <s v="The Hitchhiker's Guide to the Galaxy"/>
        <s v="The Hitman's Bodyguard"/>
        <s v="The Hobbit: An Unexpected Journey"/>
        <s v="The Hobbit: The Battle of the Five Armies"/>
        <s v="The Hobbit: The Desolation of Smaug"/>
        <s v="The Holiday"/>
        <s v="The Holiday Calendar"/>
        <s v="The Host"/>
        <s v="The House Bunny"/>
        <s v="The House That Jack Built"/>
        <s v="The Housemaid"/>
        <s v="The Human Centipede (First Sequence)"/>
        <s v="The Hunger Games"/>
        <s v="The Hunger Games: Catching Fire"/>
        <s v="The Hunger Games: Mockingjay - Part 1"/>
        <s v="The Hunger Games: Mockingjay - Part 2"/>
        <s v="The Hunt"/>
        <s v="The Hunted"/>
        <s v="The Hurt Locker"/>
        <s v="The Iceman"/>
        <s v="The Illusionist"/>
        <s v="The Imaginarium of Doctor Parnassus"/>
        <s v="The Imitation Game"/>
        <s v="The Impossible"/>
        <s v="The Inbetweeners"/>
        <s v="The Incredible Hulk"/>
        <s v="The Incredibles"/>
        <s v="The Informer"/>
        <s v="The Innocents"/>
        <s v="The Intern"/>
        <s v="The Internship"/>
        <s v="The Interview"/>
        <s v="The Intouchables"/>
        <s v="The Invisible Guest"/>
        <s v="The Invisible Man"/>
        <s v="The Invitation"/>
        <s v="The Irishman"/>
        <s v="The Island"/>
        <s v="The Italian Job"/>
        <s v="The Jungle Book"/>
        <s v="The Karate Kid"/>
        <s v="The Killing of a Sacred Deer"/>
        <s v="The King"/>
        <s v="The King of Staten Island"/>
        <s v="The King's Man"/>
        <s v="The King's Speech"/>
        <s v="The Kissing Booth"/>
        <s v="The Knight Before Christmas"/>
        <s v="The Lake House"/>
        <s v="The Last Airbender"/>
        <s v="The Last Duel"/>
        <s v="The Last House on the Left"/>
        <s v="The Last King of Scotland"/>
        <s v="The Last Samurai"/>
        <s v="The Last Witch Hunter"/>
        <s v="The Lazarus Project"/>
        <s v="The League of Extraordinary Gentlemen"/>
        <s v="The Legend of Tarzan"/>
        <s v="The Legend of Zorro"/>
        <s v="The Lego Movie"/>
        <s v="The Life Aquatic with Steve Zissou"/>
        <s v="The Life of David Gale"/>
        <s v="The Lighthouse"/>
        <s v="The Lincoln Lawyer"/>
        <s v="The Lion King"/>
        <s v="The Little Things"/>
        <s v="The Lives of Others"/>
        <s v="The Lobster"/>
        <s v="The Lodge"/>
        <s v="The Longest Ride"/>
        <s v="The Longest Yard"/>
        <s v="The Lorax"/>
        <s v="The Lord of the Rings: The Return of the King"/>
        <s v="The Losers"/>
        <s v="The Lost City of Z"/>
        <s v="The Lost Daughter"/>
        <s v="The Lovely Bones"/>
        <s v="The Lucky One"/>
        <s v="The Machinist"/>
        <s v="The Magnificent Seven"/>
        <s v="The Man from Earth"/>
        <s v="The Man from Nowhere"/>
        <s v="The Man from U.N.C.L.E."/>
        <s v="The Man Who Invented Christmas"/>
        <s v="The Manchurian Candidate"/>
        <s v="The Many Saints of Newark"/>
        <s v="The Martian"/>
        <s v="The Master"/>
        <s v="The Matrix Reloaded"/>
        <s v="The Matrix Resurrections"/>
        <s v="The Matrix Revolutions"/>
        <s v="The Maze Runner"/>
        <s v="The Mean One"/>
        <s v="The Meg"/>
        <s v="The Menu"/>
        <s v="The Midnight Sky"/>
        <s v="The Missing"/>
        <s v="The Mist"/>
        <s v="The Mortal Instruments: City of Bones"/>
        <s v="The Mule"/>
        <s v="The Mummy"/>
        <s v="The Mummy: Tomb of the Dragon Emperor"/>
        <s v="The Muppets"/>
        <s v="The Nativity Story"/>
        <s v="The Neon Demon"/>
        <s v="The Nest"/>
        <s v="The New Mutants"/>
        <s v="The New World"/>
        <s v="The Next Three Days"/>
        <s v="The Nice Guys"/>
        <s v="The Night Before"/>
        <s v="The Night House"/>
        <s v="The Noel Diary"/>
        <s v="The Northman"/>
        <s v="The Notebook"/>
        <s v="The Number 23"/>
        <s v="The Nun"/>
        <s v="The Nutcracker and the Four Realms"/>
        <s v="The Oak Room"/>
        <s v="The Old Guard"/>
        <s v="The Orphanage"/>
        <s v="The Other Boleyn Girl"/>
        <s v="The Other Guys"/>
        <s v="The Other Woman"/>
        <s v="The Outpost"/>
        <s v="The Pacifier"/>
        <s v="The Pale Blue Eye"/>
        <s v="The Paperboy"/>
        <s v="The Passion of the Christ"/>
        <s v="The Peanut Butter Falcon"/>
        <s v="The Perfection"/>
        <s v="The Perks of Being a Wallflower"/>
        <s v="The Phantom of the Opera"/>
        <s v="The Pink Panther"/>
        <s v="The Place Beyond the Pines"/>
        <s v="The Platform"/>
        <s v="The Polar Express"/>
        <s v="The Possession of Hannah Grace"/>
        <s v="The Post"/>
        <s v="The Poughkeepsie Tapes"/>
        <s v="The Power of the Dog"/>
        <s v="The Predator"/>
        <s v="The Prestige"/>
        <s v="The Princess and the Frog"/>
        <s v="The Princess Diaries 2: Royal Engagement"/>
        <s v="The Princess Switch"/>
        <s v="The Princess Switch: Switched Again"/>
        <s v="The Proposal"/>
        <s v="The Punisher"/>
        <s v="The Purge"/>
        <s v="The Purge: Anarchy"/>
        <s v="The Pursuit of Happyness"/>
        <s v="The Queen"/>
        <s v="The Raid: Redemption"/>
        <s v="The Raven"/>
        <s v="The Reader"/>
        <s v="The Recruit"/>
        <s v="The Rental"/>
        <s v="The Resident"/>
        <s v="The Revenant"/>
        <s v="The Ridiculous 6"/>
        <s v="The Ringer"/>
        <s v="The Ritual"/>
        <s v="The Road"/>
        <s v="The Room"/>
        <s v="The Ruins"/>
        <s v="The Rundown"/>
        <s v="The Sadness"/>
        <s v="The Santa Clause 3: The Escape Clause"/>
        <s v="The School for Good and Evil"/>
        <s v="The Scouting Book for Boys"/>
        <s v="The Secret in Their Eyes"/>
        <s v="The Secret Life of Walter Mitty"/>
        <s v="The Sentinel"/>
        <s v="The Shack"/>
        <s v="The Shallows"/>
        <s v="The Shape of Water"/>
        <s v="The Sisterhood of the Traveling Pants"/>
        <s v="The Skeleton Key"/>
        <s v="The Skin I Live In"/>
        <s v="The Snowman"/>
        <s v="The Social Network"/>
        <s v="The Sorcerer's Apprentice"/>
        <s v="The Spiderwick Chronicles"/>
        <s v="The SpongeBob SquarePants Movie"/>
        <s v="The Square"/>
        <s v="The Squid and the Whale"/>
        <s v="The Stanford Prison Experiment"/>
        <s v="The Star"/>
        <s v="The Station Agent"/>
        <s v="The Stepford Wives"/>
        <s v="The Stranger"/>
        <s v="The Strangers"/>
        <s v="The Suicide Squad"/>
        <s v="The Swimmers"/>
        <s v="The Switch"/>
        <s v="The Terminal"/>
        <s v="The Texas Chainsaw Massacre"/>
        <s v="The Theory of Everything"/>
        <s v="The Thing"/>
        <s v="The Three Musketeers"/>
        <s v="The Three Stooges"/>
        <s v="The Time Traveler's Wife"/>
        <s v="The Tomorrow War"/>
        <s v="The Tourist"/>
        <s v="The Town"/>
        <s v="The Tragedy of Macbeth"/>
        <s v="The Tree of Life"/>
        <s v="The Trial of the Chicago 7"/>
        <s v="The Twilight Saga: Breaking Dawn - Part 1"/>
        <s v="The Twilight Saga: Breaking Dawn - Part 2"/>
        <s v="The Twilight Saga: Eclipse"/>
        <s v="The Twilight Saga: New Moon"/>
        <s v="The Ugly Truth"/>
        <s v="The Unforgivable"/>
        <s v="The Uninvited"/>
        <s v="The Vanishing"/>
        <s v="The VelociPastor"/>
        <s v="The Village"/>
        <s v="The Visit"/>
        <s v="The Void"/>
        <s v="The Vow"/>
        <s v="The Voyeurs"/>
        <s v="The VVitch: A New-England Folktale"/>
        <s v="The Wailing"/>
        <s v="The Watch"/>
        <s v="The Wave"/>
        <s v="The Way Back"/>
        <s v="The Way Way Back"/>
        <s v="The Wedding Date"/>
        <s v="The Whale"/>
        <s v="The Witch: Part 1 - The Subversion"/>
        <s v="The Witches"/>
        <s v="The Wolf of Snow Hollow"/>
        <s v="The Wolf of Wall Street"/>
        <s v="The Wolfman"/>
        <s v="The Wolverine"/>
        <s v="The Woman in Black"/>
        <s v="The Woman in the Window"/>
        <s v="The Woman King"/>
        <s v="The Wonder"/>
        <s v="The Words"/>
        <s v="The World's End"/>
        <s v="The World's Fastest Indian"/>
        <s v="The Worst Person in the World"/>
        <s v="The Wrestler"/>
        <s v="There Will Be Blood"/>
        <s v="Think Like a Man"/>
        <s v="Thirst"/>
        <s v="Thirteen"/>
        <s v="This Christmas"/>
        <s v="This Is 40"/>
        <s v="This Is Christmas"/>
        <s v="This Is England"/>
        <s v="This Is the End"/>
        <s v="This Is Where I Leave You"/>
        <s v="This Means War"/>
        <s v="Thor"/>
        <s v="Thor: Love and Thunder"/>
        <s v="Thor: Ragnarok"/>
        <s v="Thor: The Dark World"/>
        <s v="Thoroughbreds"/>
        <s v="Three Billboards Outside Ebbing, Missouri"/>
        <s v="tick, tick... BOOM!"/>
        <s v="Ticket to Paradise"/>
        <s v="Till Death"/>
        <s v="Timeline"/>
        <s v="Tinker Tailor Soldier Spy"/>
        <s v="Titane"/>
        <s v="TMNT"/>
        <s v="To All the Boys I've Loved Before"/>
        <s v="Tokyo Godfathers"/>
        <s v="Tomb Raider"/>
        <s v="Tomorrowland"/>
        <s v="Top Gun: Maverick"/>
        <s v="Total Recall"/>
        <s v="Tower Heist"/>
        <s v="Toy Story 3"/>
        <s v="Toy Story 4"/>
        <s v="Train to Busan"/>
        <s v="Transcendence"/>
        <s v="Transformers"/>
        <s v="Transformers: Age of Extinction"/>
        <s v="Transformers: Dark of the Moon"/>
        <s v="Transformers: Revenge of the Fallen"/>
        <s v="Transformers: The Last Knight"/>
        <s v="Transporter 2"/>
        <s v="Trautmann"/>
        <s v="Triangle"/>
        <s v="Triangle of Sadness"/>
        <s v="Triple Frontier"/>
        <s v="Tristan + Isolde"/>
        <s v="Troll"/>
        <s v="Trollhunter"/>
        <s v="Trolls"/>
        <s v="Tron: Legacy"/>
        <s v="Tropic Thunder"/>
        <s v="Trouble with the Curve"/>
        <s v="Troy"/>
        <s v="True Grit"/>
        <s v="Truth or Dare"/>
        <s v="Tucker and Dale vs Evil"/>
        <s v="Tumbbad"/>
        <s v="Tusk"/>
        <s v="Twilight"/>
        <s v="Unaccompanied Minors"/>
        <s v="Unbroken"/>
        <s v="Uncharted"/>
        <s v="Uncut Gems"/>
        <s v="Under the Silver Lake"/>
        <s v="Under the Skin"/>
        <s v="Under the Tuscan Sun"/>
        <s v="Underwater"/>
        <s v="Underworld"/>
        <s v="Unhinged"/>
        <s v="Unpregnant"/>
        <s v="Unstoppable"/>
        <s v="Unthinkable"/>
        <s v="Up"/>
        <s v="Up in the Air"/>
        <s v="Upgrade"/>
        <s v="Us"/>
        <s v="V for Vendetta"/>
        <s v="V/H/S"/>
        <s v="Vacation"/>
        <s v="Valentine's Day"/>
        <s v="Valerian and the City of a Thousand Planets"/>
        <s v="Valkyrie"/>
        <s v="Vampire Academy"/>
        <s v="Van Helsing"/>
        <s v="Venom"/>
        <s v="Venom: Let There Be Carnage"/>
        <s v="Vice"/>
        <s v="Vicky Cristina Barcelona"/>
        <s v="View from the Top"/>
        <s v="Violent Night"/>
        <s v="Virgin Territory"/>
        <s v="Vivarium"/>
        <s v="Voyagers"/>
        <s v="Waiting..."/>
        <s v="Walk the Line"/>
        <s v="Walking Tall"/>
        <s v="WALL·E"/>
        <s v="Wallace &amp; Gromit: The Curse of the Were-Rabbit"/>
        <s v="Wanderlust"/>
        <s v="Wanted"/>
        <s v="War"/>
        <s v="War Dogs"/>
        <s v="War for the Planet of the Apes"/>
        <s v="War Horse"/>
        <s v="War of the Worlds"/>
        <s v="Warcraft"/>
        <s v="Warm Bodies"/>
        <s v="Warrior"/>
        <s v="Watchmen"/>
        <s v="Waves"/>
        <s v="We Need to Talk About Kevin"/>
        <s v="Wedding Crashers"/>
        <s v="Weird: The Al Yankovic Story"/>
        <s v="We're the Millers"/>
        <s v="West Side Story"/>
        <s v="What Happened to Monday"/>
        <s v="What We Do in the Shadows"/>
        <s v="What We Found"/>
        <s v="Where the Crawdads Sing"/>
        <s v="Where the Wild Things Are"/>
        <s v="Whiplash"/>
        <s v="White Chicks"/>
        <s v="White House Down"/>
        <s v="White Noise"/>
        <s v="Whitney Houston: I Wanna Dance with Somebody"/>
        <s v="Who Am I"/>
        <s v="Why Him?"/>
        <s v="Widows"/>
        <s v="Wild"/>
        <s v="Wild Child"/>
        <s v="Wild Hogs"/>
        <s v="Wild Tales"/>
        <s v="Wind River"/>
        <s v="Winter's Bone"/>
        <s v="Winter's Tale"/>
        <s v="Without a Paddle"/>
        <s v="Wolf Creek"/>
        <s v="Women Talking"/>
        <s v="Wonder"/>
        <s v="Wonder Woman"/>
        <s v="Wonder Woman 1984"/>
        <s v="World War Z"/>
        <s v="Wrath of Man"/>
        <s v="Wrath of the Titans"/>
        <s v="Wreck-It Ralph"/>
        <s v="Wrong Turn"/>
        <s v="X"/>
        <s v="X: First Class"/>
        <s v="X2: X-Men United"/>
        <s v="X-Men Origins: Wolverine"/>
        <s v="X-Men: Apocalypse"/>
        <s v="X-Men: Dark Phoenix"/>
        <s v="X-Men: Days of Future Past"/>
        <s v="X-Men: The Last Stand"/>
        <s v="Year One"/>
        <s v="Yes Day"/>
        <s v="Yes Man"/>
        <s v="Yes, God, Yes"/>
        <s v="Yesterday"/>
        <s v="You Don't Mess with the Zohan"/>
        <s v="You Should Have Left"/>
        <s v="You Were Never Really Here"/>
        <s v="Young &amp; Beautiful"/>
        <s v="Young Adult"/>
        <s v="Your Christmas or Mine?"/>
        <s v="Your Name."/>
        <s v="You're Next"/>
        <s v="Youth"/>
        <s v="Zack and Miri Make a Porno"/>
        <s v="Zack Snyder's Justice League"/>
        <s v="Zathura: A Space Adventure"/>
        <s v="Zero Dark Thirty"/>
        <s v="Zodiac"/>
        <s v="Zola"/>
        <s v="Zombieland"/>
        <s v="Zombieland: Double Tap"/>
        <s v="Zoolander 2"/>
        <s v="Zootopia"/>
      </sharedItems>
    </cacheField>
    <cacheField name="[Measures].[Average of Runtime]" caption="Average of Runtime" numFmtId="0" hierarchy="23"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2" memberValueDatatype="130" unbalanced="0">
      <fieldsUsage count="2">
        <fieldUsage x="-1"/>
        <fieldUsage x="0"/>
      </fieldsUsage>
    </cacheHierarchy>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2"/>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hidden="1">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4560186" backgroundQuery="1" createdVersion="8" refreshedVersion="8" minRefreshableVersion="3" recordCount="0" supportSubquery="1" supportAdvancedDrill="1" xr:uid="{58A0A1DA-9C35-491D-A574-6209356970F6}">
  <cacheSource type="external" connectionId="1"/>
  <cacheFields count="3">
    <cacheField name="[Table].[Title].[Title]" caption="Title" numFmtId="0" level="1">
      <sharedItems count="10">
        <s v="Avatar: The Way of Water"/>
        <s v="Avengers: Endgame"/>
        <s v="Avengers: Infinity War"/>
        <s v="Justice League"/>
        <s v="Pirates of the Caribbean: At World's End"/>
        <s v="Robin Hood"/>
        <s v="Solo: A Star Wars Story"/>
        <s v="Star Wars: Episode VIII - The Last Jedi"/>
        <s v="Star Wars: The Rise Of Skywalker"/>
        <s v="Zack Snyder's Justice League"/>
      </sharedItems>
    </cacheField>
    <cacheField name="[Measures].[Sum of Budget]" caption="Sum of Budget" numFmtId="0" hierarchy="25"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2" memberValueDatatype="130" unbalanced="0">
      <fieldsUsage count="2">
        <fieldUsage x="-1"/>
        <fieldUsage x="0"/>
      </fieldsUsage>
    </cacheHierarchy>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2"/>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hidden="1">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5138887" backgroundQuery="1" createdVersion="8" refreshedVersion="8" minRefreshableVersion="3" recordCount="0" supportSubquery="1" supportAdvancedDrill="1" xr:uid="{D35A2643-4C7B-4C5E-9C90-1EFE9BC601D1}">
  <cacheSource type="external" connectionId="1"/>
  <cacheFields count="4">
    <cacheField name="[Table].[Title].[Title]" caption="Title" numFmtId="0" level="1">
      <sharedItems count="10">
        <s v="Avatar"/>
        <s v="Avengers: Endgame"/>
        <s v="Avengers: Infinity War"/>
        <s v="Furious 7"/>
        <s v="Jurassic World"/>
        <s v="Spider-Man: No Way Home"/>
        <s v="Star Wars: Episode VII - The Force Awakens"/>
        <s v="The Avengers"/>
        <s v="The Lion King"/>
        <s v="Top Gun: Maverick"/>
      </sharedItems>
    </cacheField>
    <cacheField name="[Measures].[Sum of Income]" caption="Sum of Income" numFmtId="0" hierarchy="26" level="32767"/>
    <cacheField name="[Measures].[Sum of Budget]" caption="Sum of Budget" numFmtId="0" hierarchy="25" level="32767"/>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2" memberValueDatatype="130" unbalanced="0">
      <fieldsUsage count="2">
        <fieldUsage x="-1"/>
        <fieldUsage x="0"/>
      </fieldsUsage>
    </cacheHierarchy>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3"/>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hidden="1">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548611" backgroundQuery="1" createdVersion="8" refreshedVersion="8" minRefreshableVersion="3" recordCount="0" supportSubquery="1" supportAdvancedDrill="1" xr:uid="{298D55B7-123C-47A8-A0E8-69155D889AE6}">
  <cacheSource type="external" connectionId="1"/>
  <cacheFields count="3">
    <cacheField name="[Measures].[Sum of revenue]" caption="Sum of revenue" numFmtId="0" hierarchy="17" level="32767"/>
    <cacheField name="[Table].[Genre].[Genre]" caption="Genre" numFmtId="0" hierarchy="8" level="1">
      <sharedItems count="10">
        <s v="Action, Adventure, Comedy"/>
        <s v="Action, Adventure, Drama"/>
        <s v="Action, Adventure, Fantasy"/>
        <s v="Action, Adventure, Sci-Fi"/>
        <s v="Action, Adventure, Thriller"/>
        <s v="Action, Crime, Thriller"/>
        <s v="Adventure, Family, Fantasy"/>
        <s v="Animation, Action, Adventure"/>
        <s v="Animation, Adventure, Comedy"/>
        <s v="Comedy"/>
      </sharedItems>
    </cacheField>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2"/>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2" memberValueDatatype="130" unbalanced="0">
      <fieldsUsage count="2">
        <fieldUsage x="-1"/>
        <fieldUsage x="1"/>
      </fieldsUsage>
    </cacheHierarchy>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5833333" backgroundQuery="1" createdVersion="8" refreshedVersion="8" minRefreshableVersion="3" recordCount="0" supportSubquery="1" supportAdvancedDrill="1" xr:uid="{9AEF554F-6338-4EFD-B255-16ACD809E872}">
  <cacheSource type="external" connectionId="1"/>
  <cacheFields count="2">
    <cacheField name="[Measures].[Sum of revenue]" caption="Sum of revenue" numFmtId="0" hierarchy="17" level="32767"/>
    <cacheField name="[Table].[Year].[Year]" caption="Year" numFmtId="0" hierarchy="2" level="1">
      <sharedItems containsSemiMixedTypes="0" containsString="0" containsNumber="1" containsInteger="1" minValue="2003" maxValue="2022" count="20">
        <n v="2003"/>
        <n v="2004"/>
        <n v="2005"/>
        <n v="2006"/>
        <n v="2007"/>
        <n v="2008"/>
        <n v="2009"/>
        <n v="2010"/>
        <n v="2011"/>
        <n v="2012"/>
        <n v="2013"/>
        <n v="2014"/>
        <n v="2015"/>
        <n v="2016"/>
        <n v="2017"/>
        <n v="2018"/>
        <n v="2019"/>
        <n v="2020"/>
        <n v="2021"/>
        <n v="2022"/>
      </sharedItems>
      <extLst>
        <ext xmlns:x15="http://schemas.microsoft.com/office/spreadsheetml/2010/11/main" uri="{4F2E5C28-24EA-4eb8-9CBF-B6C8F9C3D259}">
          <x15:cachedUniqueNames>
            <x15:cachedUniqueName index="0" name="[Table].[Year].&amp;[2003]"/>
            <x15:cachedUniqueName index="1" name="[Table].[Year].&amp;[2004]"/>
            <x15:cachedUniqueName index="2" name="[Table].[Year].&amp;[2005]"/>
            <x15:cachedUniqueName index="3" name="[Table].[Year].&amp;[2006]"/>
            <x15:cachedUniqueName index="4" name="[Table].[Year].&amp;[2007]"/>
            <x15:cachedUniqueName index="5" name="[Table].[Year].&amp;[2008]"/>
            <x15:cachedUniqueName index="6" name="[Table].[Year].&amp;[2009]"/>
            <x15:cachedUniqueName index="7" name="[Table].[Year].&amp;[2010]"/>
            <x15:cachedUniqueName index="8" name="[Table].[Year].&amp;[2011]"/>
            <x15:cachedUniqueName index="9" name="[Table].[Year].&amp;[2012]"/>
            <x15:cachedUniqueName index="10" name="[Table].[Year].&amp;[2013]"/>
            <x15:cachedUniqueName index="11" name="[Table].[Year].&amp;[2014]"/>
            <x15:cachedUniqueName index="12" name="[Table].[Year].&amp;[2015]"/>
            <x15:cachedUniqueName index="13" name="[Table].[Year].&amp;[2016]"/>
            <x15:cachedUniqueName index="14" name="[Table].[Year].&amp;[2017]"/>
            <x15:cachedUniqueName index="15" name="[Table].[Year].&amp;[2018]"/>
            <x15:cachedUniqueName index="16" name="[Table].[Year].&amp;[2019]"/>
            <x15:cachedUniqueName index="17" name="[Table].[Year].&amp;[2020]"/>
            <x15:cachedUniqueName index="18" name="[Table].[Year].&amp;[2021]"/>
            <x15:cachedUniqueName index="19" name="[Table].[Year].&amp;[2022]"/>
          </x15:cachedUniqueNames>
        </ext>
      </extLst>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1"/>
      </fieldsUsage>
    </cacheHierarchy>
    <cacheHierarchy uniqueName="[Table].[Month]" caption="Month" attribute="1" defaultMemberUniqueName="[Table].[Month].[All]" allUniqueName="[Table].[Month].[All]" dimensionUniqueName="[Table]" displayFolder="" count="2" memberValueDatatype="130" unbalanced="0"/>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ita Thapa" refreshedDate="44977.737696180557" backgroundQuery="1" createdVersion="8" refreshedVersion="8" minRefreshableVersion="3" recordCount="0" supportSubquery="1" supportAdvancedDrill="1" xr:uid="{301D12E2-EB15-4CDC-8DA8-16E185D90D65}">
  <cacheSource type="external" connectionId="1"/>
  <cacheFields count="3">
    <cacheField name="[Measures].[Sum of revenue]" caption="Sum of revenue" numFmtId="0" hierarchy="17" level="32767"/>
    <cacheField name="[Table].[Month].[Month]" caption="Month" numFmtId="0" hierarchy="3" level="1">
      <sharedItems count="12">
        <s v="April"/>
        <s v="August"/>
        <s v="December"/>
        <s v="February"/>
        <s v="January"/>
        <s v="July"/>
        <s v="June"/>
        <s v="March"/>
        <s v="May"/>
        <s v="November"/>
        <s v="October"/>
        <s v="September"/>
      </sharedItems>
    </cacheField>
    <cacheField name="[Table].[Year].[Year]" caption="Year" numFmtId="0" hierarchy="2" level="1">
      <sharedItems containsSemiMixedTypes="0" containsNonDate="0" containsString="0"/>
    </cacheField>
  </cacheFields>
  <cacheHierarchies count="30">
    <cacheHierarchy uniqueName="[Table].[Title]" caption="Title" attribute="1" defaultMemberUniqueName="[Table].[Title].[All]" allUniqueName="[Table].[Title].[All]" dimensionUniqueName="[Table]" displayFolder="" count="0" memberValueDatatype="130" unbalanced="0"/>
    <cacheHierarchy uniqueName="[Table].[Rating]" caption="Rating" attribute="1" defaultMemberUniqueName="[Table].[Rating].[All]" allUniqueName="[Table].[Rating].[All]" dimensionUniqueName="[Table]" displayFolder="" count="0" memberValueDatatype="5" unbalanced="0"/>
    <cacheHierarchy uniqueName="[Table].[Year]" caption="Year" attribute="1" defaultMemberUniqueName="[Table].[Year].[All]" allUniqueName="[Table].[Year].[All]" dimensionUniqueName="[Table]" displayFolder="" count="2" memberValueDatatype="20" unbalanced="0">
      <fieldsUsage count="2">
        <fieldUsage x="-1"/>
        <fieldUsage x="2"/>
      </fieldsUsage>
    </cacheHierarchy>
    <cacheHierarchy uniqueName="[Table].[Month]" caption="Month" attribute="1" defaultMemberUniqueName="[Table].[Month].[All]" allUniqueName="[Table].[Month].[All]" dimensionUniqueName="[Table]" displayFolder="" count="2" memberValueDatatype="130" unbalanced="0">
      <fieldsUsage count="2">
        <fieldUsage x="-1"/>
        <fieldUsage x="1"/>
      </fieldsUsage>
    </cacheHierarchy>
    <cacheHierarchy uniqueName="[Table].[Certificate]" caption="Certificate" attribute="1" defaultMemberUniqueName="[Table].[Certificate].[All]" allUniqueName="[Table].[Certificate].[All]" dimensionUniqueName="[Table]" displayFolder="" count="2" memberValueDatatype="130" unbalanced="0"/>
    <cacheHierarchy uniqueName="[Table].[Runtime]" caption="Runtime" attribute="1" defaultMemberUniqueName="[Table].[Runtime].[All]" allUniqueName="[Table].[Runtime].[All]" dimensionUniqueName="[Table]" displayFolder="" count="0" memberValueDatatype="20" unbalanced="0"/>
    <cacheHierarchy uniqueName="[Table].[Directors]" caption="Directors" attribute="1" defaultMemberUniqueName="[Table].[Directors].[All]" allUniqueName="[Table].[Directors].[All]" dimensionUniqueName="[Table]" displayFolder="" count="0" memberValueDatatype="130" unbalanced="0"/>
    <cacheHierarchy uniqueName="[Table].[Stars]" caption="Stars" attribute="1" defaultMemberUniqueName="[Table].[Stars].[All]" allUniqueName="[Table].[Stars].[All]" dimensionUniqueName="[Table]" displayFolder="" count="0" memberValueDatatype="130" unbalanced="0"/>
    <cacheHierarchy uniqueName="[Table].[Genre]" caption="Genre" attribute="1" defaultMemberUniqueName="[Table].[Genre].[All]" allUniqueName="[Table].[Genre].[All]" dimensionUniqueName="[Table]" displayFolder="" count="0" memberValueDatatype="130" unbalanced="0"/>
    <cacheHierarchy uniqueName="[Table].[Filming_location]" caption="Filming_location" attribute="1" defaultMemberUniqueName="[Table].[Filming_location].[All]" allUniqueName="[Table].[Filming_location].[All]" dimensionUniqueName="[Table]" displayFolder="" count="0" memberValueDatatype="130" unbalanced="0"/>
    <cacheHierarchy uniqueName="[Table].[Budget]" caption="Budget" attribute="1" defaultMemberUniqueName="[Table].[Budget].[All]" allUniqueName="[Table].[Budget].[All]" dimensionUniqueName="[Table]" displayFolder="" count="0" memberValueDatatype="20" unbalanced="0"/>
    <cacheHierarchy uniqueName="[Table].[Income]" caption="Income" attribute="1" defaultMemberUniqueName="[Table].[Income].[All]" allUniqueName="[Table].[Income].[All]" dimensionUniqueName="[Table]" displayFolder="" count="0" memberValueDatatype="5" unbalanced="0"/>
    <cacheHierarchy uniqueName="[Table].[Country_of_origin]" caption="Country_of_origin" attribute="1" defaultMemberUniqueName="[Table].[Country_of_origin].[All]" allUniqueName="[Table].[Country_of_origin].[All]" dimensionUniqueName="[Table]" displayFolder="" count="0" memberValueDatatype="130" unbalanced="0"/>
    <cacheHierarchy uniqueName="[Table].[revenue]" caption="revenue" attribute="1" defaultMemberUniqueName="[Table].[revenue].[All]" allUniqueName="[Table].[revenue].[All]" dimensionUniqueName="[Table]" displayFolder="" count="0" memberValueDatatype="5" unbalanced="0"/>
    <cacheHierarchy uniqueName="[Table].[Box Office]" caption="Box Office" attribute="1" defaultMemberUniqueName="[Table].[Box Office].[All]" allUniqueName="[Table].[Box Office].[All]" dimensionUniqueName="[Table]" displayFolder="" count="2" memberValueDatatype="13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revenue]" caption="Sum of revenue" measure="1" displayFolder="" measureGroup="Table"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Rating]" caption="Count of Rating" measure="1" displayFolder="" measureGroup="Table" count="0" hidden="1">
      <extLst>
        <ext xmlns:x15="http://schemas.microsoft.com/office/spreadsheetml/2010/11/main" uri="{B97F6D7D-B522-45F9-BDA1-12C45D357490}">
          <x15:cacheHierarchy aggregatedColumn="1"/>
        </ext>
      </extLst>
    </cacheHierarchy>
    <cacheHierarchy uniqueName="[Measures].[Distinct Count of Rating]" caption="Distinct Count of Rating" measure="1" displayFolder="" measureGroup="Table"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 count="0" hidden="1">
      <extLst>
        <ext xmlns:x15="http://schemas.microsoft.com/office/spreadsheetml/2010/11/main" uri="{B97F6D7D-B522-45F9-BDA1-12C45D357490}">
          <x15:cacheHierarchy aggregatedColumn="2"/>
        </ext>
      </extLst>
    </cacheHierarchy>
    <cacheHierarchy uniqueName="[Measures].[Max of Year]" caption="Max of Year" measure="1" displayFolder="" measureGroup="Table" count="0" hidden="1">
      <extLst>
        <ext xmlns:x15="http://schemas.microsoft.com/office/spreadsheetml/2010/11/main" uri="{B97F6D7D-B522-45F9-BDA1-12C45D357490}">
          <x15:cacheHierarchy aggregatedColumn="2"/>
        </ext>
      </extLst>
    </cacheHierarchy>
    <cacheHierarchy uniqueName="[Measures].[Sum of Runtime]" caption="Sum of Runtime" measure="1" displayFolder="" measureGroup="Table" count="0" hidden="1">
      <extLst>
        <ext xmlns:x15="http://schemas.microsoft.com/office/spreadsheetml/2010/11/main" uri="{B97F6D7D-B522-45F9-BDA1-12C45D357490}">
          <x15:cacheHierarchy aggregatedColumn="5"/>
        </ext>
      </extLst>
    </cacheHierarchy>
    <cacheHierarchy uniqueName="[Measures].[Average of Runtime]" caption="Average of Runtime" measure="1" displayFolder="" measureGroup="Table" count="0" hidden="1">
      <extLst>
        <ext xmlns:x15="http://schemas.microsoft.com/office/spreadsheetml/2010/11/main" uri="{B97F6D7D-B522-45F9-BDA1-12C45D357490}">
          <x15:cacheHierarchy aggregatedColumn="5"/>
        </ext>
      </extLst>
    </cacheHierarchy>
    <cacheHierarchy uniqueName="[Measures].[Count of Genre]" caption="Count of Genre" measure="1" displayFolder="" measureGroup="Table" count="0" hidden="1">
      <extLst>
        <ext xmlns:x15="http://schemas.microsoft.com/office/spreadsheetml/2010/11/main" uri="{B97F6D7D-B522-45F9-BDA1-12C45D357490}">
          <x15:cacheHierarchy aggregatedColumn="8"/>
        </ext>
      </extLst>
    </cacheHierarchy>
    <cacheHierarchy uniqueName="[Measures].[Sum of Budget]" caption="Sum of Budget" measure="1" displayFolder="" measureGroup="Table" count="0" hidden="1">
      <extLst>
        <ext xmlns:x15="http://schemas.microsoft.com/office/spreadsheetml/2010/11/main" uri="{B97F6D7D-B522-45F9-BDA1-12C45D357490}">
          <x15:cacheHierarchy aggregatedColumn="10"/>
        </ext>
      </extLst>
    </cacheHierarchy>
    <cacheHierarchy uniqueName="[Measures].[Sum of Income]" caption="Sum of Income" measure="1" displayFolder="" measureGroup="Table" count="0" hidden="1">
      <extLst>
        <ext xmlns:x15="http://schemas.microsoft.com/office/spreadsheetml/2010/11/main" uri="{B97F6D7D-B522-45F9-BDA1-12C45D357490}">
          <x15:cacheHierarchy aggregatedColumn="11"/>
        </ext>
      </extLst>
    </cacheHierarchy>
    <cacheHierarchy uniqueName="[Measures].[Count of Box Office]" caption="Count of Box Office" measure="1" displayFolder="" measureGroup="Table"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D1070-15B6-41FD-96DA-E6E0405817E3}" name="PivotTable6" cacheId="9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Year">
  <location ref="U3:V24" firstHeaderRow="1" firstDataRow="1" firstDataCol="1"/>
  <pivotFields count="2">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0" baseField="0" baseItem="0" numFmtId="167"/>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8C9935-BEB5-43B3-ACDC-B1FA753CA43B}" name="PivotTable10" cacheId="8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D3:AE14"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i>
    <i>
      <x v="2"/>
    </i>
    <i>
      <x v="1"/>
    </i>
    <i>
      <x v="9"/>
    </i>
    <i>
      <x v="3"/>
    </i>
    <i>
      <x v="8"/>
    </i>
    <i>
      <x v="7"/>
    </i>
    <i>
      <x v="6"/>
    </i>
    <i>
      <x v="5"/>
    </i>
    <i>
      <x v="4"/>
    </i>
    <i t="grand">
      <x/>
    </i>
  </rowItems>
  <colItems count="1">
    <i/>
  </colItems>
  <dataFields count="1">
    <dataField name="Sum of revenue" fld="0" baseField="0" baseItem="0" numFmtId="167"/>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7">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26DE30-B29B-4A1C-828E-594570ADDEFA}" name="PivotTable5" cacheId="9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Genre">
  <location ref="Q3:R14"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3"/>
    </i>
    <i>
      <x v="8"/>
    </i>
    <i>
      <x v="2"/>
    </i>
    <i>
      <x/>
    </i>
    <i>
      <x v="6"/>
    </i>
    <i>
      <x v="1"/>
    </i>
    <i>
      <x v="5"/>
    </i>
    <i>
      <x v="7"/>
    </i>
    <i>
      <x v="4"/>
    </i>
    <i>
      <x v="9"/>
    </i>
    <i t="grand">
      <x/>
    </i>
  </rowItems>
  <colItems count="1">
    <i/>
  </colItems>
  <dataFields count="1">
    <dataField name="Sum of revenue" fld="0" baseField="0" baseItem="0" numFmtId="167"/>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45744A0-D3AF-4050-877D-951D546E7DC1}" name="PivotTable8" cacheId="9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nth">
  <location ref="X3:Y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7"/>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B0A9F17-E62D-4F97-ADA8-364D5CC58D2F}" name="PivotTable4" cacheId="9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Title">
  <location ref="L3:N14"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6"/>
    </i>
    <i>
      <x v="2"/>
    </i>
    <i>
      <x v="5"/>
    </i>
    <i>
      <x v="4"/>
    </i>
    <i>
      <x v="8"/>
    </i>
    <i>
      <x v="7"/>
    </i>
    <i>
      <x v="3"/>
    </i>
    <i>
      <x v="9"/>
    </i>
    <i t="grand">
      <x/>
    </i>
  </rowItems>
  <colFields count="1">
    <field x="-2"/>
  </colFields>
  <colItems count="2">
    <i>
      <x/>
    </i>
    <i i="1">
      <x v="1"/>
    </i>
  </colItems>
  <dataFields count="2">
    <dataField name="Sum of Budget" fld="2" baseField="0" baseItem="0" numFmtId="168"/>
    <dataField name="Sum of Income" fld="1" baseField="0" baseItem="0" numFmtId="167"/>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3B04A68-0AED-4787-A788-7273913D7355}" name="PivotTable16" cacheId="8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888E2-1BF9-4EF1-BCFB-2D2C2B505B37}" name="PivotTable2" cacheId="9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ovies">
  <location ref="C3:D1992" firstHeaderRow="1" firstDataRow="1" firstDataCol="1"/>
  <pivotFields count="3">
    <pivotField axis="axisRow" allDrilled="1" subtotalTop="0" showAll="0" sortType="ascending" defaultSubtotal="0" defaultAttributeDrillState="1">
      <items count="19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89">
    <i>
      <x v="891"/>
    </i>
    <i>
      <x v="968"/>
    </i>
    <i>
      <x v="167"/>
    </i>
    <i>
      <x v="1077"/>
    </i>
    <i>
      <x v="40"/>
    </i>
    <i>
      <x v="1334"/>
    </i>
    <i>
      <x v="1781"/>
    </i>
    <i>
      <x v="339"/>
    </i>
    <i>
      <x v="328"/>
    </i>
    <i>
      <x v="990"/>
    </i>
    <i>
      <x v="1109"/>
    </i>
    <i>
      <x v="1233"/>
    </i>
    <i>
      <x v="1140"/>
    </i>
    <i>
      <x v="1195"/>
    </i>
    <i>
      <x v="1967"/>
    </i>
    <i>
      <x v="39"/>
    </i>
    <i>
      <x v="1040"/>
    </i>
    <i>
      <x v="860"/>
    </i>
    <i>
      <x v="183"/>
    </i>
    <i>
      <x v="376"/>
    </i>
    <i>
      <x v="549"/>
    </i>
    <i>
      <x v="291"/>
    </i>
    <i>
      <x v="434"/>
    </i>
    <i>
      <x v="1703"/>
    </i>
    <i>
      <x v="1750"/>
    </i>
    <i>
      <x v="672"/>
    </i>
    <i>
      <x v="710"/>
    </i>
    <i>
      <x v="1180"/>
    </i>
    <i>
      <x v="1439"/>
    </i>
    <i>
      <x v="1512"/>
    </i>
    <i>
      <x v="27"/>
    </i>
    <i>
      <x v="1047"/>
    </i>
    <i>
      <x v="1083"/>
    </i>
    <i>
      <x v="871"/>
    </i>
    <i>
      <x v="1219"/>
    </i>
    <i>
      <x v="1480"/>
    </i>
    <i>
      <x v="1431"/>
    </i>
    <i>
      <x v="232"/>
    </i>
    <i>
      <x v="298"/>
    </i>
    <i>
      <x v="630"/>
    </i>
    <i>
      <x v="687"/>
    </i>
    <i>
      <x v="741"/>
    </i>
    <i>
      <x v="1131"/>
    </i>
    <i>
      <x v="1101"/>
    </i>
    <i>
      <x v="1200"/>
    </i>
    <i>
      <x v="1298"/>
    </i>
    <i>
      <x v="1955"/>
    </i>
    <i>
      <x v="122"/>
    </i>
    <i>
      <x v="247"/>
    </i>
    <i>
      <x v="3"/>
    </i>
    <i>
      <x v="354"/>
    </i>
    <i>
      <x v="412"/>
    </i>
    <i>
      <x v="311"/>
    </i>
    <i>
      <x v="510"/>
    </i>
    <i>
      <x v="842"/>
    </i>
    <i>
      <x v="639"/>
    </i>
    <i>
      <x v="913"/>
    </i>
    <i>
      <x v="921"/>
    </i>
    <i>
      <x v="1144"/>
    </i>
    <i>
      <x v="1336"/>
    </i>
    <i>
      <x v="1370"/>
    </i>
    <i>
      <x v="1398"/>
    </i>
    <i>
      <x v="1544"/>
    </i>
    <i>
      <x v="1797"/>
    </i>
    <i>
      <x v="1907"/>
    </i>
    <i>
      <x v="1713"/>
    </i>
    <i>
      <x v="522"/>
    </i>
    <i>
      <x v="453"/>
    </i>
    <i>
      <x v="294"/>
    </i>
    <i>
      <x v="646"/>
    </i>
    <i>
      <x v="1030"/>
    </i>
    <i>
      <x v="970"/>
    </i>
    <i>
      <x v="873"/>
    </i>
    <i>
      <x v="1063"/>
    </i>
    <i>
      <x v="1031"/>
    </i>
    <i>
      <x v="1191"/>
    </i>
    <i>
      <x v="1379"/>
    </i>
    <i>
      <x v="1394"/>
    </i>
    <i>
      <x v="1701"/>
    </i>
    <i>
      <x v="1635"/>
    </i>
    <i>
      <x v="1756"/>
    </i>
    <i>
      <x v="1926"/>
    </i>
    <i>
      <x v="1739"/>
    </i>
    <i>
      <x v="1983"/>
    </i>
    <i>
      <x v="1965"/>
    </i>
    <i>
      <x v="1905"/>
    </i>
    <i>
      <x v="1752"/>
    </i>
    <i>
      <x v="375"/>
    </i>
    <i>
      <x v="301"/>
    </i>
    <i>
      <x v="391"/>
    </i>
    <i>
      <x v="384"/>
    </i>
    <i>
      <x v="479"/>
    </i>
    <i>
      <x v="523"/>
    </i>
    <i>
      <x v="748"/>
    </i>
    <i>
      <x v="910"/>
    </i>
    <i>
      <x v="1270"/>
    </i>
    <i>
      <x v="1320"/>
    </i>
    <i>
      <x v="1644"/>
    </i>
    <i>
      <x v="1850"/>
    </i>
    <i>
      <x v="1779"/>
    </i>
    <i>
      <x v="1898"/>
    </i>
    <i>
      <x v="1748"/>
    </i>
    <i>
      <x v="1833"/>
    </i>
    <i>
      <x v="107"/>
    </i>
    <i>
      <x v="254"/>
    </i>
    <i>
      <x v="60"/>
    </i>
    <i>
      <x v="400"/>
    </i>
    <i>
      <x v="564"/>
    </i>
    <i>
      <x v="304"/>
    </i>
    <i>
      <x v="351"/>
    </i>
    <i>
      <x v="332"/>
    </i>
    <i>
      <x v="518"/>
    </i>
    <i>
      <x v="684"/>
    </i>
    <i>
      <x v="615"/>
    </i>
    <i>
      <x v="652"/>
    </i>
    <i>
      <x v="758"/>
    </i>
    <i>
      <x v="609"/>
    </i>
    <i>
      <x v="1112"/>
    </i>
    <i>
      <x v="1082"/>
    </i>
    <i>
      <x v="1027"/>
    </i>
    <i>
      <x v="1400"/>
    </i>
    <i>
      <x v="1352"/>
    </i>
    <i>
      <x v="1829"/>
    </i>
    <i>
      <x v="1984"/>
    </i>
    <i>
      <x v="1721"/>
    </i>
    <i>
      <x v="191"/>
    </i>
    <i>
      <x v="431"/>
    </i>
    <i>
      <x v="297"/>
    </i>
    <i>
      <x v="316"/>
    </i>
    <i>
      <x v="744"/>
    </i>
    <i>
      <x v="657"/>
    </i>
    <i>
      <x v="676"/>
    </i>
    <i>
      <x v="829"/>
    </i>
    <i>
      <x v="804"/>
    </i>
    <i>
      <x v="866"/>
    </i>
    <i>
      <x v="889"/>
    </i>
    <i>
      <x v="912"/>
    </i>
    <i>
      <x v="1128"/>
    </i>
    <i>
      <x v="875"/>
    </i>
    <i>
      <x v="1196"/>
    </i>
    <i>
      <x v="1337"/>
    </i>
    <i>
      <x v="1865"/>
    </i>
    <i>
      <x v="1971"/>
    </i>
    <i>
      <x v="1753"/>
    </i>
    <i>
      <x v="170"/>
    </i>
    <i>
      <x v="64"/>
    </i>
    <i>
      <x v="104"/>
    </i>
    <i>
      <x v="75"/>
    </i>
    <i>
      <x v="171"/>
    </i>
    <i>
      <x v="242"/>
    </i>
    <i>
      <x v="310"/>
    </i>
    <i>
      <x v="358"/>
    </i>
    <i>
      <x v="538"/>
    </i>
    <i>
      <x v="494"/>
    </i>
    <i>
      <x v="399"/>
    </i>
    <i>
      <x v="501"/>
    </i>
    <i>
      <x v="302"/>
    </i>
    <i>
      <x v="509"/>
    </i>
    <i>
      <x v="355"/>
    </i>
    <i>
      <x v="322"/>
    </i>
    <i>
      <x v="689"/>
    </i>
    <i>
      <x v="686"/>
    </i>
    <i>
      <x v="797"/>
    </i>
    <i>
      <x v="1057"/>
    </i>
    <i>
      <x v="1062"/>
    </i>
    <i>
      <x v="1036"/>
    </i>
    <i>
      <x v="1119"/>
    </i>
    <i>
      <x v="892"/>
    </i>
    <i>
      <x v="1346"/>
    </i>
    <i>
      <x v="1182"/>
    </i>
    <i>
      <x v="1141"/>
    </i>
    <i>
      <x v="1223"/>
    </i>
    <i>
      <x v="1389"/>
    </i>
    <i>
      <x v="1694"/>
    </i>
    <i>
      <x v="1550"/>
    </i>
    <i>
      <x v="1682"/>
    </i>
    <i>
      <x v="1869"/>
    </i>
    <i>
      <x v="1878"/>
    </i>
    <i>
      <x v="1784"/>
    </i>
    <i>
      <x v="1729"/>
    </i>
    <i>
      <x v="1793"/>
    </i>
    <i>
      <x v="180"/>
    </i>
    <i>
      <x v="61"/>
    </i>
    <i>
      <x v="196"/>
    </i>
    <i>
      <x v="260"/>
    </i>
    <i>
      <x v="448"/>
    </i>
    <i>
      <x v="466"/>
    </i>
    <i>
      <x v="396"/>
    </i>
    <i>
      <x v="428"/>
    </i>
    <i>
      <x v="698"/>
    </i>
    <i>
      <x v="685"/>
    </i>
    <i>
      <x v="656"/>
    </i>
    <i>
      <x v="584"/>
    </i>
    <i>
      <x v="633"/>
    </i>
    <i>
      <x v="591"/>
    </i>
    <i>
      <x v="848"/>
    </i>
    <i>
      <x v="930"/>
    </i>
    <i>
      <x v="945"/>
    </i>
    <i>
      <x v="1068"/>
    </i>
    <i>
      <x v="1124"/>
    </i>
    <i>
      <x v="1210"/>
    </i>
    <i>
      <x v="1168"/>
    </i>
    <i>
      <x v="1390"/>
    </i>
    <i>
      <x v="1187"/>
    </i>
    <i>
      <x v="1339"/>
    </i>
    <i>
      <x v="1555"/>
    </i>
    <i>
      <x v="1545"/>
    </i>
    <i>
      <x v="1554"/>
    </i>
    <i>
      <x v="1428"/>
    </i>
    <i>
      <x v="1467"/>
    </i>
    <i>
      <x v="1722"/>
    </i>
    <i>
      <x v="163"/>
    </i>
    <i>
      <x v="165"/>
    </i>
    <i>
      <x v="49"/>
    </i>
    <i>
      <x v="164"/>
    </i>
    <i>
      <x v="106"/>
    </i>
    <i>
      <x v="245"/>
    </i>
    <i>
      <x v="226"/>
    </i>
    <i>
      <x v="459"/>
    </i>
    <i>
      <x v="410"/>
    </i>
    <i>
      <x v="344"/>
    </i>
    <i>
      <x v="478"/>
    </i>
    <i>
      <x v="426"/>
    </i>
    <i>
      <x v="481"/>
    </i>
    <i>
      <x v="395"/>
    </i>
    <i>
      <x v="496"/>
    </i>
    <i>
      <x v="644"/>
    </i>
    <i>
      <x v="579"/>
    </i>
    <i>
      <x v="607"/>
    </i>
    <i>
      <x v="822"/>
    </i>
    <i>
      <x v="796"/>
    </i>
    <i>
      <x v="973"/>
    </i>
    <i>
      <x v="1012"/>
    </i>
    <i>
      <x v="1127"/>
    </i>
    <i>
      <x v="1003"/>
    </i>
    <i>
      <x v="898"/>
    </i>
    <i>
      <x v="853"/>
    </i>
    <i>
      <x v="1079"/>
    </i>
    <i>
      <x v="1347"/>
    </i>
    <i>
      <x v="1372"/>
    </i>
    <i>
      <x v="1575"/>
    </i>
    <i>
      <x v="1611"/>
    </i>
    <i>
      <x v="1787"/>
    </i>
    <i>
      <x v="1765"/>
    </i>
    <i>
      <x v="1825"/>
    </i>
    <i>
      <x v="1835"/>
    </i>
    <i>
      <x v="1732"/>
    </i>
    <i>
      <x v="1858"/>
    </i>
    <i>
      <x v="80"/>
    </i>
    <i>
      <x v="218"/>
    </i>
    <i>
      <x v="84"/>
    </i>
    <i>
      <x v="125"/>
    </i>
    <i>
      <x v="215"/>
    </i>
    <i>
      <x v="236"/>
    </i>
    <i>
      <x v="144"/>
    </i>
    <i>
      <x v="474"/>
    </i>
    <i>
      <x v="495"/>
    </i>
    <i>
      <x v="363"/>
    </i>
    <i>
      <x v="827"/>
    </i>
    <i>
      <x v="600"/>
    </i>
    <i>
      <x v="811"/>
    </i>
    <i>
      <x v="642"/>
    </i>
    <i>
      <x v="622"/>
    </i>
    <i>
      <x v="752"/>
    </i>
    <i>
      <x v="874"/>
    </i>
    <i>
      <x v="1106"/>
    </i>
    <i>
      <x v="1091"/>
    </i>
    <i>
      <x v="863"/>
    </i>
    <i>
      <x v="1277"/>
    </i>
    <i>
      <x v="1237"/>
    </i>
    <i>
      <x v="1382"/>
    </i>
    <i>
      <x v="1239"/>
    </i>
    <i>
      <x v="1202"/>
    </i>
    <i>
      <x v="1247"/>
    </i>
    <i>
      <x v="1199"/>
    </i>
    <i>
      <x v="1380"/>
    </i>
    <i>
      <x v="1432"/>
    </i>
    <i>
      <x v="1656"/>
    </i>
    <i>
      <x v="1697"/>
    </i>
    <i>
      <x v="1511"/>
    </i>
    <i>
      <x v="1754"/>
    </i>
    <i>
      <x v="1734"/>
    </i>
    <i>
      <x v="1970"/>
    </i>
    <i>
      <x v="204"/>
    </i>
    <i>
      <x v="187"/>
    </i>
    <i>
      <x v="6"/>
    </i>
    <i>
      <x v="119"/>
    </i>
    <i>
      <x v="379"/>
    </i>
    <i>
      <x v="380"/>
    </i>
    <i>
      <x v="751"/>
    </i>
    <i>
      <x v="649"/>
    </i>
    <i>
      <x v="583"/>
    </i>
    <i>
      <x v="648"/>
    </i>
    <i>
      <x v="801"/>
    </i>
    <i>
      <x v="640"/>
    </i>
    <i>
      <x v="588"/>
    </i>
    <i>
      <x v="950"/>
    </i>
    <i>
      <x v="962"/>
    </i>
    <i>
      <x v="953"/>
    </i>
    <i>
      <x v="926"/>
    </i>
    <i>
      <x v="959"/>
    </i>
    <i>
      <x v="948"/>
    </i>
    <i>
      <x v="922"/>
    </i>
    <i>
      <x v="1272"/>
    </i>
    <i>
      <x v="1362"/>
    </i>
    <i>
      <x v="1364"/>
    </i>
    <i>
      <x v="1153"/>
    </i>
    <i>
      <x v="1374"/>
    </i>
    <i>
      <x v="1296"/>
    </i>
    <i>
      <x v="1218"/>
    </i>
    <i>
      <x v="1154"/>
    </i>
    <i>
      <x v="1397"/>
    </i>
    <i>
      <x v="1699"/>
    </i>
    <i>
      <x v="1670"/>
    </i>
    <i>
      <x v="1427"/>
    </i>
    <i>
      <x v="1581"/>
    </i>
    <i>
      <x v="1903"/>
    </i>
    <i>
      <x v="1726"/>
    </i>
    <i>
      <x v="1725"/>
    </i>
    <i>
      <x v="1973"/>
    </i>
    <i>
      <x v="1783"/>
    </i>
    <i>
      <x v="51"/>
    </i>
    <i>
      <x v="34"/>
    </i>
    <i>
      <x v="233"/>
    </i>
    <i>
      <x v="252"/>
    </i>
    <i>
      <x v="415"/>
    </i>
    <i>
      <x v="372"/>
    </i>
    <i>
      <x v="420"/>
    </i>
    <i>
      <x v="534"/>
    </i>
    <i>
      <x v="773"/>
    </i>
    <i>
      <x v="767"/>
    </i>
    <i>
      <x v="713"/>
    </i>
    <i>
      <x v="798"/>
    </i>
    <i>
      <x v="587"/>
    </i>
    <i>
      <x v="1041"/>
    </i>
    <i>
      <x v="909"/>
    </i>
    <i>
      <x v="864"/>
    </i>
    <i>
      <x v="1054"/>
    </i>
    <i>
      <x v="911"/>
    </i>
    <i>
      <x v="1136"/>
    </i>
    <i>
      <x v="1259"/>
    </i>
    <i>
      <x v="1155"/>
    </i>
    <i>
      <x v="1238"/>
    </i>
    <i>
      <x v="1338"/>
    </i>
    <i>
      <x v="1463"/>
    </i>
    <i>
      <x v="1689"/>
    </i>
    <i>
      <x v="1436"/>
    </i>
    <i>
      <x v="1421"/>
    </i>
    <i>
      <x v="1470"/>
    </i>
    <i>
      <x v="1570"/>
    </i>
    <i>
      <x v="1801"/>
    </i>
    <i>
      <x v="1972"/>
    </i>
    <i>
      <x v="1945"/>
    </i>
    <i>
      <x v="1976"/>
    </i>
    <i>
      <x v="1876"/>
    </i>
    <i>
      <x v="1974"/>
    </i>
    <i>
      <x v="88"/>
    </i>
    <i>
      <x v="227"/>
    </i>
    <i>
      <x v="240"/>
    </i>
    <i>
      <x v="47"/>
    </i>
    <i>
      <x v="150"/>
    </i>
    <i>
      <x v="114"/>
    </i>
    <i>
      <x v="55"/>
    </i>
    <i>
      <x v="255"/>
    </i>
    <i>
      <x v="461"/>
    </i>
    <i>
      <x v="293"/>
    </i>
    <i>
      <x v="345"/>
    </i>
    <i>
      <x v="436"/>
    </i>
    <i>
      <x v="614"/>
    </i>
    <i>
      <x v="760"/>
    </i>
    <i>
      <x v="611"/>
    </i>
    <i>
      <x v="765"/>
    </i>
    <i>
      <x v="576"/>
    </i>
    <i>
      <x v="787"/>
    </i>
    <i>
      <x v="976"/>
    </i>
    <i>
      <x v="1123"/>
    </i>
    <i>
      <x v="1005"/>
    </i>
    <i>
      <x v="1329"/>
    </i>
    <i>
      <x v="1331"/>
    </i>
    <i>
      <x v="1162"/>
    </i>
    <i>
      <x v="1206"/>
    </i>
    <i>
      <x v="1546"/>
    </i>
    <i>
      <x v="1502"/>
    </i>
    <i>
      <x v="1680"/>
    </i>
    <i>
      <x v="1451"/>
    </i>
    <i>
      <x v="1777"/>
    </i>
    <i>
      <x v="1897"/>
    </i>
    <i>
      <x v="1710"/>
    </i>
    <i>
      <x v="1882"/>
    </i>
    <i>
      <x v="1747"/>
    </i>
    <i>
      <x v="143"/>
    </i>
    <i>
      <x v="38"/>
    </i>
    <i>
      <x v="280"/>
    </i>
    <i>
      <x v="279"/>
    </i>
    <i>
      <x v="65"/>
    </i>
    <i>
      <x v="305"/>
    </i>
    <i>
      <x v="435"/>
    </i>
    <i>
      <x v="397"/>
    </i>
    <i>
      <x v="307"/>
    </i>
    <i>
      <x v="433"/>
    </i>
    <i>
      <x v="525"/>
    </i>
    <i>
      <x v="287"/>
    </i>
    <i>
      <x v="528"/>
    </i>
    <i>
      <x v="440"/>
    </i>
    <i>
      <x v="532"/>
    </i>
    <i>
      <x v="493"/>
    </i>
    <i>
      <x v="778"/>
    </i>
    <i>
      <x v="845"/>
    </i>
    <i>
      <x v="986"/>
    </i>
    <i>
      <x v="966"/>
    </i>
    <i>
      <x v="907"/>
    </i>
    <i>
      <x v="975"/>
    </i>
    <i>
      <x v="879"/>
    </i>
    <i>
      <x v="1105"/>
    </i>
    <i>
      <x v="983"/>
    </i>
    <i>
      <x v="951"/>
    </i>
    <i>
      <x v="1181"/>
    </i>
    <i>
      <x v="1355"/>
    </i>
    <i>
      <x v="1325"/>
    </i>
    <i>
      <x v="1343"/>
    </i>
    <i>
      <x v="1163"/>
    </i>
    <i>
      <x v="1562"/>
    </i>
    <i>
      <x v="1572"/>
    </i>
    <i>
      <x v="1529"/>
    </i>
    <i>
      <x v="1518"/>
    </i>
    <i>
      <x v="1693"/>
    </i>
    <i>
      <x v="1433"/>
    </i>
    <i>
      <x v="1461"/>
    </i>
    <i>
      <x v="1507"/>
    </i>
    <i>
      <x v="1440"/>
    </i>
    <i>
      <x v="1637"/>
    </i>
    <i>
      <x v="1588"/>
    </i>
    <i>
      <x v="1881"/>
    </i>
    <i>
      <x v="1964"/>
    </i>
    <i>
      <x v="1901"/>
    </i>
    <i>
      <x v="1895"/>
    </i>
    <i>
      <x v="1707"/>
    </i>
    <i>
      <x v="1900"/>
    </i>
    <i>
      <x v="536"/>
    </i>
    <i>
      <x v="53"/>
    </i>
    <i>
      <x v="7"/>
    </i>
    <i>
      <x v="186"/>
    </i>
    <i>
      <x v="222"/>
    </i>
    <i>
      <x/>
    </i>
    <i>
      <x v="182"/>
    </i>
    <i>
      <x v="77"/>
    </i>
    <i>
      <x v="46"/>
    </i>
    <i>
      <x v="87"/>
    </i>
    <i>
      <x v="50"/>
    </i>
    <i>
      <x v="63"/>
    </i>
    <i>
      <x v="288"/>
    </i>
    <i>
      <x v="374"/>
    </i>
    <i>
      <x v="373"/>
    </i>
    <i>
      <x v="414"/>
    </i>
    <i>
      <x v="627"/>
    </i>
    <i>
      <x v="705"/>
    </i>
    <i>
      <x v="666"/>
    </i>
    <i>
      <x v="641"/>
    </i>
    <i>
      <x v="645"/>
    </i>
    <i>
      <x v="581"/>
    </i>
    <i>
      <x v="794"/>
    </i>
    <i>
      <x v="991"/>
    </i>
    <i>
      <x v="1017"/>
    </i>
    <i>
      <x v="1013"/>
    </i>
    <i>
      <x v="1051"/>
    </i>
    <i>
      <x v="1099"/>
    </i>
    <i>
      <x v="992"/>
    </i>
    <i>
      <x v="925"/>
    </i>
    <i>
      <x v="1413"/>
    </i>
    <i>
      <x v="1356"/>
    </i>
    <i>
      <x v="1209"/>
    </i>
    <i>
      <x v="1414"/>
    </i>
    <i>
      <x v="1310"/>
    </i>
    <i>
      <x v="1312"/>
    </i>
    <i>
      <x v="1152"/>
    </i>
    <i>
      <x v="1462"/>
    </i>
    <i>
      <x v="1679"/>
    </i>
    <i>
      <x v="1908"/>
    </i>
    <i>
      <x v="1939"/>
    </i>
    <i>
      <x v="1916"/>
    </i>
    <i>
      <x v="1880"/>
    </i>
    <i>
      <x v="1761"/>
    </i>
    <i>
      <x v="1906"/>
    </i>
    <i>
      <x v="127"/>
    </i>
    <i>
      <x v="32"/>
    </i>
    <i>
      <x v="48"/>
    </i>
    <i>
      <x v="132"/>
    </i>
    <i>
      <x v="37"/>
    </i>
    <i>
      <x v="179"/>
    </i>
    <i>
      <x v="464"/>
    </i>
    <i>
      <x v="456"/>
    </i>
    <i>
      <x v="521"/>
    </i>
    <i>
      <x v="411"/>
    </i>
    <i>
      <x v="296"/>
    </i>
    <i>
      <x v="381"/>
    </i>
    <i>
      <x v="643"/>
    </i>
    <i>
      <x v="795"/>
    </i>
    <i>
      <x v="790"/>
    </i>
    <i>
      <x v="846"/>
    </i>
    <i>
      <x v="578"/>
    </i>
    <i>
      <x v="974"/>
    </i>
    <i>
      <x v="1133"/>
    </i>
    <i>
      <x v="897"/>
    </i>
    <i>
      <x v="1014"/>
    </i>
    <i>
      <x v="1066"/>
    </i>
    <i>
      <x v="1273"/>
    </i>
    <i>
      <x v="1309"/>
    </i>
    <i>
      <x v="1174"/>
    </i>
    <i>
      <x v="1188"/>
    </i>
    <i>
      <x v="1224"/>
    </i>
    <i>
      <x v="1315"/>
    </i>
    <i>
      <x v="1253"/>
    </i>
    <i>
      <x v="1534"/>
    </i>
    <i>
      <x v="1676"/>
    </i>
    <i>
      <x v="1612"/>
    </i>
    <i>
      <x v="1476"/>
    </i>
    <i>
      <x v="1681"/>
    </i>
    <i>
      <x v="1888"/>
    </i>
    <i>
      <x v="1852"/>
    </i>
    <i>
      <x v="1985"/>
    </i>
    <i>
      <x v="1728"/>
    </i>
    <i>
      <x v="1946"/>
    </i>
    <i>
      <x v="1953"/>
    </i>
    <i>
      <x v="1731"/>
    </i>
    <i>
      <x v="1834"/>
    </i>
    <i>
      <x v="33"/>
    </i>
    <i>
      <x v="162"/>
    </i>
    <i>
      <x v="200"/>
    </i>
    <i>
      <x v="270"/>
    </i>
    <i>
      <x v="234"/>
    </i>
    <i>
      <x v="23"/>
    </i>
    <i>
      <x v="57"/>
    </i>
    <i>
      <x v="425"/>
    </i>
    <i>
      <x v="565"/>
    </i>
    <i>
      <x v="562"/>
    </i>
    <i>
      <x v="321"/>
    </i>
    <i>
      <x v="546"/>
    </i>
    <i>
      <x v="327"/>
    </i>
    <i>
      <x v="346"/>
    </i>
    <i>
      <x v="487"/>
    </i>
    <i>
      <x v="418"/>
    </i>
    <i>
      <x v="498"/>
    </i>
    <i>
      <x v="777"/>
    </i>
    <i>
      <x v="635"/>
    </i>
    <i>
      <x v="819"/>
    </i>
    <i>
      <x v="731"/>
    </i>
    <i>
      <x v="722"/>
    </i>
    <i>
      <x v="817"/>
    </i>
    <i>
      <x v="881"/>
    </i>
    <i>
      <x v="1120"/>
    </i>
    <i>
      <x v="1006"/>
    </i>
    <i>
      <x v="1256"/>
    </i>
    <i>
      <x v="1193"/>
    </i>
    <i>
      <x v="1255"/>
    </i>
    <i>
      <x v="1353"/>
    </i>
    <i>
      <x v="1275"/>
    </i>
    <i>
      <x v="1148"/>
    </i>
    <i>
      <x v="1443"/>
    </i>
    <i>
      <x v="1549"/>
    </i>
    <i>
      <x v="1623"/>
    </i>
    <i>
      <x v="1552"/>
    </i>
    <i>
      <x v="1541"/>
    </i>
    <i>
      <x v="1700"/>
    </i>
    <i>
      <x v="1526"/>
    </i>
    <i>
      <x v="1599"/>
    </i>
    <i>
      <x v="1438"/>
    </i>
    <i>
      <x v="1619"/>
    </i>
    <i>
      <x v="1842"/>
    </i>
    <i>
      <x v="1940"/>
    </i>
    <i>
      <x v="1943"/>
    </i>
    <i>
      <x v="1864"/>
    </i>
    <i>
      <x v="1802"/>
    </i>
    <i>
      <x v="1884"/>
    </i>
    <i>
      <x v="1813"/>
    </i>
    <i>
      <x v="249"/>
    </i>
    <i>
      <x v="96"/>
    </i>
    <i>
      <x v="15"/>
    </i>
    <i>
      <x v="257"/>
    </i>
    <i>
      <x v="563"/>
    </i>
    <i>
      <x v="368"/>
    </i>
    <i>
      <x v="468"/>
    </i>
    <i>
      <x v="352"/>
    </i>
    <i>
      <x v="654"/>
    </i>
    <i>
      <x v="719"/>
    </i>
    <i>
      <x v="595"/>
    </i>
    <i>
      <x v="674"/>
    </i>
    <i>
      <x v="728"/>
    </i>
    <i>
      <x v="838"/>
    </i>
    <i>
      <x v="745"/>
    </i>
    <i>
      <x v="947"/>
    </i>
    <i>
      <x v="876"/>
    </i>
    <i>
      <x v="1071"/>
    </i>
    <i>
      <x v="1097"/>
    </i>
    <i>
      <x v="1294"/>
    </i>
    <i>
      <x v="1267"/>
    </i>
    <i>
      <x v="1220"/>
    </i>
    <i>
      <x v="1307"/>
    </i>
    <i>
      <x v="1235"/>
    </i>
    <i>
      <x v="1258"/>
    </i>
    <i>
      <x v="1399"/>
    </i>
    <i>
      <x v="1360"/>
    </i>
    <i>
      <x v="1488"/>
    </i>
    <i>
      <x v="1674"/>
    </i>
    <i>
      <x v="1667"/>
    </i>
    <i>
      <x v="1642"/>
    </i>
    <i>
      <x v="1641"/>
    </i>
    <i>
      <x v="1709"/>
    </i>
    <i>
      <x v="1856"/>
    </i>
    <i>
      <x v="1929"/>
    </i>
    <i>
      <x v="1717"/>
    </i>
    <i>
      <x v="1986"/>
    </i>
    <i>
      <x v="1817"/>
    </i>
    <i>
      <x v="1980"/>
    </i>
    <i>
      <x v="1759"/>
    </i>
    <i>
      <x v="1954"/>
    </i>
    <i>
      <x v="1978"/>
    </i>
    <i>
      <x v="194"/>
    </i>
    <i>
      <x v="90"/>
    </i>
    <i>
      <x v="274"/>
    </i>
    <i>
      <x v="91"/>
    </i>
    <i>
      <x v="10"/>
    </i>
    <i>
      <x v="231"/>
    </i>
    <i>
      <x v="258"/>
    </i>
    <i>
      <x v="29"/>
    </i>
    <i>
      <x v="168"/>
    </i>
    <i>
      <x v="12"/>
    </i>
    <i>
      <x v="485"/>
    </i>
    <i>
      <x v="548"/>
    </i>
    <i>
      <x v="524"/>
    </i>
    <i>
      <x v="555"/>
    </i>
    <i>
      <x v="443"/>
    </i>
    <i>
      <x v="559"/>
    </i>
    <i>
      <x v="284"/>
    </i>
    <i>
      <x v="383"/>
    </i>
    <i>
      <x v="667"/>
    </i>
    <i>
      <x v="623"/>
    </i>
    <i>
      <x v="813"/>
    </i>
    <i>
      <x v="740"/>
    </i>
    <i>
      <x v="776"/>
    </i>
    <i>
      <x v="577"/>
    </i>
    <i>
      <x v="610"/>
    </i>
    <i>
      <x v="806"/>
    </i>
    <i>
      <x v="594"/>
    </i>
    <i>
      <x v="1038"/>
    </i>
    <i>
      <x v="1033"/>
    </i>
    <i>
      <x v="868"/>
    </i>
    <i>
      <x v="854"/>
    </i>
    <i>
      <x v="885"/>
    </i>
    <i>
      <x v="862"/>
    </i>
    <i>
      <x v="1010"/>
    </i>
    <i>
      <x v="1322"/>
    </i>
    <i>
      <x v="1207"/>
    </i>
    <i>
      <x v="1143"/>
    </i>
    <i>
      <x v="1172"/>
    </i>
    <i>
      <x v="1342"/>
    </i>
    <i>
      <x v="1250"/>
    </i>
    <i>
      <x v="1452"/>
    </i>
    <i>
      <x v="1553"/>
    </i>
    <i>
      <x v="1558"/>
    </i>
    <i>
      <x v="1789"/>
    </i>
    <i>
      <x v="1935"/>
    </i>
    <i>
      <x v="1805"/>
    </i>
    <i>
      <x v="1867"/>
    </i>
    <i>
      <x v="1580"/>
    </i>
    <i>
      <x v="94"/>
    </i>
    <i>
      <x v="1"/>
    </i>
    <i>
      <x v="348"/>
    </i>
    <i>
      <x v="477"/>
    </i>
    <i>
      <x v="552"/>
    </i>
    <i>
      <x v="405"/>
    </i>
    <i>
      <x v="371"/>
    </i>
    <i>
      <x v="537"/>
    </i>
    <i>
      <x v="772"/>
    </i>
    <i>
      <x v="809"/>
    </i>
    <i>
      <x v="714"/>
    </i>
    <i>
      <x v="786"/>
    </i>
    <i>
      <x v="580"/>
    </i>
    <i>
      <x v="1055"/>
    </i>
    <i>
      <x v="946"/>
    </i>
    <i>
      <x v="998"/>
    </i>
    <i>
      <x v="1069"/>
    </i>
    <i>
      <x v="985"/>
    </i>
    <i>
      <x v="1117"/>
    </i>
    <i>
      <x v="1100"/>
    </i>
    <i>
      <x v="1317"/>
    </i>
    <i>
      <x v="1198"/>
    </i>
    <i>
      <x v="1349"/>
    </i>
    <i>
      <x v="1416"/>
    </i>
    <i>
      <x v="1695"/>
    </i>
    <i>
      <x v="1539"/>
    </i>
    <i>
      <x v="1666"/>
    </i>
    <i>
      <x v="1498"/>
    </i>
    <i>
      <x v="1497"/>
    </i>
    <i>
      <x v="1503"/>
    </i>
    <i>
      <x v="1613"/>
    </i>
    <i>
      <x v="1879"/>
    </i>
    <i>
      <x v="1714"/>
    </i>
    <i>
      <x v="1768"/>
    </i>
    <i>
      <x v="1792"/>
    </i>
    <i>
      <x v="1857"/>
    </i>
    <i>
      <x v="1841"/>
    </i>
    <i>
      <x v="1799"/>
    </i>
    <i>
      <x v="1763"/>
    </i>
    <i>
      <x v="1820"/>
    </i>
    <i>
      <x v="1716"/>
    </i>
    <i>
      <x v="1819"/>
    </i>
    <i>
      <x v="1910"/>
    </i>
    <i>
      <x v="89"/>
    </i>
    <i>
      <x v="68"/>
    </i>
    <i>
      <x v="202"/>
    </i>
    <i>
      <x v="9"/>
    </i>
    <i>
      <x v="185"/>
    </i>
    <i>
      <x v="277"/>
    </i>
    <i>
      <x v="41"/>
    </i>
    <i>
      <x v="308"/>
    </i>
    <i>
      <x v="406"/>
    </i>
    <i>
      <x v="430"/>
    </i>
    <i>
      <x v="452"/>
    </i>
    <i>
      <x v="312"/>
    </i>
    <i>
      <x v="447"/>
    </i>
    <i>
      <x v="554"/>
    </i>
    <i>
      <x v="454"/>
    </i>
    <i>
      <x v="295"/>
    </i>
    <i>
      <x v="739"/>
    </i>
    <i>
      <x v="711"/>
    </i>
    <i>
      <x v="828"/>
    </i>
    <i>
      <x v="613"/>
    </i>
    <i>
      <x v="638"/>
    </i>
    <i>
      <x v="859"/>
    </i>
    <i>
      <x v="1070"/>
    </i>
    <i>
      <x v="1067"/>
    </i>
    <i>
      <x v="942"/>
    </i>
    <i>
      <x v="949"/>
    </i>
    <i>
      <x v="1230"/>
    </i>
    <i>
      <x v="1291"/>
    </i>
    <i>
      <x v="1311"/>
    </i>
    <i>
      <x v="1184"/>
    </i>
    <i>
      <x v="1505"/>
    </i>
    <i>
      <x v="1472"/>
    </i>
    <i>
      <x v="1490"/>
    </i>
    <i>
      <x v="1482"/>
    </i>
    <i>
      <x v="1514"/>
    </i>
    <i>
      <x v="1444"/>
    </i>
    <i>
      <x v="1647"/>
    </i>
    <i>
      <x v="1489"/>
    </i>
    <i>
      <x v="1473"/>
    </i>
    <i>
      <x v="1840"/>
    </i>
    <i>
      <x v="1785"/>
    </i>
    <i>
      <x v="1892"/>
    </i>
    <i>
      <x v="1963"/>
    </i>
    <i>
      <x v="1966"/>
    </i>
    <i>
      <x v="1730"/>
    </i>
    <i>
      <x v="1742"/>
    </i>
    <i>
      <x v="1866"/>
    </i>
    <i>
      <x v="1947"/>
    </i>
    <i>
      <x v="1828"/>
    </i>
    <i>
      <x v="195"/>
    </i>
    <i>
      <x v="248"/>
    </i>
    <i>
      <x v="86"/>
    </i>
    <i>
      <x v="85"/>
    </i>
    <i>
      <x v="79"/>
    </i>
    <i>
      <x v="36"/>
    </i>
    <i>
      <x v="103"/>
    </i>
    <i>
      <x v="388"/>
    </i>
    <i>
      <x v="486"/>
    </i>
    <i>
      <x v="361"/>
    </i>
    <i>
      <x v="403"/>
    </i>
    <i>
      <x v="404"/>
    </i>
    <i>
      <x v="502"/>
    </i>
    <i>
      <x v="299"/>
    </i>
    <i>
      <x v="490"/>
    </i>
    <i>
      <x v="314"/>
    </i>
    <i>
      <x v="511"/>
    </i>
    <i>
      <x v="735"/>
    </i>
    <i>
      <x v="679"/>
    </i>
    <i>
      <x v="604"/>
    </i>
    <i>
      <x v="841"/>
    </i>
    <i>
      <x v="833"/>
    </i>
    <i>
      <x v="816"/>
    </i>
    <i>
      <x v="989"/>
    </i>
    <i>
      <x v="1093"/>
    </i>
    <i>
      <x v="1092"/>
    </i>
    <i>
      <x v="1024"/>
    </i>
    <i>
      <x v="971"/>
    </i>
    <i>
      <x v="979"/>
    </i>
    <i>
      <x v="1045"/>
    </i>
    <i>
      <x v="981"/>
    </i>
    <i>
      <x v="869"/>
    </i>
    <i>
      <x v="1035"/>
    </i>
    <i>
      <x v="1264"/>
    </i>
    <i>
      <x v="1231"/>
    </i>
    <i>
      <x v="1388"/>
    </i>
    <i>
      <x v="1164"/>
    </i>
    <i>
      <x v="1212"/>
    </i>
    <i>
      <x v="1326"/>
    </i>
    <i>
      <x v="1373"/>
    </i>
    <i>
      <x v="1540"/>
    </i>
    <i>
      <x v="1684"/>
    </i>
    <i>
      <x v="1520"/>
    </i>
    <i>
      <x v="1610"/>
    </i>
    <i>
      <x v="1770"/>
    </i>
    <i>
      <x v="1790"/>
    </i>
    <i>
      <x v="1956"/>
    </i>
    <i>
      <x v="44"/>
    </i>
    <i>
      <x v="45"/>
    </i>
    <i>
      <x v="272"/>
    </i>
    <i>
      <x v="123"/>
    </i>
    <i>
      <x v="70"/>
    </i>
    <i>
      <x v="192"/>
    </i>
    <i>
      <x v="503"/>
    </i>
    <i>
      <x v="423"/>
    </i>
    <i>
      <x v="286"/>
    </i>
    <i>
      <x v="499"/>
    </i>
    <i>
      <x v="303"/>
    </i>
    <i>
      <x v="535"/>
    </i>
    <i>
      <x v="325"/>
    </i>
    <i>
      <x v="724"/>
    </i>
    <i>
      <x v="770"/>
    </i>
    <i>
      <x v="715"/>
    </i>
    <i>
      <x v="836"/>
    </i>
    <i>
      <x v="602"/>
    </i>
    <i>
      <x v="808"/>
    </i>
    <i>
      <x v="703"/>
    </i>
    <i>
      <x v="708"/>
    </i>
    <i>
      <x v="1114"/>
    </i>
    <i>
      <x v="906"/>
    </i>
    <i>
      <x v="1073"/>
    </i>
    <i>
      <x v="1121"/>
    </i>
    <i>
      <x v="1008"/>
    </i>
    <i>
      <x v="929"/>
    </i>
    <i>
      <x v="918"/>
    </i>
    <i>
      <x v="1243"/>
    </i>
    <i>
      <x v="1358"/>
    </i>
    <i>
      <x v="1381"/>
    </i>
    <i>
      <x v="1618"/>
    </i>
    <i>
      <x v="1583"/>
    </i>
    <i>
      <x v="1429"/>
    </i>
    <i>
      <x v="1597"/>
    </i>
    <i>
      <x v="1603"/>
    </i>
    <i>
      <x v="1485"/>
    </i>
    <i>
      <x v="1975"/>
    </i>
    <i>
      <x v="1796"/>
    </i>
    <i>
      <x v="1930"/>
    </i>
    <i>
      <x v="278"/>
    </i>
    <i>
      <x v="138"/>
    </i>
    <i>
      <x v="56"/>
    </i>
    <i>
      <x v="13"/>
    </i>
    <i>
      <x v="473"/>
    </i>
    <i>
      <x v="342"/>
    </i>
    <i>
      <x v="557"/>
    </i>
    <i>
      <x v="306"/>
    </i>
    <i>
      <x v="444"/>
    </i>
    <i>
      <x v="482"/>
    </i>
    <i>
      <x v="653"/>
    </i>
    <i>
      <x v="851"/>
    </i>
    <i>
      <x v="691"/>
    </i>
    <i>
      <x v="861"/>
    </i>
    <i>
      <x v="1007"/>
    </i>
    <i>
      <x v="939"/>
    </i>
    <i>
      <x v="1034"/>
    </i>
    <i>
      <x v="1135"/>
    </i>
    <i>
      <x v="1104"/>
    </i>
    <i>
      <x v="1129"/>
    </i>
    <i>
      <x v="893"/>
    </i>
    <i>
      <x v="1130"/>
    </i>
    <i>
      <x v="1178"/>
    </i>
    <i>
      <x v="1142"/>
    </i>
    <i>
      <x v="1330"/>
    </i>
    <i>
      <x v="1383"/>
    </i>
    <i>
      <x v="1156"/>
    </i>
    <i>
      <x v="1313"/>
    </i>
    <i>
      <x v="1481"/>
    </i>
    <i>
      <x v="1479"/>
    </i>
    <i>
      <x v="1519"/>
    </i>
    <i>
      <x v="1574"/>
    </i>
    <i>
      <x v="1563"/>
    </i>
    <i>
      <x v="1658"/>
    </i>
    <i>
      <x v="1669"/>
    </i>
    <i>
      <x v="1691"/>
    </i>
    <i>
      <x v="1675"/>
    </i>
    <i>
      <x v="1686"/>
    </i>
    <i>
      <x v="1818"/>
    </i>
    <i>
      <x v="1780"/>
    </i>
    <i>
      <x v="1959"/>
    </i>
    <i>
      <x v="1766"/>
    </i>
    <i>
      <x v="1705"/>
    </i>
    <i>
      <x v="1942"/>
    </i>
    <i>
      <x v="1860"/>
    </i>
    <i>
      <x v="131"/>
    </i>
    <i>
      <x v="95"/>
    </i>
    <i>
      <x v="69"/>
    </i>
    <i>
      <x v="209"/>
    </i>
    <i>
      <x v="356"/>
    </i>
    <i>
      <x v="507"/>
    </i>
    <i>
      <x v="457"/>
    </i>
    <i>
      <x v="467"/>
    </i>
    <i>
      <x v="320"/>
    </i>
    <i>
      <x v="492"/>
    </i>
    <i>
      <x v="612"/>
    </i>
    <i>
      <x v="749"/>
    </i>
    <i>
      <x v="681"/>
    </i>
    <i>
      <x v="1059"/>
    </i>
    <i>
      <x v="1108"/>
    </i>
    <i>
      <x v="1026"/>
    </i>
    <i>
      <x v="882"/>
    </i>
    <i>
      <x v="999"/>
    </i>
    <i>
      <x v="988"/>
    </i>
    <i>
      <x v="1348"/>
    </i>
    <i>
      <x v="1251"/>
    </i>
    <i>
      <x v="1263"/>
    </i>
    <i>
      <x v="1384"/>
    </i>
    <i>
      <x v="1351"/>
    </i>
    <i>
      <x v="1424"/>
    </i>
    <i>
      <x v="1632"/>
    </i>
    <i>
      <x v="1524"/>
    </i>
    <i>
      <x v="1902"/>
    </i>
    <i>
      <x v="1737"/>
    </i>
    <i>
      <x v="1832"/>
    </i>
    <i>
      <x v="1922"/>
    </i>
    <i>
      <x v="1782"/>
    </i>
    <i>
      <x v="1987"/>
    </i>
    <i>
      <x v="1711"/>
    </i>
    <i>
      <x v="1874"/>
    </i>
    <i>
      <x v="1804"/>
    </i>
    <i>
      <x v="199"/>
    </i>
    <i>
      <x v="14"/>
    </i>
    <i>
      <x v="220"/>
    </i>
    <i>
      <x v="2"/>
    </i>
    <i>
      <x v="42"/>
    </i>
    <i>
      <x v="20"/>
    </i>
    <i>
      <x v="228"/>
    </i>
    <i>
      <x v="273"/>
    </i>
    <i>
      <x v="292"/>
    </i>
    <i>
      <x v="517"/>
    </i>
    <i>
      <x v="438"/>
    </i>
    <i>
      <x v="445"/>
    </i>
    <i>
      <x v="326"/>
    </i>
    <i>
      <x v="533"/>
    </i>
    <i>
      <x v="553"/>
    </i>
    <i>
      <x v="421"/>
    </i>
    <i>
      <x v="480"/>
    </i>
    <i>
      <x v="551"/>
    </i>
    <i>
      <x v="695"/>
    </i>
    <i>
      <x v="814"/>
    </i>
    <i>
      <x v="605"/>
    </i>
    <i>
      <x v="589"/>
    </i>
    <i>
      <x v="788"/>
    </i>
    <i>
      <x v="944"/>
    </i>
    <i>
      <x v="980"/>
    </i>
    <i>
      <x v="1094"/>
    </i>
    <i>
      <x v="1125"/>
    </i>
    <i>
      <x v="858"/>
    </i>
    <i>
      <x v="969"/>
    </i>
    <i>
      <x v="1201"/>
    </i>
    <i>
      <x v="1208"/>
    </i>
    <i>
      <x v="1391"/>
    </i>
    <i>
      <x v="1217"/>
    </i>
    <i>
      <x v="1183"/>
    </i>
    <i>
      <x v="1324"/>
    </i>
    <i>
      <x v="1366"/>
    </i>
    <i>
      <x v="1478"/>
    </i>
    <i>
      <x v="1521"/>
    </i>
    <i>
      <x v="1626"/>
    </i>
    <i>
      <x v="1564"/>
    </i>
    <i>
      <x v="1687"/>
    </i>
    <i>
      <x v="1746"/>
    </i>
    <i>
      <x v="1931"/>
    </i>
    <i>
      <x v="1883"/>
    </i>
    <i>
      <x v="1809"/>
    </i>
    <i>
      <x v="1806"/>
    </i>
    <i>
      <x v="237"/>
    </i>
    <i>
      <x v="137"/>
    </i>
    <i>
      <x v="276"/>
    </i>
    <i>
      <x v="181"/>
    </i>
    <i>
      <x v="558"/>
    </i>
    <i>
      <x v="544"/>
    </i>
    <i>
      <x v="556"/>
    </i>
    <i>
      <x v="471"/>
    </i>
    <i>
      <x v="673"/>
    </i>
    <i>
      <x v="678"/>
    </i>
    <i>
      <x v="718"/>
    </i>
    <i>
      <x v="690"/>
    </i>
    <i>
      <x v="664"/>
    </i>
    <i>
      <x v="955"/>
    </i>
    <i>
      <x v="877"/>
    </i>
    <i>
      <x v="1103"/>
    </i>
    <i>
      <x v="1021"/>
    </i>
    <i>
      <x v="865"/>
    </i>
    <i>
      <x v="1048"/>
    </i>
    <i>
      <x v="1252"/>
    </i>
    <i>
      <x v="1214"/>
    </i>
    <i>
      <x v="1327"/>
    </i>
    <i>
      <x v="1254"/>
    </i>
    <i>
      <x v="1584"/>
    </i>
    <i>
      <x v="1621"/>
    </i>
    <i>
      <x v="1664"/>
    </i>
    <i>
      <x v="1620"/>
    </i>
    <i>
      <x v="1615"/>
    </i>
    <i>
      <x v="1487"/>
    </i>
    <i>
      <x v="1450"/>
    </i>
    <i>
      <x v="1923"/>
    </i>
    <i>
      <x v="1718"/>
    </i>
    <i>
      <x v="1927"/>
    </i>
    <i>
      <x v="1909"/>
    </i>
    <i>
      <x v="1863"/>
    </i>
    <i>
      <x v="1764"/>
    </i>
    <i>
      <x v="102"/>
    </i>
    <i>
      <x v="108"/>
    </i>
    <i>
      <x v="22"/>
    </i>
    <i>
      <x v="315"/>
    </i>
    <i>
      <x v="500"/>
    </i>
    <i>
      <x v="539"/>
    </i>
    <i>
      <x v="516"/>
    </i>
    <i>
      <x v="707"/>
    </i>
    <i>
      <x v="675"/>
    </i>
    <i>
      <x v="608"/>
    </i>
    <i>
      <x v="774"/>
    </i>
    <i>
      <x v="993"/>
    </i>
    <i>
      <x v="1053"/>
    </i>
    <i>
      <x v="1118"/>
    </i>
    <i>
      <x v="1058"/>
    </i>
    <i>
      <x v="952"/>
    </i>
    <i>
      <x v="1132"/>
    </i>
    <i>
      <x v="880"/>
    </i>
    <i>
      <x v="1080"/>
    </i>
    <i>
      <x v="1205"/>
    </i>
    <i>
      <x v="1158"/>
    </i>
    <i>
      <x v="1363"/>
    </i>
    <i>
      <x v="1403"/>
    </i>
    <i>
      <x v="1283"/>
    </i>
    <i>
      <x v="1493"/>
    </i>
    <i>
      <x v="1513"/>
    </i>
    <i>
      <x v="1504"/>
    </i>
    <i>
      <x v="1442"/>
    </i>
    <i>
      <x v="1491"/>
    </i>
    <i>
      <x v="1602"/>
    </i>
    <i>
      <x v="1727"/>
    </i>
    <i>
      <x v="1861"/>
    </i>
    <i>
      <x v="1936"/>
    </i>
    <i>
      <x v="1816"/>
    </i>
    <i>
      <x v="83"/>
    </i>
    <i>
      <x v="21"/>
    </i>
    <i>
      <x v="223"/>
    </i>
    <i>
      <x v="512"/>
    </i>
    <i>
      <x v="365"/>
    </i>
    <i>
      <x v="387"/>
    </i>
    <i>
      <x v="334"/>
    </i>
    <i>
      <x v="333"/>
    </i>
    <i>
      <x v="810"/>
    </i>
    <i>
      <x v="856"/>
    </i>
    <i>
      <x v="1028"/>
    </i>
    <i>
      <x v="1089"/>
    </i>
    <i>
      <x v="1361"/>
    </i>
    <i>
      <x v="1203"/>
    </i>
    <i>
      <x v="1293"/>
    </i>
    <i>
      <x v="1419"/>
    </i>
    <i>
      <x v="1385"/>
    </i>
    <i>
      <x v="1269"/>
    </i>
    <i>
      <x v="1332"/>
    </i>
    <i>
      <x v="1377"/>
    </i>
    <i>
      <x v="1274"/>
    </i>
    <i>
      <x v="1314"/>
    </i>
    <i>
      <x v="1596"/>
    </i>
    <i>
      <x v="1460"/>
    </i>
    <i>
      <x v="1441"/>
    </i>
    <i>
      <x v="1589"/>
    </i>
    <i>
      <x v="1437"/>
    </i>
    <i>
      <x v="1595"/>
    </i>
    <i>
      <x v="1445"/>
    </i>
    <i>
      <x v="1665"/>
    </i>
    <i>
      <x v="1527"/>
    </i>
    <i>
      <x v="1456"/>
    </i>
    <i>
      <x v="1454"/>
    </i>
    <i>
      <x v="1920"/>
    </i>
    <i>
      <x v="1824"/>
    </i>
    <i>
      <x v="1894"/>
    </i>
    <i>
      <x v="1899"/>
    </i>
    <i>
      <x v="1778"/>
    </i>
    <i>
      <x v="214"/>
    </i>
    <i>
      <x v="112"/>
    </i>
    <i>
      <x v="158"/>
    </i>
    <i>
      <x v="26"/>
    </i>
    <i>
      <x v="349"/>
    </i>
    <i>
      <x v="547"/>
    </i>
    <i>
      <x v="429"/>
    </i>
    <i>
      <x v="550"/>
    </i>
    <i>
      <x v="513"/>
    </i>
    <i>
      <x v="329"/>
    </i>
    <i>
      <x v="330"/>
    </i>
    <i>
      <x v="505"/>
    </i>
    <i>
      <x v="520"/>
    </i>
    <i>
      <x v="323"/>
    </i>
    <i>
      <x v="661"/>
    </i>
    <i>
      <x v="571"/>
    </i>
    <i>
      <x v="821"/>
    </i>
    <i>
      <x v="632"/>
    </i>
    <i>
      <x v="663"/>
    </i>
    <i>
      <x v="647"/>
    </i>
    <i>
      <x v="984"/>
    </i>
    <i>
      <x v="1115"/>
    </i>
    <i>
      <x v="1075"/>
    </i>
    <i>
      <x v="1333"/>
    </i>
    <i>
      <x v="1323"/>
    </i>
    <i>
      <x v="1150"/>
    </i>
    <i>
      <x v="1448"/>
    </i>
    <i>
      <x v="1530"/>
    </i>
    <i>
      <x v="1591"/>
    </i>
    <i>
      <x v="1435"/>
    </i>
    <i>
      <x v="1655"/>
    </i>
    <i>
      <x v="1453"/>
    </i>
    <i>
      <x v="1522"/>
    </i>
    <i>
      <x v="1634"/>
    </i>
    <i>
      <x v="1657"/>
    </i>
    <i>
      <x v="1875"/>
    </i>
    <i>
      <x v="1961"/>
    </i>
    <i>
      <x v="1708"/>
    </i>
    <i>
      <x v="1948"/>
    </i>
    <i>
      <x v="1969"/>
    </i>
    <i>
      <x v="30"/>
    </i>
    <i>
      <x v="262"/>
    </i>
    <i>
      <x v="74"/>
    </i>
    <i>
      <x v="251"/>
    </i>
    <i>
      <x v="172"/>
    </i>
    <i>
      <x v="446"/>
    </i>
    <i>
      <x v="289"/>
    </i>
    <i>
      <x v="382"/>
    </i>
    <i>
      <x v="386"/>
    </i>
    <i>
      <x v="586"/>
    </i>
    <i>
      <x v="573"/>
    </i>
    <i>
      <x v="599"/>
    </i>
    <i>
      <x v="824"/>
    </i>
    <i>
      <x v="830"/>
    </i>
    <i>
      <x v="736"/>
    </i>
    <i>
      <x v="967"/>
    </i>
    <i>
      <x v="883"/>
    </i>
    <i>
      <x v="1095"/>
    </i>
    <i>
      <x v="917"/>
    </i>
    <i>
      <x v="1222"/>
    </i>
    <i>
      <x v="1171"/>
    </i>
    <i>
      <x v="1194"/>
    </i>
    <i>
      <x v="1404"/>
    </i>
    <i>
      <x v="1204"/>
    </i>
    <i>
      <x v="1587"/>
    </i>
    <i>
      <x v="1586"/>
    </i>
    <i>
      <x v="1736"/>
    </i>
    <i>
      <x v="1911"/>
    </i>
    <i>
      <x v="129"/>
    </i>
    <i>
      <x v="146"/>
    </i>
    <i>
      <x v="111"/>
    </i>
    <i>
      <x v="145"/>
    </i>
    <i>
      <x v="190"/>
    </i>
    <i>
      <x v="283"/>
    </i>
    <i>
      <x v="455"/>
    </i>
    <i>
      <x v="529"/>
    </i>
    <i>
      <x v="497"/>
    </i>
    <i>
      <x v="394"/>
    </i>
    <i>
      <x v="442"/>
    </i>
    <i>
      <x v="805"/>
    </i>
    <i>
      <x v="682"/>
    </i>
    <i>
      <x v="694"/>
    </i>
    <i>
      <x v="1015"/>
    </i>
    <i>
      <x v="1081"/>
    </i>
    <i>
      <x v="895"/>
    </i>
    <i>
      <x v="1011"/>
    </i>
    <i>
      <x v="964"/>
    </i>
    <i>
      <x v="1090"/>
    </i>
    <i>
      <x v="908"/>
    </i>
    <i>
      <x v="878"/>
    </i>
    <i>
      <x v="1000"/>
    </i>
    <i>
      <x v="928"/>
    </i>
    <i>
      <x v="1359"/>
    </i>
    <i>
      <x v="1368"/>
    </i>
    <i>
      <x v="1190"/>
    </i>
    <i>
      <x v="1319"/>
    </i>
    <i>
      <x v="1262"/>
    </i>
    <i>
      <x v="1517"/>
    </i>
    <i>
      <x v="1484"/>
    </i>
    <i>
      <x v="1590"/>
    </i>
    <i>
      <x v="1425"/>
    </i>
    <i>
      <x v="1685"/>
    </i>
    <i>
      <x v="1426"/>
    </i>
    <i>
      <x v="1525"/>
    </i>
    <i>
      <x v="1475"/>
    </i>
    <i>
      <x v="1938"/>
    </i>
    <i>
      <x v="1826"/>
    </i>
    <i>
      <x v="1821"/>
    </i>
    <i>
      <x v="1774"/>
    </i>
    <i>
      <x v="1720"/>
    </i>
    <i>
      <x v="208"/>
    </i>
    <i>
      <x v="59"/>
    </i>
    <i>
      <x v="62"/>
    </i>
    <i>
      <x v="176"/>
    </i>
    <i>
      <x v="142"/>
    </i>
    <i>
      <x v="526"/>
    </i>
    <i>
      <x v="470"/>
    </i>
    <i>
      <x v="378"/>
    </i>
    <i>
      <x v="506"/>
    </i>
    <i>
      <x v="582"/>
    </i>
    <i>
      <x v="754"/>
    </i>
    <i>
      <x v="815"/>
    </i>
    <i>
      <x v="823"/>
    </i>
    <i>
      <x v="665"/>
    </i>
    <i>
      <x v="812"/>
    </i>
    <i>
      <x v="1044"/>
    </i>
    <i>
      <x v="1110"/>
    </i>
    <i>
      <x v="1065"/>
    </i>
    <i>
      <x v="1004"/>
    </i>
    <i>
      <x v="903"/>
    </i>
    <i>
      <x v="1341"/>
    </i>
    <i>
      <x v="1161"/>
    </i>
    <i>
      <x v="1376"/>
    </i>
    <i>
      <x v="1375"/>
    </i>
    <i>
      <x v="1702"/>
    </i>
    <i>
      <x v="1510"/>
    </i>
    <i>
      <x v="1559"/>
    </i>
    <i>
      <x v="1663"/>
    </i>
    <i>
      <x v="1646"/>
    </i>
    <i>
      <x v="1673"/>
    </i>
    <i>
      <x v="1786"/>
    </i>
    <i>
      <x v="1914"/>
    </i>
    <i>
      <x v="1968"/>
    </i>
    <i>
      <x v="1830"/>
    </i>
    <i>
      <x v="1951"/>
    </i>
    <i>
      <x v="1885"/>
    </i>
    <i>
      <x v="1871"/>
    </i>
    <i>
      <x v="1887"/>
    </i>
    <i>
      <x v="72"/>
    </i>
    <i>
      <x v="184"/>
    </i>
    <i>
      <x v="54"/>
    </i>
    <i>
      <x v="28"/>
    </i>
    <i>
      <x v="241"/>
    </i>
    <i>
      <x v="271"/>
    </i>
    <i>
      <x v="133"/>
    </i>
    <i>
      <x v="130"/>
    </i>
    <i>
      <x v="246"/>
    </i>
    <i>
      <x v="216"/>
    </i>
    <i>
      <x v="369"/>
    </i>
    <i>
      <x v="463"/>
    </i>
    <i>
      <x v="347"/>
    </i>
    <i>
      <x v="561"/>
    </i>
    <i>
      <x v="807"/>
    </i>
    <i>
      <x v="598"/>
    </i>
    <i>
      <x v="603"/>
    </i>
    <i>
      <x v="771"/>
    </i>
    <i>
      <x v="637"/>
    </i>
    <i>
      <x v="766"/>
    </i>
    <i>
      <x v="1018"/>
    </i>
    <i>
      <x v="994"/>
    </i>
    <i>
      <x v="941"/>
    </i>
    <i>
      <x v="1288"/>
    </i>
    <i>
      <x v="1292"/>
    </i>
    <i>
      <x v="1189"/>
    </i>
    <i>
      <x v="1282"/>
    </i>
    <i>
      <x v="1260"/>
    </i>
    <i>
      <x v="1167"/>
    </i>
    <i>
      <x v="1165"/>
    </i>
    <i>
      <x v="1418"/>
    </i>
    <i>
      <x v="1393"/>
    </i>
    <i>
      <x v="1501"/>
    </i>
    <i>
      <x v="1515"/>
    </i>
    <i>
      <x v="1459"/>
    </i>
    <i>
      <x v="1486"/>
    </i>
    <i>
      <x v="1668"/>
    </i>
    <i>
      <x v="1543"/>
    </i>
    <i>
      <x v="1560"/>
    </i>
    <i>
      <x v="1592"/>
    </i>
    <i>
      <x v="1715"/>
    </i>
    <i>
      <x v="1794"/>
    </i>
    <i>
      <x v="1755"/>
    </i>
    <i>
      <x v="1773"/>
    </i>
    <i>
      <x v="1814"/>
    </i>
    <i>
      <x v="128"/>
    </i>
    <i>
      <x v="266"/>
    </i>
    <i>
      <x v="269"/>
    </i>
    <i>
      <x v="134"/>
    </i>
    <i>
      <x v="124"/>
    </i>
    <i>
      <x v="424"/>
    </i>
    <i>
      <x v="285"/>
    </i>
    <i>
      <x v="367"/>
    </i>
    <i>
      <x v="336"/>
    </i>
    <i>
      <x v="545"/>
    </i>
    <i>
      <x v="531"/>
    </i>
    <i>
      <x v="489"/>
    </i>
    <i>
      <x v="677"/>
    </i>
    <i>
      <x v="734"/>
    </i>
    <i>
      <x v="844"/>
    </i>
    <i>
      <x v="793"/>
    </i>
    <i>
      <x v="634"/>
    </i>
    <i>
      <x v="699"/>
    </i>
    <i>
      <x v="716"/>
    </i>
    <i>
      <x v="835"/>
    </i>
    <i>
      <x v="987"/>
    </i>
    <i>
      <x v="1072"/>
    </i>
    <i>
      <x v="1060"/>
    </i>
    <i>
      <x v="1096"/>
    </i>
    <i>
      <x v="996"/>
    </i>
    <i>
      <x v="852"/>
    </i>
    <i>
      <x v="1145"/>
    </i>
    <i>
      <x v="1177"/>
    </i>
    <i>
      <x v="1408"/>
    </i>
    <i>
      <x v="1401"/>
    </i>
    <i>
      <x v="1659"/>
    </i>
    <i>
      <x v="1628"/>
    </i>
    <i>
      <x v="1609"/>
    </i>
    <i>
      <x v="1627"/>
    </i>
    <i>
      <x v="1420"/>
    </i>
    <i>
      <x v="1565"/>
    </i>
    <i>
      <x v="1430"/>
    </i>
    <i>
      <x v="1822"/>
    </i>
    <i>
      <x v="1839"/>
    </i>
    <i>
      <x v="1843"/>
    </i>
    <i>
      <x v="1944"/>
    </i>
    <i>
      <x v="253"/>
    </i>
    <i>
      <x v="118"/>
    </i>
    <i>
      <x v="198"/>
    </i>
    <i>
      <x v="11"/>
    </i>
    <i>
      <x v="340"/>
    </i>
    <i>
      <x v="331"/>
    </i>
    <i>
      <x v="385"/>
    </i>
    <i>
      <x v="357"/>
    </i>
    <i>
      <x v="318"/>
    </i>
    <i>
      <x v="757"/>
    </i>
    <i>
      <x v="658"/>
    </i>
    <i>
      <x v="849"/>
    </i>
    <i>
      <x v="683"/>
    </i>
    <i>
      <x v="590"/>
    </i>
    <i>
      <x v="668"/>
    </i>
    <i>
      <x v="692"/>
    </i>
    <i>
      <x v="1029"/>
    </i>
    <i>
      <x v="920"/>
    </i>
    <i>
      <x v="1126"/>
    </i>
    <i>
      <x v="1211"/>
    </i>
    <i>
      <x v="1157"/>
    </i>
    <i>
      <x v="1160"/>
    </i>
    <i>
      <x v="1483"/>
    </i>
    <i>
      <x v="1466"/>
    </i>
    <i>
      <x v="1645"/>
    </i>
    <i>
      <x v="1449"/>
    </i>
    <i>
      <x v="1594"/>
    </i>
    <i>
      <x v="1624"/>
    </i>
    <i>
      <x v="1631"/>
    </i>
    <i>
      <x v="1496"/>
    </i>
    <i>
      <x v="1509"/>
    </i>
    <i>
      <x v="1741"/>
    </i>
    <i>
      <x v="1844"/>
    </i>
    <i>
      <x v="1921"/>
    </i>
    <i>
      <x v="1724"/>
    </i>
    <i>
      <x v="1952"/>
    </i>
    <i>
      <x v="1836"/>
    </i>
    <i>
      <x v="1744"/>
    </i>
    <i>
      <x v="139"/>
    </i>
    <i>
      <x v="282"/>
    </i>
    <i>
      <x v="115"/>
    </i>
    <i>
      <x v="100"/>
    </i>
    <i>
      <x v="177"/>
    </i>
    <i>
      <x v="335"/>
    </i>
    <i>
      <x v="319"/>
    </i>
    <i>
      <x v="514"/>
    </i>
    <i>
      <x v="625"/>
    </i>
    <i>
      <x v="768"/>
    </i>
    <i>
      <x v="700"/>
    </i>
    <i>
      <x v="732"/>
    </i>
    <i>
      <x v="872"/>
    </i>
    <i>
      <x v="960"/>
    </i>
    <i>
      <x v="1025"/>
    </i>
    <i>
      <x v="1232"/>
    </i>
    <i>
      <x v="1276"/>
    </i>
    <i>
      <x v="1297"/>
    </i>
    <i>
      <x v="1261"/>
    </i>
    <i>
      <x v="1412"/>
    </i>
    <i>
      <x v="1571"/>
    </i>
    <i>
      <x v="1649"/>
    </i>
    <i>
      <x v="1851"/>
    </i>
    <i>
      <x v="1743"/>
    </i>
    <i>
      <x v="1827"/>
    </i>
    <i>
      <x v="1745"/>
    </i>
    <i>
      <x v="148"/>
    </i>
    <i>
      <x v="120"/>
    </i>
    <i>
      <x v="462"/>
    </i>
    <i>
      <x v="324"/>
    </i>
    <i>
      <x v="624"/>
    </i>
    <i>
      <x v="847"/>
    </i>
    <i>
      <x v="792"/>
    </i>
    <i>
      <x v="655"/>
    </i>
    <i>
      <x v="596"/>
    </i>
    <i>
      <x v="651"/>
    </i>
    <i>
      <x v="702"/>
    </i>
    <i>
      <x v="575"/>
    </i>
    <i>
      <x v="671"/>
    </i>
    <i>
      <x v="662"/>
    </i>
    <i>
      <x v="888"/>
    </i>
    <i>
      <x v="957"/>
    </i>
    <i>
      <x v="1046"/>
    </i>
    <i>
      <x v="1241"/>
    </i>
    <i>
      <x v="1170"/>
    </i>
    <i>
      <x v="1415"/>
    </i>
    <i>
      <x v="1357"/>
    </i>
    <i>
      <x v="1236"/>
    </i>
    <i>
      <x v="1605"/>
    </i>
    <i>
      <x v="1495"/>
    </i>
    <i>
      <x v="1593"/>
    </i>
    <i>
      <x v="1639"/>
    </i>
    <i>
      <x v="1532"/>
    </i>
    <i>
      <x v="1877"/>
    </i>
    <i>
      <x v="1891"/>
    </i>
    <i>
      <x v="97"/>
    </i>
    <i>
      <x v="25"/>
    </i>
    <i>
      <x v="105"/>
    </i>
    <i>
      <x v="98"/>
    </i>
    <i>
      <x v="432"/>
    </i>
    <i>
      <x v="409"/>
    </i>
    <i>
      <x v="742"/>
    </i>
    <i>
      <x v="693"/>
    </i>
    <i>
      <x v="746"/>
    </i>
    <i>
      <x v="701"/>
    </i>
    <i>
      <x v="750"/>
    </i>
    <i>
      <x v="850"/>
    </i>
    <i>
      <x v="1022"/>
    </i>
    <i>
      <x v="997"/>
    </i>
    <i>
      <x v="1098"/>
    </i>
    <i>
      <x v="1242"/>
    </i>
    <i>
      <x v="1248"/>
    </i>
    <i>
      <x v="1176"/>
    </i>
    <i>
      <x v="1300"/>
    </i>
    <i>
      <x v="1316"/>
    </i>
    <i>
      <x v="1535"/>
    </i>
    <i>
      <x v="1811"/>
    </i>
    <i>
      <x v="1868"/>
    </i>
    <i>
      <x v="1941"/>
    </i>
    <i>
      <x v="1751"/>
    </i>
    <i>
      <x v="18"/>
    </i>
    <i>
      <x v="82"/>
    </i>
    <i>
      <x v="147"/>
    </i>
    <i>
      <x v="267"/>
    </i>
    <i>
      <x v="67"/>
    </i>
    <i>
      <x v="205"/>
    </i>
    <i>
      <x v="78"/>
    </i>
    <i>
      <x v="530"/>
    </i>
    <i>
      <x v="460"/>
    </i>
    <i>
      <x v="343"/>
    </i>
    <i>
      <x v="402"/>
    </i>
    <i>
      <x v="449"/>
    </i>
    <i>
      <x v="738"/>
    </i>
    <i>
      <x v="570"/>
    </i>
    <i>
      <x v="756"/>
    </i>
    <i>
      <x v="755"/>
    </i>
    <i>
      <x v="894"/>
    </i>
    <i>
      <x v="1043"/>
    </i>
    <i>
      <x v="1139"/>
    </i>
    <i>
      <x v="1328"/>
    </i>
    <i>
      <x v="1213"/>
    </i>
    <i>
      <x v="1407"/>
    </i>
    <i>
      <x v="1169"/>
    </i>
    <i>
      <x v="1186"/>
    </i>
    <i>
      <x v="1585"/>
    </i>
    <i>
      <x v="1578"/>
    </i>
    <i>
      <x v="1616"/>
    </i>
    <i>
      <x v="1633"/>
    </i>
    <i>
      <x v="1688"/>
    </i>
    <i>
      <x v="1678"/>
    </i>
    <i>
      <x v="1925"/>
    </i>
    <i>
      <x v="1740"/>
    </i>
    <i>
      <x v="1762"/>
    </i>
    <i>
      <x v="1915"/>
    </i>
    <i>
      <x v="160"/>
    </i>
    <i>
      <x v="19"/>
    </i>
    <i>
      <x v="101"/>
    </i>
    <i>
      <x v="264"/>
    </i>
    <i>
      <x v="197"/>
    </i>
    <i>
      <x v="560"/>
    </i>
    <i>
      <x v="441"/>
    </i>
    <i>
      <x v="527"/>
    </i>
    <i>
      <x v="392"/>
    </i>
    <i>
      <x v="753"/>
    </i>
    <i>
      <x v="762"/>
    </i>
    <i>
      <x v="726"/>
    </i>
    <i>
      <x v="1020"/>
    </i>
    <i>
      <x v="900"/>
    </i>
    <i>
      <x v="902"/>
    </i>
    <i>
      <x v="1113"/>
    </i>
    <i>
      <x v="1102"/>
    </i>
    <i>
      <x v="1019"/>
    </i>
    <i>
      <x v="978"/>
    </i>
    <i>
      <x v="1234"/>
    </i>
    <i>
      <x v="1278"/>
    </i>
    <i>
      <x v="1249"/>
    </i>
    <i>
      <x v="1149"/>
    </i>
    <i>
      <x v="1192"/>
    </i>
    <i>
      <x v="1406"/>
    </i>
    <i>
      <x v="1344"/>
    </i>
    <i>
      <x v="1471"/>
    </i>
    <i>
      <x v="1516"/>
    </i>
    <i>
      <x v="1598"/>
    </i>
    <i>
      <x v="1548"/>
    </i>
    <i>
      <x v="1712"/>
    </i>
    <i>
      <x v="1775"/>
    </i>
    <i>
      <x v="1719"/>
    </i>
    <i>
      <x v="1977"/>
    </i>
    <i>
      <x v="43"/>
    </i>
    <i>
      <x v="193"/>
    </i>
    <i>
      <x v="201"/>
    </i>
    <i>
      <x v="238"/>
    </i>
    <i>
      <x v="491"/>
    </i>
    <i>
      <x v="350"/>
    </i>
    <i>
      <x v="721"/>
    </i>
    <i>
      <x v="636"/>
    </i>
    <i>
      <x v="592"/>
    </i>
    <i>
      <x v="737"/>
    </i>
    <i>
      <x v="1023"/>
    </i>
    <i>
      <x v="1246"/>
    </i>
    <i>
      <x v="1683"/>
    </i>
    <i>
      <x v="1928"/>
    </i>
    <i>
      <x v="1859"/>
    </i>
    <i>
      <x v="1769"/>
    </i>
    <i>
      <x v="1855"/>
    </i>
    <i>
      <x v="1795"/>
    </i>
    <i>
      <x v="1889"/>
    </i>
    <i>
      <x v="1854"/>
    </i>
    <i>
      <x v="261"/>
    </i>
    <i>
      <x v="58"/>
    </i>
    <i>
      <x v="366"/>
    </i>
    <i>
      <x v="803"/>
    </i>
    <i>
      <x v="660"/>
    </i>
    <i>
      <x v="779"/>
    </i>
    <i>
      <x v="669"/>
    </i>
    <i>
      <x v="780"/>
    </i>
    <i>
      <x v="626"/>
    </i>
    <i>
      <x v="725"/>
    </i>
    <i>
      <x v="1078"/>
    </i>
    <i>
      <x v="938"/>
    </i>
    <i>
      <x v="1050"/>
    </i>
    <i>
      <x v="1367"/>
    </i>
    <i>
      <x v="1266"/>
    </i>
    <i>
      <x v="1499"/>
    </i>
    <i>
      <x v="1661"/>
    </i>
    <i>
      <x v="1537"/>
    </i>
    <i>
      <x v="1508"/>
    </i>
    <i>
      <x v="1800"/>
    </i>
    <i>
      <x v="1704"/>
    </i>
    <i>
      <x v="141"/>
    </i>
    <i>
      <x v="250"/>
    </i>
    <i>
      <x v="360"/>
    </i>
    <i>
      <x v="359"/>
    </i>
    <i>
      <x v="631"/>
    </i>
    <i>
      <x v="759"/>
    </i>
    <i>
      <x v="569"/>
    </i>
    <i>
      <x v="761"/>
    </i>
    <i>
      <x v="831"/>
    </i>
    <i>
      <x v="628"/>
    </i>
    <i>
      <x v="1122"/>
    </i>
    <i>
      <x v="933"/>
    </i>
    <i>
      <x v="1290"/>
    </i>
    <i>
      <x v="1185"/>
    </i>
    <i>
      <x v="1308"/>
    </i>
    <i>
      <x v="1265"/>
    </i>
    <i>
      <x v="1138"/>
    </i>
    <i>
      <x v="1306"/>
    </i>
    <i>
      <x v="1299"/>
    </i>
    <i>
      <x v="1244"/>
    </i>
    <i>
      <x v="1284"/>
    </i>
    <i>
      <x v="1692"/>
    </i>
    <i>
      <x v="1831"/>
    </i>
    <i>
      <x v="1807"/>
    </i>
    <i>
      <x v="92"/>
    </i>
    <i>
      <x v="31"/>
    </i>
    <i>
      <x v="35"/>
    </i>
    <i>
      <x v="224"/>
    </i>
    <i>
      <x v="764"/>
    </i>
    <i>
      <x v="799"/>
    </i>
    <i>
      <x v="840"/>
    </i>
    <i>
      <x v="1042"/>
    </i>
    <i>
      <x v="954"/>
    </i>
    <i>
      <x v="932"/>
    </i>
    <i>
      <x v="1345"/>
    </i>
    <i>
      <x v="1228"/>
    </i>
    <i>
      <x v="1378"/>
    </i>
    <i>
      <x v="1369"/>
    </i>
    <i>
      <x v="1271"/>
    </i>
    <i>
      <x v="1166"/>
    </i>
    <i>
      <x v="1523"/>
    </i>
    <i>
      <x v="1690"/>
    </i>
    <i>
      <x v="1629"/>
    </i>
    <i>
      <x v="1808"/>
    </i>
    <i>
      <x v="1760"/>
    </i>
    <i>
      <x v="178"/>
    </i>
    <i>
      <x v="17"/>
    </i>
    <i>
      <x v="126"/>
    </i>
    <i>
      <x v="450"/>
    </i>
    <i>
      <x v="566"/>
    </i>
    <i>
      <x v="785"/>
    </i>
    <i>
      <x v="791"/>
    </i>
    <i>
      <x v="712"/>
    </i>
    <i>
      <x v="629"/>
    </i>
    <i>
      <x v="1107"/>
    </i>
    <i>
      <x v="1016"/>
    </i>
    <i>
      <x v="1056"/>
    </i>
    <i>
      <x v="870"/>
    </i>
    <i>
      <x v="956"/>
    </i>
    <i>
      <x v="1086"/>
    </i>
    <i>
      <x v="1417"/>
    </i>
    <i>
      <x v="1227"/>
    </i>
    <i>
      <x v="1286"/>
    </i>
    <i>
      <x v="1295"/>
    </i>
    <i>
      <x v="1229"/>
    </i>
    <i>
      <x v="1654"/>
    </i>
    <i>
      <x v="1457"/>
    </i>
    <i>
      <x v="1622"/>
    </i>
    <i>
      <x v="1648"/>
    </i>
    <i>
      <x v="1735"/>
    </i>
    <i>
      <x v="1772"/>
    </i>
    <i>
      <x v="1937"/>
    </i>
    <i>
      <x v="71"/>
    </i>
    <i>
      <x v="117"/>
    </i>
    <i>
      <x v="4"/>
    </i>
    <i>
      <x v="338"/>
    </i>
    <i>
      <x v="484"/>
    </i>
    <i>
      <x v="353"/>
    </i>
    <i>
      <x v="541"/>
    </i>
    <i>
      <x v="733"/>
    </i>
    <i>
      <x v="747"/>
    </i>
    <i>
      <x v="585"/>
    </i>
    <i>
      <x v="789"/>
    </i>
    <i>
      <x v="727"/>
    </i>
    <i>
      <x v="617"/>
    </i>
    <i>
      <x v="1009"/>
    </i>
    <i>
      <x v="963"/>
    </i>
    <i>
      <x v="1076"/>
    </i>
    <i>
      <x v="1049"/>
    </i>
    <i>
      <x v="899"/>
    </i>
    <i>
      <x v="1146"/>
    </i>
    <i>
      <x v="1411"/>
    </i>
    <i>
      <x v="1542"/>
    </i>
    <i>
      <x v="1625"/>
    </i>
    <i>
      <x v="1662"/>
    </i>
    <i>
      <x v="1776"/>
    </i>
    <i>
      <x v="1706"/>
    </i>
    <i>
      <x v="1838"/>
    </i>
    <i>
      <x v="1837"/>
    </i>
    <i>
      <x v="1823"/>
    </i>
    <i>
      <x v="230"/>
    </i>
    <i>
      <x v="175"/>
    </i>
    <i>
      <x v="188"/>
    </i>
    <i>
      <x v="696"/>
    </i>
    <i>
      <x v="977"/>
    </i>
    <i>
      <x v="890"/>
    </i>
    <i>
      <x v="905"/>
    </i>
    <i>
      <x v="937"/>
    </i>
    <i>
      <x v="1052"/>
    </i>
    <i>
      <x v="1197"/>
    </i>
    <i>
      <x v="1409"/>
    </i>
    <i>
      <x v="1159"/>
    </i>
    <i>
      <x v="1279"/>
    </i>
    <i>
      <x v="1582"/>
    </i>
    <i>
      <x v="1608"/>
    </i>
    <i>
      <x v="1422"/>
    </i>
    <i>
      <x v="1957"/>
    </i>
    <i>
      <x v="1932"/>
    </i>
    <i>
      <x v="1893"/>
    </i>
    <i>
      <x v="259"/>
    </i>
    <i>
      <x v="229"/>
    </i>
    <i>
      <x v="475"/>
    </i>
    <i>
      <x v="439"/>
    </i>
    <i>
      <x v="572"/>
    </i>
    <i>
      <x v="743"/>
    </i>
    <i>
      <x v="818"/>
    </i>
    <i>
      <x v="936"/>
    </i>
    <i>
      <x v="1064"/>
    </i>
    <i>
      <x v="916"/>
    </i>
    <i>
      <x v="927"/>
    </i>
    <i>
      <x v="982"/>
    </i>
    <i>
      <x v="934"/>
    </i>
    <i>
      <x v="919"/>
    </i>
    <i>
      <x v="1301"/>
    </i>
    <i>
      <x v="1225"/>
    </i>
    <i>
      <x v="1221"/>
    </i>
    <i>
      <x v="1494"/>
    </i>
    <i>
      <x v="1434"/>
    </i>
    <i>
      <x v="1643"/>
    </i>
    <i>
      <x v="1886"/>
    </i>
    <i>
      <x v="1738"/>
    </i>
    <i>
      <x v="1962"/>
    </i>
    <i>
      <x v="1757"/>
    </i>
    <i>
      <x v="1896"/>
    </i>
    <i>
      <x v="211"/>
    </i>
    <i>
      <x v="81"/>
    </i>
    <i>
      <x v="113"/>
    </i>
    <i>
      <x v="76"/>
    </i>
    <i>
      <x v="427"/>
    </i>
    <i>
      <x v="337"/>
    </i>
    <i>
      <x v="826"/>
    </i>
    <i>
      <x v="943"/>
    </i>
    <i>
      <x v="1061"/>
    </i>
    <i>
      <x v="1402"/>
    </i>
    <i>
      <x v="1173"/>
    </i>
    <i>
      <x v="1287"/>
    </i>
    <i>
      <x v="1672"/>
    </i>
    <i>
      <x v="1791"/>
    </i>
    <i>
      <x v="244"/>
    </i>
    <i>
      <x v="268"/>
    </i>
    <i>
      <x v="116"/>
    </i>
    <i>
      <x v="206"/>
    </i>
    <i>
      <x v="225"/>
    </i>
    <i>
      <x v="210"/>
    </i>
    <i>
      <x v="5"/>
    </i>
    <i>
      <x v="413"/>
    </i>
    <i>
      <x v="543"/>
    </i>
    <i>
      <x v="341"/>
    </i>
    <i>
      <x v="519"/>
    </i>
    <i>
      <x v="476"/>
    </i>
    <i>
      <x v="723"/>
    </i>
    <i>
      <x v="688"/>
    </i>
    <i>
      <x v="650"/>
    </i>
    <i>
      <x v="1037"/>
    </i>
    <i>
      <x v="1350"/>
    </i>
    <i>
      <x v="1455"/>
    </i>
    <i>
      <x v="1958"/>
    </i>
    <i>
      <x v="1758"/>
    </i>
    <i>
      <x v="1815"/>
    </i>
    <i>
      <x v="1812"/>
    </i>
    <i>
      <x v="212"/>
    </i>
    <i>
      <x v="408"/>
    </i>
    <i>
      <x v="839"/>
    </i>
    <i>
      <x v="729"/>
    </i>
    <i>
      <x v="914"/>
    </i>
    <i>
      <x v="931"/>
    </i>
    <i>
      <x v="857"/>
    </i>
    <i>
      <x v="855"/>
    </i>
    <i>
      <x v="1268"/>
    </i>
    <i>
      <x v="1175"/>
    </i>
    <i>
      <x v="1281"/>
    </i>
    <i>
      <x v="1151"/>
    </i>
    <i>
      <x v="1671"/>
    </i>
    <i>
      <x v="1640"/>
    </i>
    <i>
      <x v="1458"/>
    </i>
    <i>
      <x v="1423"/>
    </i>
    <i>
      <x v="1919"/>
    </i>
    <i>
      <x v="1872"/>
    </i>
    <i>
      <x v="1803"/>
    </i>
    <i>
      <x v="73"/>
    </i>
    <i>
      <x v="265"/>
    </i>
    <i>
      <x v="313"/>
    </i>
    <i>
      <x v="597"/>
    </i>
    <i>
      <x v="1087"/>
    </i>
    <i>
      <x v="1386"/>
    </i>
    <i>
      <x v="1506"/>
    </i>
    <i>
      <x v="1569"/>
    </i>
    <i>
      <x v="1601"/>
    </i>
    <i>
      <x v="1607"/>
    </i>
    <i>
      <x v="1890"/>
    </i>
    <i>
      <x v="1904"/>
    </i>
    <i>
      <x v="1933"/>
    </i>
    <i>
      <x v="66"/>
    </i>
    <i>
      <x v="189"/>
    </i>
    <i>
      <x v="483"/>
    </i>
    <i>
      <x v="542"/>
    </i>
    <i>
      <x v="364"/>
    </i>
    <i>
      <x v="775"/>
    </i>
    <i>
      <x v="837"/>
    </i>
    <i>
      <x v="843"/>
    </i>
    <i>
      <x v="887"/>
    </i>
    <i>
      <x v="896"/>
    </i>
    <i>
      <x v="1579"/>
    </i>
    <i>
      <x v="1630"/>
    </i>
    <i>
      <x v="1492"/>
    </i>
    <i>
      <x v="1660"/>
    </i>
    <i>
      <x v="1677"/>
    </i>
    <i>
      <x v="1870"/>
    </i>
    <i>
      <x v="110"/>
    </i>
    <i>
      <x v="121"/>
    </i>
    <i>
      <x v="401"/>
    </i>
    <i>
      <x v="508"/>
    </i>
    <i>
      <x v="670"/>
    </i>
    <i>
      <x v="620"/>
    </i>
    <i>
      <x v="972"/>
    </i>
    <i>
      <x v="924"/>
    </i>
    <i>
      <x v="1002"/>
    </i>
    <i>
      <x v="901"/>
    </i>
    <i>
      <x v="1226"/>
    </i>
    <i>
      <x v="1371"/>
    </i>
    <i>
      <x v="1303"/>
    </i>
    <i>
      <x v="1240"/>
    </i>
    <i>
      <x v="1652"/>
    </i>
    <i>
      <x v="1651"/>
    </i>
    <i>
      <x v="1477"/>
    </i>
    <i>
      <x v="1767"/>
    </i>
    <i>
      <x v="135"/>
    </i>
    <i>
      <x v="377"/>
    </i>
    <i>
      <x v="389"/>
    </i>
    <i>
      <x v="465"/>
    </i>
    <i>
      <x v="488"/>
    </i>
    <i>
      <x v="362"/>
    </i>
    <i>
      <x v="601"/>
    </i>
    <i>
      <x v="1039"/>
    </i>
    <i>
      <x v="1285"/>
    </i>
    <i>
      <x v="1318"/>
    </i>
    <i>
      <x v="1547"/>
    </i>
    <i>
      <x v="1556"/>
    </i>
    <i>
      <x v="1771"/>
    </i>
    <i>
      <x v="1873"/>
    </i>
    <i>
      <x v="173"/>
    </i>
    <i>
      <x v="567"/>
    </i>
    <i>
      <x v="370"/>
    </i>
    <i>
      <x v="417"/>
    </i>
    <i>
      <x v="800"/>
    </i>
    <i>
      <x v="1116"/>
    </i>
    <i>
      <x v="940"/>
    </i>
    <i>
      <x v="1137"/>
    </i>
    <i>
      <x v="1302"/>
    </i>
    <i>
      <x v="1147"/>
    </i>
    <i>
      <x v="1606"/>
    </i>
    <i>
      <x v="1604"/>
    </i>
    <i>
      <x v="1698"/>
    </i>
    <i>
      <x v="1912"/>
    </i>
    <i>
      <x v="1917"/>
    </i>
    <i>
      <x v="153"/>
    </i>
    <i>
      <x v="166"/>
    </i>
    <i>
      <x v="281"/>
    </i>
    <i>
      <x v="504"/>
    </i>
    <i>
      <x v="784"/>
    </i>
    <i>
      <x v="825"/>
    </i>
    <i>
      <x v="961"/>
    </i>
    <i>
      <x v="1410"/>
    </i>
    <i>
      <x v="1305"/>
    </i>
    <i>
      <x v="1638"/>
    </i>
    <i>
      <x v="1536"/>
    </i>
    <i>
      <x v="1949"/>
    </i>
    <i>
      <x v="239"/>
    </i>
    <i>
      <x v="290"/>
    </i>
    <i>
      <x v="621"/>
    </i>
    <i>
      <x v="1387"/>
    </i>
    <i>
      <x v="1576"/>
    </i>
    <i>
      <x v="157"/>
    </i>
    <i>
      <x v="219"/>
    </i>
    <i>
      <x v="136"/>
    </i>
    <i>
      <x v="472"/>
    </i>
    <i>
      <x v="904"/>
    </i>
    <i>
      <x v="1088"/>
    </i>
    <i>
      <x v="884"/>
    </i>
    <i>
      <x v="1257"/>
    </i>
    <i>
      <x v="1395"/>
    </i>
    <i>
      <x v="1696"/>
    </i>
    <i>
      <x v="1447"/>
    </i>
    <i>
      <x v="1538"/>
    </i>
    <i>
      <x v="275"/>
    </i>
    <i>
      <x v="8"/>
    </i>
    <i>
      <x v="300"/>
    </i>
    <i>
      <x v="782"/>
    </i>
    <i>
      <x v="680"/>
    </i>
    <i>
      <x v="783"/>
    </i>
    <i>
      <x v="958"/>
    </i>
    <i>
      <x v="1567"/>
    </i>
    <i>
      <x v="1650"/>
    </i>
    <i>
      <x v="1845"/>
    </i>
    <i>
      <x v="1960"/>
    </i>
    <i>
      <x v="203"/>
    </i>
    <i>
      <x v="915"/>
    </i>
    <i>
      <x v="1215"/>
    </i>
    <i>
      <x v="1551"/>
    </i>
    <i>
      <x v="52"/>
    </i>
    <i>
      <x v="540"/>
    </i>
    <i>
      <x v="616"/>
    </i>
    <i>
      <x v="886"/>
    </i>
    <i>
      <x v="1216"/>
    </i>
    <i>
      <x v="1561"/>
    </i>
    <i>
      <x v="1577"/>
    </i>
    <i>
      <x v="1934"/>
    </i>
    <i>
      <x v="1913"/>
    </i>
    <i>
      <x v="263"/>
    </i>
    <i>
      <x v="161"/>
    </i>
    <i>
      <x v="763"/>
    </i>
    <i>
      <x v="935"/>
    </i>
    <i>
      <x v="1074"/>
    </i>
    <i>
      <x v="1321"/>
    </i>
    <i>
      <x v="1733"/>
    </i>
    <i>
      <x v="1853"/>
    </i>
    <i>
      <x v="256"/>
    </i>
    <i>
      <x v="243"/>
    </i>
    <i>
      <x v="140"/>
    </i>
    <i>
      <x v="99"/>
    </i>
    <i>
      <x v="720"/>
    </i>
    <i>
      <x v="697"/>
    </i>
    <i>
      <x v="769"/>
    </i>
    <i>
      <x v="706"/>
    </i>
    <i>
      <x v="923"/>
    </i>
    <i>
      <x v="1289"/>
    </i>
    <i>
      <x v="1280"/>
    </i>
    <i>
      <x v="1653"/>
    </i>
    <i>
      <x v="155"/>
    </i>
    <i>
      <x v="574"/>
    </i>
    <i>
      <x v="1531"/>
    </i>
    <i>
      <x v="1465"/>
    </i>
    <i>
      <x v="1848"/>
    </i>
    <i>
      <x v="469"/>
    </i>
    <i>
      <x v="834"/>
    </i>
    <i>
      <x v="995"/>
    </i>
    <i>
      <x v="1365"/>
    </i>
    <i>
      <x v="1446"/>
    </i>
    <i>
      <x v="174"/>
    </i>
    <i>
      <x v="1085"/>
    </i>
    <i>
      <x v="1474"/>
    </i>
    <i>
      <x v="1500"/>
    </i>
    <i>
      <x v="1950"/>
    </i>
    <i>
      <x v="1749"/>
    </i>
    <i>
      <x v="393"/>
    </i>
    <i>
      <x v="515"/>
    </i>
    <i>
      <x v="1134"/>
    </i>
    <i>
      <x v="1340"/>
    </i>
    <i>
      <x v="1304"/>
    </i>
    <i>
      <x v="1614"/>
    </i>
    <i>
      <x v="1468"/>
    </i>
    <i>
      <x v="1573"/>
    </i>
    <i>
      <x v="704"/>
    </i>
    <i>
      <x v="619"/>
    </i>
    <i>
      <x v="1111"/>
    </i>
    <i>
      <x v="317"/>
    </i>
    <i>
      <x v="568"/>
    </i>
    <i>
      <x v="1335"/>
    </i>
    <i>
      <x v="1617"/>
    </i>
    <i>
      <x v="1849"/>
    </i>
    <i>
      <x v="1847"/>
    </i>
    <i>
      <x v="422"/>
    </i>
    <i>
      <x v="1528"/>
    </i>
    <i>
      <x v="407"/>
    </i>
    <i>
      <x v="458"/>
    </i>
    <i>
      <x v="1723"/>
    </i>
    <i>
      <x v="1924"/>
    </i>
    <i>
      <x v="1788"/>
    </i>
    <i>
      <x v="109"/>
    </i>
    <i>
      <x v="618"/>
    </i>
    <i>
      <x v="867"/>
    </i>
    <i>
      <x v="1982"/>
    </i>
    <i>
      <x v="1981"/>
    </i>
    <i>
      <x v="16"/>
    </i>
    <i>
      <x v="659"/>
    </i>
    <i>
      <x v="820"/>
    </i>
    <i>
      <x v="1354"/>
    </i>
    <i>
      <x v="1810"/>
    </i>
    <i>
      <x v="156"/>
    </i>
    <i>
      <x v="169"/>
    </i>
    <i>
      <x v="437"/>
    </i>
    <i>
      <x v="606"/>
    </i>
    <i>
      <x v="1392"/>
    </i>
    <i>
      <x v="207"/>
    </i>
    <i>
      <x v="451"/>
    </i>
    <i>
      <x v="1032"/>
    </i>
    <i>
      <x v="1245"/>
    </i>
    <i>
      <x v="1568"/>
    </i>
    <i>
      <x v="151"/>
    </i>
    <i>
      <x v="1918"/>
    </i>
    <i>
      <x v="416"/>
    </i>
    <i>
      <x v="1001"/>
    </i>
    <i>
      <x v="1862"/>
    </i>
    <i>
      <x v="213"/>
    </i>
    <i>
      <x v="965"/>
    </i>
    <i>
      <x v="1469"/>
    </i>
    <i>
      <x v="149"/>
    </i>
    <i>
      <x v="235"/>
    </i>
    <i>
      <x v="390"/>
    </i>
    <i>
      <x v="832"/>
    </i>
    <i>
      <x v="1846"/>
    </i>
    <i>
      <x v="1464"/>
    </i>
    <i>
      <x v="217"/>
    </i>
    <i>
      <x v="1533"/>
    </i>
    <i>
      <x v="802"/>
    </i>
    <i>
      <x v="1557"/>
    </i>
    <i>
      <x v="717"/>
    </i>
    <i>
      <x v="730"/>
    </i>
    <i>
      <x v="1084"/>
    </i>
    <i>
      <x v="1566"/>
    </i>
    <i>
      <x v="24"/>
    </i>
    <i>
      <x v="1396"/>
    </i>
    <i>
      <x v="309"/>
    </i>
    <i>
      <x v="93"/>
    </i>
    <i>
      <x v="1405"/>
    </i>
    <i>
      <x v="398"/>
    </i>
    <i>
      <x v="419"/>
    </i>
    <i>
      <x v="221"/>
    </i>
    <i>
      <x v="709"/>
    </i>
    <i>
      <x v="1798"/>
    </i>
    <i>
      <x v="154"/>
    </i>
    <i>
      <x v="781"/>
    </i>
    <i>
      <x v="1179"/>
    </i>
    <i>
      <x v="159"/>
    </i>
    <i>
      <x v="593"/>
    </i>
    <i>
      <x v="152"/>
    </i>
    <i>
      <x v="1636"/>
    </i>
    <i>
      <x v="1600"/>
    </i>
    <i>
      <x v="1979"/>
    </i>
    <i t="grand">
      <x/>
    </i>
  </rowItems>
  <colItems count="1">
    <i/>
  </colItems>
  <dataFields count="1">
    <dataField name="Average of Runtime" fld="1" subtotal="average" baseField="0" baseItem="0">
      <extLst>
        <ext xmlns:x14="http://schemas.microsoft.com/office/spreadsheetml/2009/9/main" uri="{E15A36E0-9728-4e99-A89B-3F7291B0FE68}">
          <x14:dataField pivotShowAs="rankDescending"/>
        </ext>
      </extLst>
    </dataField>
  </dataField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Distinct Count of Rating"/>
    <pivotHierarchy dragToData="1"/>
    <pivotHierarchy dragToData="1"/>
    <pivotHierarchy dragToData="1"/>
    <pivotHierarchy dragToData="1" caption="Average of Run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4E08E9-A907-43DA-A658-B65CCA978232}" name="PivotTable13" cacheId="9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6:F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untime" fld="0" subtotal="average" baseField="0" baseItem="0"/>
  </dataField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untime"/>
    <pivotHierarchy dragToData="1"/>
    <pivotHierarchy dragToData="1"/>
    <pivotHierarchy dragToData="1"/>
    <pivotHierarchy dragToData="1"/>
    <pivotHierarchy dragToData="1"/>
    <pivotHierarchy dragToData="1" caption="Average of 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458AA8-A90F-4666-A2E3-0E08DE04E3C2}" name="PivotTable9" cacheId="9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rowHeaderCaption="Certificate">
  <location ref="AA3:AB17" firstHeaderRow="1" firstDataRow="1" firstDataCol="1"/>
  <pivotFields count="3">
    <pivotField dataField="1" subtotalTop="0" showAll="0" defaultSubtotal="0"/>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4">
    <i>
      <x v="5"/>
    </i>
    <i>
      <x v="6"/>
    </i>
    <i>
      <x v="4"/>
    </i>
    <i>
      <x v="1"/>
    </i>
    <i>
      <x v="3"/>
    </i>
    <i>
      <x/>
    </i>
    <i>
      <x v="2"/>
    </i>
    <i>
      <x v="11"/>
    </i>
    <i>
      <x v="10"/>
    </i>
    <i>
      <x v="12"/>
    </i>
    <i>
      <x v="8"/>
    </i>
    <i>
      <x v="7"/>
    </i>
    <i>
      <x v="9"/>
    </i>
    <i t="grand">
      <x/>
    </i>
  </rowItems>
  <colItems count="1">
    <i/>
  </colItems>
  <dataFields count="1">
    <dataField name="Sum of revenue" fld="0" baseField="0" baseItem="0" numFmtId="167"/>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pivotArea type="data" outline="0" fieldPosition="0">
        <references count="2">
          <reference field="4294967294" count="1" selected="0">
            <x v="0"/>
          </reference>
          <reference field="1" count="1" selected="0">
            <x v="4"/>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68F262-D766-45CD-A409-CC74C788021B}" name="PivotTable3" cacheId="9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F3:G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i>
    <i>
      <x v="2"/>
    </i>
    <i>
      <x v="7"/>
    </i>
    <i>
      <x v="5"/>
    </i>
    <i>
      <x v="9"/>
    </i>
    <i>
      <x v="3"/>
    </i>
    <i>
      <x v="4"/>
    </i>
    <i>
      <x v="6"/>
    </i>
    <i>
      <x v="8"/>
    </i>
    <i t="grand">
      <x/>
    </i>
  </rowItems>
  <colItems count="1">
    <i/>
  </colItems>
  <dataFields count="1">
    <dataField name="Sum of Budget" fld="1" baseField="0" baseItem="0" numFmtId="168"/>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7888C7-4F16-4EA8-81DB-98E4DD3C06AE}" name="PivotTable15" cacheId="9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4:F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Income" fld="0" baseField="0" baseItem="0" numFmtId="167"/>
  </dataField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untime"/>
    <pivotHierarchy dragToData="1"/>
    <pivotHierarchy dragToData="1"/>
    <pivotHierarchy dragToData="1"/>
    <pivotHierarchy dragToData="1"/>
    <pivotHierarchy dragToData="1"/>
    <pivotHierarchy dragToData="1" caption="Average of 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10312F-F0FC-4C05-9FF3-98C69498307C}" name="PivotTable12" cacheId="9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2:F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ating" fld="0" subtotal="average" baseField="0" baseItem="0"/>
  </dataField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D49E93-89EC-41F3-8EE4-52C66CDB717C}" name="PivotTable14" cacheId="9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0:F3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Budget" fld="0" baseField="0" baseItem="0" numFmtId="167"/>
  </dataFields>
  <pivotHierarchies count="30">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Runtime"/>
    <pivotHierarchy dragToData="1"/>
    <pivotHierarchy dragToData="1"/>
    <pivotHierarchy dragToData="1"/>
    <pivotHierarchy dragToData="1"/>
    <pivotHierarchy dragToData="1"/>
    <pivotHierarchy dragToData="1" caption="Average of 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EA6D8D-5396-4236-B5EB-46B176070011}" name="PivotTable11" cacheId="8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rowHeaderCaption="Countries">
  <location ref="AK3:AL14" firstHeaderRow="1" firstDataRow="1" firstDataCol="1"/>
  <pivotFields count="4">
    <pivotField axis="axisRow" allDrilled="1" subtotalTop="0" showAll="0" measureFilter="1" defaultSubtotal="0" defaultAttributeDrillState="1">
      <items count="10">
        <item x="9"/>
        <item x="1"/>
        <item x="8"/>
        <item x="4"/>
        <item x="5"/>
        <item x="3"/>
        <item x="7"/>
        <item x="0"/>
        <item x="2"/>
        <item x="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2" baseField="0" baseItem="0" numFmtId="167"/>
  </dataFields>
  <chartFormats count="11">
    <chartFormat chart="17" format="304" series="1">
      <pivotArea type="data" outline="0" fieldPosition="0">
        <references count="1">
          <reference field="4294967294" count="1" selected="0">
            <x v="0"/>
          </reference>
        </references>
      </pivotArea>
    </chartFormat>
    <chartFormat chart="17" format="305">
      <pivotArea type="data" outline="0" fieldPosition="0">
        <references count="2">
          <reference field="4294967294" count="1" selected="0">
            <x v="0"/>
          </reference>
          <reference field="0" count="1" selected="0">
            <x v="0"/>
          </reference>
        </references>
      </pivotArea>
    </chartFormat>
    <chartFormat chart="17" format="306">
      <pivotArea type="data" outline="0" fieldPosition="0">
        <references count="2">
          <reference field="4294967294" count="1" selected="0">
            <x v="0"/>
          </reference>
          <reference field="0" count="1" selected="0">
            <x v="1"/>
          </reference>
        </references>
      </pivotArea>
    </chartFormat>
    <chartFormat chart="17" format="307">
      <pivotArea type="data" outline="0" fieldPosition="0">
        <references count="2">
          <reference field="4294967294" count="1" selected="0">
            <x v="0"/>
          </reference>
          <reference field="0" count="1" selected="0">
            <x v="2"/>
          </reference>
        </references>
      </pivotArea>
    </chartFormat>
    <chartFormat chart="17" format="308">
      <pivotArea type="data" outline="0" fieldPosition="0">
        <references count="2">
          <reference field="4294967294" count="1" selected="0">
            <x v="0"/>
          </reference>
          <reference field="0" count="1" selected="0">
            <x v="3"/>
          </reference>
        </references>
      </pivotArea>
    </chartFormat>
    <chartFormat chart="17" format="309">
      <pivotArea type="data" outline="0" fieldPosition="0">
        <references count="2">
          <reference field="4294967294" count="1" selected="0">
            <x v="0"/>
          </reference>
          <reference field="0" count="1" selected="0">
            <x v="4"/>
          </reference>
        </references>
      </pivotArea>
    </chartFormat>
    <chartFormat chart="17" format="310">
      <pivotArea type="data" outline="0" fieldPosition="0">
        <references count="2">
          <reference field="4294967294" count="1" selected="0">
            <x v="0"/>
          </reference>
          <reference field="0" count="1" selected="0">
            <x v="5"/>
          </reference>
        </references>
      </pivotArea>
    </chartFormat>
    <chartFormat chart="17" format="311">
      <pivotArea type="data" outline="0" fieldPosition="0">
        <references count="2">
          <reference field="4294967294" count="1" selected="0">
            <x v="0"/>
          </reference>
          <reference field="0" count="1" selected="0">
            <x v="6"/>
          </reference>
        </references>
      </pivotArea>
    </chartFormat>
    <chartFormat chart="17" format="312">
      <pivotArea type="data" outline="0" fieldPosition="0">
        <references count="2">
          <reference field="4294967294" count="1" selected="0">
            <x v="0"/>
          </reference>
          <reference field="0" count="1" selected="0">
            <x v="7"/>
          </reference>
        </references>
      </pivotArea>
    </chartFormat>
    <chartFormat chart="17" format="313">
      <pivotArea type="data" outline="0" fieldPosition="0">
        <references count="2">
          <reference field="4294967294" count="1" selected="0">
            <x v="0"/>
          </reference>
          <reference field="0" count="1" selected="0">
            <x v="8"/>
          </reference>
        </references>
      </pivotArea>
    </chartFormat>
    <chartFormat chart="17" format="314">
      <pivotArea type="data" outline="0" fieldPosition="0">
        <references count="2">
          <reference field="4294967294" count="1" selected="0">
            <x v="0"/>
          </reference>
          <reference field="0" count="1" selected="0">
            <x v="9"/>
          </reference>
        </references>
      </pivotArea>
    </chartFormat>
  </chartFormats>
  <pivotHierarchies count="30">
    <pivotHierarchy dragToData="1"/>
    <pivotHierarchy multipleItemSelectionAllowed="1" dragToData="1">
      <members count="1" level="1">
        <member name="[Table].[Rating].&amp;"/>
      </members>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7">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vies portfolio.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683dce4a43d73465e9323db77ccd7ba4&amp;qlt=95" TargetMode="External"/><Relationship Id="rId18" Type="http://schemas.openxmlformats.org/officeDocument/2006/relationships/hyperlink" Target="https://www.bing.com/images/search?form=xlimg&amp;q=italy" TargetMode="External"/><Relationship Id="rId26" Type="http://schemas.openxmlformats.org/officeDocument/2006/relationships/hyperlink" Target="https://www.bing.com/images/search?form=xlimg&amp;q=french+polynesia" TargetMode="External"/><Relationship Id="rId39" Type="http://schemas.openxmlformats.org/officeDocument/2006/relationships/hyperlink" Target="https://www.bing.com/th?id=AMMS_ba322612535a1b4d0a8986de6065b7a2&amp;qlt=95" TargetMode="External"/><Relationship Id="rId21" Type="http://schemas.openxmlformats.org/officeDocument/2006/relationships/hyperlink" Target="https://www.bing.com/th?id=AMMS_170e62536294e690a4ae289472616a73&amp;qlt=95" TargetMode="External"/><Relationship Id="rId34" Type="http://schemas.openxmlformats.org/officeDocument/2006/relationships/hyperlink" Target="https://www.bing.com/images/search?form=xlimg&amp;q=indonesia" TargetMode="External"/><Relationship Id="rId42" Type="http://schemas.openxmlformats.org/officeDocument/2006/relationships/hyperlink" Target="https://www.bing.com/images/search?form=xlimg&amp;q=denmark" TargetMode="External"/><Relationship Id="rId47" Type="http://schemas.openxmlformats.org/officeDocument/2006/relationships/hyperlink" Target="https://www.bing.com/th?id=AMMS_2bde33ce651de79feb13b69d1df4eccf&amp;qlt=95" TargetMode="External"/><Relationship Id="rId50" Type="http://schemas.openxmlformats.org/officeDocument/2006/relationships/hyperlink" Target="https://www.bing.com/images/search?form=xlimg&amp;q=singapore" TargetMode="External"/><Relationship Id="rId55" Type="http://schemas.openxmlformats.org/officeDocument/2006/relationships/hyperlink" Target="https://www.bing.com/th?id=AMMS_41947d758339b4e5893cb06ad5de8923&amp;qlt=95" TargetMode="External"/><Relationship Id="rId63" Type="http://schemas.openxmlformats.org/officeDocument/2006/relationships/hyperlink" Target="https://www.bing.com/th?id=AMMS_cf4bff9a1d479c88ef4a59cc08fc82dd&amp;qlt=95" TargetMode="External"/><Relationship Id="rId7" Type="http://schemas.openxmlformats.org/officeDocument/2006/relationships/hyperlink" Target="https://www.bing.com/th?id=AMMS_1b72ca73cb6469fafbc58815752cb2db&amp;qlt=95" TargetMode="External"/><Relationship Id="rId2" Type="http://schemas.openxmlformats.org/officeDocument/2006/relationships/hyperlink" Target="https://www.bing.com/images/search?form=xlimg&amp;q=new+zealand" TargetMode="External"/><Relationship Id="rId16" Type="http://schemas.openxmlformats.org/officeDocument/2006/relationships/hyperlink" Target="https://www.bing.com/images/search?form=xlimg&amp;q=spain" TargetMode="External"/><Relationship Id="rId29" Type="http://schemas.openxmlformats.org/officeDocument/2006/relationships/hyperlink" Target="https://www.bing.com/th?id=AMMS_937daafe5b9e6fc2f4fedb027ace1105&amp;qlt=95" TargetMode="External"/><Relationship Id="rId11" Type="http://schemas.openxmlformats.org/officeDocument/2006/relationships/hyperlink" Target="https://www.bing.com/th?id=AMMS_08d2869d43a589e2a364e67dfd999853&amp;qlt=95" TargetMode="External"/><Relationship Id="rId24" Type="http://schemas.openxmlformats.org/officeDocument/2006/relationships/hyperlink" Target="https://www.bing.com/images/search?form=xlimg&amp;q=india" TargetMode="External"/><Relationship Id="rId32" Type="http://schemas.openxmlformats.org/officeDocument/2006/relationships/hyperlink" Target="https://www.bing.com/images/search?form=xlimg&amp;q=austria" TargetMode="External"/><Relationship Id="rId37" Type="http://schemas.openxmlformats.org/officeDocument/2006/relationships/hyperlink" Target="https://www.bing.com/th?id=AMMS_f63a1a3d7e447e702a8dee0300def445&amp;qlt=95" TargetMode="External"/><Relationship Id="rId40" Type="http://schemas.openxmlformats.org/officeDocument/2006/relationships/hyperlink" Target="https://www.bing.com/images/search?form=xlimg&amp;q=poland" TargetMode="External"/><Relationship Id="rId45" Type="http://schemas.openxmlformats.org/officeDocument/2006/relationships/hyperlink" Target="https://www.bing.com/th?id=AMMS_e1c3a45fa3c536021f1b9392e158d3fc&amp;qlt=95" TargetMode="External"/><Relationship Id="rId53" Type="http://schemas.openxmlformats.org/officeDocument/2006/relationships/hyperlink" Target="https://www.bing.com/th?id=AMMS_e4398ddce352c97429d2472a6a6471ea&amp;qlt=95" TargetMode="External"/><Relationship Id="rId58" Type="http://schemas.openxmlformats.org/officeDocument/2006/relationships/hyperlink" Target="https://www.bing.com/images/search?form=xlimg&amp;q=vatican+city" TargetMode="External"/><Relationship Id="rId5" Type="http://schemas.openxmlformats.org/officeDocument/2006/relationships/hyperlink" Target="https://www.bing.com/th?id=AMMS_a6ef920ef1e4415934d0dec3c9026bd2&amp;qlt=95" TargetMode="External"/><Relationship Id="rId61" Type="http://schemas.openxmlformats.org/officeDocument/2006/relationships/hyperlink" Target="https://www.bing.com/th?id=AMMS_d84cdf18ff6cb6b838d41b0af93af342&amp;qlt=95" TargetMode="External"/><Relationship Id="rId19" Type="http://schemas.openxmlformats.org/officeDocument/2006/relationships/hyperlink" Target="https://www.bing.com/th?id=AMMS_607d2ba21c8c3faae5d7f75eb3b4917e&amp;qlt=95" TargetMode="External"/><Relationship Id="rId14" Type="http://schemas.openxmlformats.org/officeDocument/2006/relationships/hyperlink" Target="https://www.bing.com/images/search?form=xlimg&amp;q=greece" TargetMode="External"/><Relationship Id="rId22" Type="http://schemas.openxmlformats.org/officeDocument/2006/relationships/hyperlink" Target="https://www.bing.com/images/search?form=xlimg&amp;q=germany" TargetMode="External"/><Relationship Id="rId27" Type="http://schemas.openxmlformats.org/officeDocument/2006/relationships/hyperlink" Target="https://www.bing.com/th?id=AMMS_c7cb2fa08620fe760e36f6372909e54b&amp;qlt=95" TargetMode="External"/><Relationship Id="rId30" Type="http://schemas.openxmlformats.org/officeDocument/2006/relationships/hyperlink" Target="https://www.bing.com/images/search?form=xlimg&amp;q=egypt" TargetMode="External"/><Relationship Id="rId35" Type="http://schemas.openxmlformats.org/officeDocument/2006/relationships/hyperlink" Target="https://www.bing.com/th?id=AMMS_368560d3e2be7d2adb7515e7f007377d&amp;qlt=95" TargetMode="External"/><Relationship Id="rId43" Type="http://schemas.openxmlformats.org/officeDocument/2006/relationships/hyperlink" Target="https://www.bing.com/th?id=AMMS_5f6a86b20eda38e7d669dfc7efa708bb&amp;qlt=95" TargetMode="External"/><Relationship Id="rId48" Type="http://schemas.openxmlformats.org/officeDocument/2006/relationships/hyperlink" Target="https://www.bing.com/images/search?form=xlimg&amp;q=serbia" TargetMode="External"/><Relationship Id="rId56" Type="http://schemas.openxmlformats.org/officeDocument/2006/relationships/hyperlink" Target="https://www.bing.com/images/search?form=xlimg&amp;q=monaco" TargetMode="External"/><Relationship Id="rId64" Type="http://schemas.openxmlformats.org/officeDocument/2006/relationships/hyperlink" Target="https://www.bing.com/images/search?form=xlimg&amp;q=kenya" TargetMode="External"/><Relationship Id="rId8" Type="http://schemas.openxmlformats.org/officeDocument/2006/relationships/hyperlink" Target="https://www.bing.com/images/search?form=xlimg&amp;q=canada+country" TargetMode="External"/><Relationship Id="rId51" Type="http://schemas.openxmlformats.org/officeDocument/2006/relationships/hyperlink" Target="https://www.bing.com/th?id=AMMS_f15d3f9416b3bdd9c4271c3c03c13d2a&amp;qlt=95" TargetMode="External"/><Relationship Id="rId3" Type="http://schemas.openxmlformats.org/officeDocument/2006/relationships/hyperlink" Target="https://www.bing.com/th?id=AMMS_eacb69bc4c31823fb17872127a01601a&amp;qlt=95" TargetMode="External"/><Relationship Id="rId12" Type="http://schemas.openxmlformats.org/officeDocument/2006/relationships/hyperlink" Target="https://www.bing.com/images/search?form=xlimg&amp;q=united+kingdom" TargetMode="External"/><Relationship Id="rId17" Type="http://schemas.openxmlformats.org/officeDocument/2006/relationships/hyperlink" Target="https://www.bing.com/th?id=AMMS_b27013579e3d08f399a04de9a32ac104&amp;qlt=95" TargetMode="External"/><Relationship Id="rId25" Type="http://schemas.openxmlformats.org/officeDocument/2006/relationships/hyperlink" Target="https://www.bing.com/th?id=AMMS_f81db8b3071d36e099b35c4e0eef718c&amp;qlt=95" TargetMode="External"/><Relationship Id="rId33" Type="http://schemas.openxmlformats.org/officeDocument/2006/relationships/hyperlink" Target="https://www.bing.com/th?id=AMMS_87c7c051f5a1048171442a7cef689a6f&amp;qlt=95" TargetMode="External"/><Relationship Id="rId38" Type="http://schemas.openxmlformats.org/officeDocument/2006/relationships/hyperlink" Target="https://www.bing.com/images/search?form=xlimg&amp;q=vietnam" TargetMode="External"/><Relationship Id="rId46" Type="http://schemas.openxmlformats.org/officeDocument/2006/relationships/hyperlink" Target="https://www.bing.com/images/search?form=xlimg&amp;q=hungary" TargetMode="External"/><Relationship Id="rId59" Type="http://schemas.openxmlformats.org/officeDocument/2006/relationships/hyperlink" Target="https://www.bing.com/th?id=AMMS_f406b613d67aa0e197a8b82682d91948&amp;qlt=95" TargetMode="External"/><Relationship Id="rId20" Type="http://schemas.openxmlformats.org/officeDocument/2006/relationships/hyperlink" Target="https://www.bing.com/images/search?form=xlimg&amp;q=australia" TargetMode="External"/><Relationship Id="rId41" Type="http://schemas.openxmlformats.org/officeDocument/2006/relationships/hyperlink" Target="https://www.bing.com/th?id=AMMS_73827d97ae36803c4e5cce7cafb1f0e6&amp;qlt=95" TargetMode="External"/><Relationship Id="rId54" Type="http://schemas.openxmlformats.org/officeDocument/2006/relationships/hyperlink" Target="https://www.bing.com/images/search?form=xlimg&amp;q=china" TargetMode="External"/><Relationship Id="rId62" Type="http://schemas.openxmlformats.org/officeDocument/2006/relationships/hyperlink" Target="https://www.bing.com/images/search?form=xlimg&amp;q=israel" TargetMode="External"/><Relationship Id="rId1" Type="http://schemas.openxmlformats.org/officeDocument/2006/relationships/hyperlink" Target="https://www.bing.com/th?id=AMMS_38c60cd201842330a197a3c72ef4c7e6&amp;qlt=95" TargetMode="External"/><Relationship Id="rId6" Type="http://schemas.openxmlformats.org/officeDocument/2006/relationships/hyperlink" Target="https://www.bing.com/images/search?form=xlimg&amp;q=california" TargetMode="External"/><Relationship Id="rId15" Type="http://schemas.openxmlformats.org/officeDocument/2006/relationships/hyperlink" Target="https://www.bing.com/th?id=AMMS_c8e707cdf8c98e126f2d5dde4447d146&amp;qlt=95" TargetMode="External"/><Relationship Id="rId23" Type="http://schemas.openxmlformats.org/officeDocument/2006/relationships/hyperlink" Target="https://www.bing.com/th?id=AMMS_8f636e3a9026f54a814b5a86b90d2876&amp;qlt=95" TargetMode="External"/><Relationship Id="rId28" Type="http://schemas.openxmlformats.org/officeDocument/2006/relationships/hyperlink" Target="https://www.bing.com/images/search?form=xlimg&amp;q=south+korea" TargetMode="External"/><Relationship Id="rId36" Type="http://schemas.openxmlformats.org/officeDocument/2006/relationships/hyperlink" Target="https://www.bing.com/images/search?form=xlimg&amp;q=romania" TargetMode="External"/><Relationship Id="rId49" Type="http://schemas.openxmlformats.org/officeDocument/2006/relationships/hyperlink" Target="https://www.bing.com/th?id=AMMS_320d47071657bbd42cea6aa0c2470b78&amp;qlt=95" TargetMode="External"/><Relationship Id="rId57" Type="http://schemas.openxmlformats.org/officeDocument/2006/relationships/hyperlink" Target="https://www.bing.com/th?id=AMMS_9f6054b74b847c49de7e5bb961022a0b&amp;qlt=95" TargetMode="External"/><Relationship Id="rId10" Type="http://schemas.openxmlformats.org/officeDocument/2006/relationships/hyperlink" Target="https://www.bing.com/images/search?form=xlimg&amp;q=ontario+canada" TargetMode="External"/><Relationship Id="rId31" Type="http://schemas.openxmlformats.org/officeDocument/2006/relationships/hyperlink" Target="https://www.bing.com/th?id=AMMS_a0d28341c5cc2a37be9b49f414db5cd6&amp;qlt=95" TargetMode="External"/><Relationship Id="rId44" Type="http://schemas.openxmlformats.org/officeDocument/2006/relationships/hyperlink" Target="https://www.bing.com/images/search?form=xlimg&amp;q=netherlands" TargetMode="External"/><Relationship Id="rId52" Type="http://schemas.openxmlformats.org/officeDocument/2006/relationships/hyperlink" Target="https://www.bing.com/images/search?form=xlimg&amp;q=russia" TargetMode="External"/><Relationship Id="rId60" Type="http://schemas.openxmlformats.org/officeDocument/2006/relationships/hyperlink" Target="https://www.bing.com/images/search?form=xlimg&amp;q=luxembourg" TargetMode="External"/><Relationship Id="rId4" Type="http://schemas.openxmlformats.org/officeDocument/2006/relationships/hyperlink" Target="https://www.bing.com/images/search?form=xlimg&amp;q=united+states" TargetMode="External"/><Relationship Id="rId9" Type="http://schemas.openxmlformats.org/officeDocument/2006/relationships/hyperlink" Target="https://www.bing.com/th?id=AMMS_241b6097923cf723e59e1ebc5b7eaf16&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Srd>
</file>

<file path=xl/richData/rdarray.xml><?xml version="1.0" encoding="utf-8"?>
<arrayData xmlns="http://schemas.microsoft.com/office/spreadsheetml/2017/richdata2" count="288">
  <a r="2">
    <v t="r">21</v>
    <v t="r">22</v>
  </a>
  <a r="4">
    <v t="s">English</v>
    <v t="s">Māori language</v>
    <v t="s">New Zealand Sign Language</v>
    <v t="s">New Zealand English</v>
  </a>
  <a r="11">
    <v t="r">34</v>
    <v t="r">35</v>
    <v t="r">36</v>
    <v t="r">37</v>
    <v t="r">38</v>
    <v t="r">39</v>
    <v t="r">40</v>
    <v t="r">41</v>
    <v t="r">42</v>
    <v t="r">43</v>
    <v t="r">44</v>
  </a>
  <a r="1">
    <v t="s">New Zealand Time Zone</v>
  </a>
  <a r="2">
    <v t="r">73</v>
    <v t="r">74</v>
  </a>
  <a r="1">
    <v t="s">None</v>
  </a>
  <a r="59">
    <v t="r">93</v>
    <v t="r">72</v>
    <v t="r">94</v>
    <v t="r">95</v>
    <v t="r">96</v>
    <v t="r">97</v>
    <v t="r">98</v>
    <v t="r">99</v>
    <v t="r">100</v>
    <v t="r">101</v>
    <v t="r">102</v>
    <v t="r">58</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a>
  <a r="9">
    <v t="s">Chamorro Time Zone</v>
    <v t="s">Atlantic Time Zone</v>
    <v t="s">Eastern Time Zone</v>
    <v t="s">Central Time Zone</v>
    <v t="s">Mountain Time Zone</v>
    <v t="s">Pacific Time Zone</v>
    <v t="s">Alaska Time Zone</v>
    <v t="s">Hawaii-Aleutian Time Zone</v>
    <v t="s">Samoa Time Zone</v>
  </a>
  <a r="2">
    <v t="r">164</v>
    <v t="r">165</v>
  </a>
  <a r="1">
    <v t="s">Pacific Time Zone</v>
  </a>
  <a r="2">
    <v t="r">197</v>
    <v t="s">Garlin Gilchrist (Lieutenant Governor)</v>
  </a>
  <a r="2">
    <v t="s">Eastern Time Zone</v>
    <v t="s">Central Time Zone</v>
  </a>
  <a r="2">
    <v t="s">Spanish</v>
    <v t="s">English</v>
  </a>
  <a r="2">
    <v t="s">English</v>
    <v t="s">Chamorro language</v>
  </a>
  <a r="1">
    <v t="s">Chamorro Time Zone</v>
  </a>
  <a r="2">
    <v t="r">279</v>
    <v t="r">280</v>
  </a>
  <a r="47">
    <v t="r">298</v>
    <v t="r">266</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a>
  <a r="1">
    <v t="s">Japan Time Zone</v>
  </a>
  <a r="1">
    <v t="r">369</v>
  </a>
  <a r="2">
    <v t="s">Irish</v>
    <v t="s">English</v>
  </a>
  <a r="2">
    <v t="s">Irish Time Zone</v>
    <v t="s">Greenwich Mean Time Zone</v>
  </a>
  <a r="1">
    <v t="r">413</v>
  </a>
  <a r="4">
    <v t="s">French</v>
    <v t="s">English</v>
    <v t="s">Canadian English</v>
    <v t="s">Canadian French</v>
  </a>
  <a r="14">
    <v t="r">431</v>
    <v t="r">432</v>
    <v t="r">433</v>
    <v t="r">434</v>
    <v t="r">435</v>
    <v t="r">436</v>
    <v t="r">437</v>
    <v t="r">438</v>
    <v t="r">439</v>
    <v t="r">440</v>
    <v t="r">441</v>
    <v t="r">442</v>
    <v t="r">443</v>
    <v t="r">444</v>
  </a>
  <a r="6">
    <v t="s">Newfoundland Time Zone</v>
    <v t="s">Atlantic Time Zone</v>
    <v t="s">Eastern Time Zone</v>
    <v t="s">Central Time Zone</v>
    <v t="s">Mountain Time Zone</v>
    <v t="s">Pacific Time Zone</v>
  </a>
  <a r="2">
    <v t="r">457</v>
    <v t="r">458</v>
  </a>
  <a r="1">
    <v t="s">Eastern Time Zone</v>
  </a>
  <a r="4">
    <v t="r">486</v>
    <v t="r">487</v>
    <v t="r">488</v>
    <v t="r">489</v>
  </a>
  <a r="1">
    <v t="s">English</v>
  </a>
  <a r="150">
    <v t="r">508</v>
    <v t="r">509</v>
    <v t="r">510</v>
    <v t="r">511</v>
    <v t="r">512</v>
    <v t="r">513</v>
    <v t="r">514</v>
    <v t="r">515</v>
    <v t="r">516</v>
    <v t="r">517</v>
    <v t="r">518</v>
    <v t="r">519</v>
    <v t="r">520</v>
    <v t="r">521</v>
    <v t="r">522</v>
    <v t="r">523</v>
    <v t="r">524</v>
    <v t="r">525</v>
    <v t="r">526</v>
    <v t="r">527</v>
    <v t="r">528</v>
    <v t="r">529</v>
    <v t="r">530</v>
    <v t="r">531</v>
    <v t="r">532</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r">606</v>
    <v t="r">607</v>
    <v t="r">608</v>
    <v t="r">609</v>
    <v t="r">610</v>
    <v t="r">611</v>
    <v t="r">612</v>
    <v t="r">613</v>
    <v t="r">614</v>
    <v t="r">615</v>
    <v t="r">616</v>
    <v t="r">617</v>
    <v t="r">618</v>
    <v t="r">619</v>
    <v t="r">620</v>
    <v t="r">621</v>
    <v t="r">622</v>
    <v t="r">623</v>
    <v t="s">Metropolitan Borough of Knowsley</v>
    <v t="r">624</v>
    <v t="s">Metropolitan Borough of Wirral</v>
    <v t="r">625</v>
    <v t="r">626</v>
    <v t="r">627</v>
    <v t="r">628</v>
    <v t="r">629</v>
    <v t="r">630</v>
    <v t="r">631</v>
    <v t="r">632</v>
    <v t="r">633</v>
    <v t="r">634</v>
    <v t="r">635</v>
    <v t="r">636</v>
    <v t="r">637</v>
    <v t="r">638</v>
    <v t="r">639</v>
    <v t="r">640</v>
    <v t="r">641</v>
    <v t="r">642</v>
    <v t="r">643</v>
    <v t="r">644</v>
    <v t="r">645</v>
    <v t="s">Outer Hebrides</v>
    <v t="r">646</v>
    <v t="r">647</v>
    <v t="r">648</v>
    <v t="r">649</v>
    <v t="r">650</v>
    <v t="r">651</v>
    <v t="r">652</v>
    <v t="r">653</v>
    <v t="r">654</v>
  </a>
  <a r="3">
    <v t="s">British Summer Time</v>
    <v t="s">Greenwich Mean Time Zone</v>
    <v t="s">Western European Time Zone</v>
  </a>
  <a r="2">
    <v t="r">666</v>
    <v t="s">Deirdre Hargey (Minister)</v>
  </a>
  <a r="1">
    <v t="s">Greenwich Mean Time Zone</v>
  </a>
  <a r="3">
    <v t="r">692</v>
    <v t="r">693</v>
    <v t="r">694</v>
  </a>
  <a r="4">
    <v t="s">Norwegian</v>
    <v t="s">Bokmål</v>
    <v t="s">Nynorsk</v>
    <v t="s">Saami, Lule Language</v>
  </a>
  <a r="21">
    <v t="r">679</v>
    <v t="r">712</v>
    <v t="r">713</v>
    <v t="r">714</v>
    <v t="r">715</v>
    <v t="r">716</v>
    <v t="r">717</v>
    <v t="r">718</v>
    <v t="r">719</v>
    <v t="r">720</v>
    <v t="r">721</v>
    <v t="r">722</v>
    <v t="r">723</v>
    <v t="r">724</v>
    <v t="r">725</v>
    <v t="r">726</v>
    <v t="r">727</v>
    <v t="r">728</v>
    <v t="r">729</v>
    <v t="r">730</v>
    <v t="r">731</v>
  </a>
  <a r="2">
    <v t="s">Central European Summer Time</v>
    <v t="s">Central European Time Zone</v>
  </a>
  <a r="10">
    <v t="r">759</v>
    <v t="r">760</v>
    <v t="r">761</v>
    <v t="r">762</v>
    <v t="r">763</v>
    <v t="r">764</v>
    <v t="s">Miltiadis Varvitsiotis (Minister)</v>
    <v t="s">Niki Kerameus (Minister)</v>
    <v t="s">Panagiotis (Takis) Theodorikakos (Minister)</v>
    <v t="s">Nikos Panagiotopoulos (Minister)</v>
  </a>
  <a r="1">
    <v t="s">Greek</v>
  </a>
  <a r="62">
    <v t="r">780</v>
    <v t="r">781</v>
    <v t="r">782</v>
    <v t="r">783</v>
    <v t="r">784</v>
    <v t="r">785</v>
    <v t="r">786</v>
    <v t="r">787</v>
    <v t="r">788</v>
    <v t="r">789</v>
    <v t="r">790</v>
    <v t="r">791</v>
    <v t="s">Corfu</v>
    <v t="r">792</v>
    <v t="s">Chalkidiki</v>
    <v t="r">793</v>
    <v t="r">794</v>
    <v t="r">795</v>
    <v t="r">796</v>
    <v t="r">797</v>
    <v t="r">798</v>
    <v t="s">Aetolia-Acarnania</v>
    <v t="r">799</v>
    <v t="r">800</v>
    <v t="r">801</v>
    <v t="r">802</v>
    <v t="s">Kavala Prefecture</v>
    <v t="r">803</v>
    <v t="r">804</v>
    <v t="r">805</v>
    <v t="r">806</v>
    <v t="s">Boeotia</v>
    <v t="r">807</v>
    <v t="r">808</v>
    <v t="r">809</v>
    <v t="r">810</v>
    <v t="r">811</v>
    <v t="r">812</v>
    <v t="r">813</v>
    <v t="r">814</v>
    <v t="r">815</v>
    <v t="s">Phthiotis</v>
    <v t="r">816</v>
    <v t="r">817</v>
    <v t="r">818</v>
    <v t="r">819</v>
    <v t="r">820</v>
    <v t="r">821</v>
    <v t="r">822</v>
    <v t="r">823</v>
    <v t="s">Rhodope</v>
    <v t="r">824</v>
    <v t="r">825</v>
    <v t="r">826</v>
    <v t="r">827</v>
    <v t="s">Lefkada</v>
    <v t="r">828</v>
    <v t="r">829</v>
    <v t="r">830</v>
    <v t="r">831</v>
    <v t="s">Lesbos Prefecture</v>
    <v t="s">Cephalonia Prefecture</v>
  </a>
  <a r="2">
    <v t="s">Eastern European Summer Time</v>
    <v t="s">Eastern European Time Zone</v>
  </a>
  <a r="1">
    <v t="r">858</v>
  </a>
  <a r="32">
    <v t="r">845</v>
    <v t="r">875</v>
    <v t="r">876</v>
    <v t="r">877</v>
    <v t="r">878</v>
    <v t="r">879</v>
    <v t="r">880</v>
    <v t="r">881</v>
    <v t="r">882</v>
    <v t="r">883</v>
    <v t="r">884</v>
    <v t="r">885</v>
    <v t="r">886</v>
    <v t="r">887</v>
    <v t="r">888</v>
    <v t="r">889</v>
    <v t="r">890</v>
    <v t="r">891</v>
    <v t="r">892</v>
    <v t="r">893</v>
    <v t="r">894</v>
    <v t="r">895</v>
    <v t="r">896</v>
    <v t="r">897</v>
    <v t="r">898</v>
    <v t="r">899</v>
    <v t="r">900</v>
    <v t="r">901</v>
    <v t="r">902</v>
    <v t="r">903</v>
    <v t="r">904</v>
    <v t="r">905</v>
  </a>
  <a r="3">
    <v t="r">932</v>
    <v t="r">933</v>
    <v t="r">934</v>
  </a>
  <a r="1">
    <v t="s">Spanish</v>
  </a>
  <a r="59">
    <v t="r">953</v>
    <v t="r">954</v>
    <v t="r">955</v>
    <v t="r">956</v>
    <v t="r">957</v>
    <v t="r">958</v>
    <v t="r">959</v>
    <v t="r">960</v>
    <v t="r">961</v>
    <v t="r">962</v>
    <v t="r">963</v>
    <v t="r">964</v>
    <v t="r">965</v>
    <v t="r">966</v>
    <v t="r">967</v>
    <v t="r">968</v>
    <v t="r">969</v>
    <v t="r">970</v>
    <v t="r">971</v>
    <v t="s">Province of Cádiz</v>
    <v t="r">972</v>
    <v t="r">973</v>
    <v t="r">974</v>
    <v t="r">975</v>
    <v t="r">976</v>
    <v t="r">977</v>
    <v t="s">Province of Seville</v>
    <v t="s">Province of Granada</v>
    <v t="s">Province of Valladolid</v>
    <v t="r">978</v>
    <v t="r">979</v>
    <v t="s">Province of Segovia</v>
    <v t="r">980</v>
    <v t="s">Province of Palencia</v>
    <v t="r">981</v>
    <v t="r">982</v>
    <v t="r">983</v>
    <v t="r">984</v>
    <v t="r">985</v>
    <v t="r">986</v>
    <v t="r">987</v>
    <v t="r">988</v>
    <v t="s">Province of Jaén</v>
    <v t="r">989</v>
    <v t="r">990</v>
    <v t="r">991</v>
    <v t="r">992</v>
    <v t="r">993</v>
    <v t="s">Province of Burgos</v>
    <v t="s">Province of Málaga</v>
    <v t="r">994</v>
    <v t="s">Province of Huesca</v>
    <v t="s">Province of Soria</v>
    <v t="s">Province of Zamora</v>
    <v t="s">Province of Ciudad Real</v>
    <v t="s">Province of Teruel</v>
    <v t="s">Province of Guadalajara</v>
    <v t="r">995</v>
    <v t="s">Province of Las Palmas</v>
  </a>
  <a r="2">
    <v t="s">Central European Time Zone</v>
    <v t="s">Western European Time Zone</v>
  </a>
  <a r="10">
    <v t="s">Luciana Lamorgese (Minister)</v>
    <v t="r">1023</v>
    <v t="r">1024</v>
    <v t="s">Nunzia Catalfo (Minister)</v>
    <v t="r">1025</v>
    <v t="r">1026</v>
    <v t="s">Federico D'Incà (Minister)</v>
    <v t="s">Peppe Provenzano (Minister)</v>
    <v t="s">Elena Bonetti (Minister)</v>
    <v t="s">Paola Pisano (Minister)</v>
  </a>
  <a r="1">
    <v t="s">Italian</v>
  </a>
  <a r="127">
    <v t="r">1041</v>
    <v t="r">1042</v>
    <v t="r">1043</v>
    <v t="s">Province of Mantua</v>
    <v t="s">Province of Como</v>
    <v t="r">1044</v>
    <v t="r">1045</v>
    <v t="r">1046</v>
    <v t="r">1047</v>
    <v t="s">Province of Verona</v>
    <v t="r">1048</v>
    <v t="s">Province of Ancona</v>
    <v t="r">1049</v>
    <v t="r">1050</v>
    <v t="r">1051</v>
    <v t="r">1052</v>
    <v t="r">1053</v>
    <v t="r">1054</v>
    <v t="r">1055</v>
    <v t="r">1056</v>
    <v t="r">1057</v>
    <v t="r">1058</v>
    <v t="r">1059</v>
    <v t="s">Province of Siena</v>
    <v t="s">Province of Belluno</v>
    <v t="r">1060</v>
    <v t="s">Province of Cremona</v>
    <v t="r">1061</v>
    <v t="s">Province of Trapani</v>
    <v t="s">Province of Treviso</v>
    <v t="s">Province of Cuneo</v>
    <v t="s">Province of Ferrara</v>
    <v t="r">1062</v>
    <v t="s">Province of Genoa</v>
    <v t="r">1063</v>
    <v t="s">Province of Cosenza</v>
    <v t="r">1064</v>
    <v t="r">1065</v>
    <v t="s">Province of Livorno</v>
    <v t="s">Metropolitan City of Catania</v>
    <v t="s">Province of Benevento</v>
    <v t="r">1066</v>
    <v t="s">Province of Lecce</v>
    <v t="r">1067</v>
    <v t="s">Province of Pisa</v>
    <v t="s">South Tyrol</v>
    <v t="s">Province of Agrigento</v>
    <v t="s">Province of Vicenza</v>
    <v t="s">Province of L'Aquila</v>
    <v t="s">Province of Trieste</v>
    <v t="s">Province of Asti</v>
    <v t="s">Province of Udine</v>
    <v t="s">Province of Forlì-Cesena</v>
    <v t="s">Province of Lucca</v>
    <v t="r">1068</v>
    <v t="s">Province of Bergamo</v>
    <v t="s">Province of Foggia</v>
    <v t="s">Province of Catanzaro</v>
    <v t="s">Province of Sassari</v>
    <v t="s">Province of Savona</v>
    <v t="s">Province of Pordenone</v>
    <v t="r">1069</v>
    <v t="s">Province of Cagliari</v>
    <v t="s">Province of Enna</v>
    <v t="s">Province of Teramo</v>
    <v t="r">1070</v>
    <v t="r">1071</v>
    <v t="s">Province of Lodi</v>
    <v t="s">Province of Padua</v>
    <v t="s">Province of Vercelli</v>
    <v t="s">Province of Avellino</v>
    <v t="s">Province of Viterbo</v>
    <v t="s">Province of Monza and Brianza</v>
    <v t="s">Province of Macerata</v>
    <v t="s">Province of Pavia</v>
    <v t="r">1072</v>
    <v t="s">Province of Frosinone</v>
    <v t="s">Province of Grosseto</v>
    <v t="s">Province of Potenza</v>
    <v t="s">Province of Piacenza</v>
    <v t="s">Province of La Spezia</v>
    <v t="s">Province of Novara</v>
    <v t="r">1073</v>
    <v t="s">Province of Rovigo</v>
    <v t="s">Province of Salerno</v>
    <v t="s">Province of Latina</v>
    <v t="s">Province of Ravenna</v>
    <v t="s">Province of Pesaro and Urbino</v>
    <v t="s">Province of Rieti</v>
    <v t="r">1074</v>
    <v t="s">Province of Arezzo</v>
    <v t="s">Province of Pescara</v>
    <v t="s">Province of Biella</v>
    <v t="s">Province of Lecco</v>
    <v t="r">1075</v>
    <v t="s">Province of Reggio Emilia</v>
    <v t="r">1076</v>
    <v t="s">Province of Pistoia</v>
    <v t="s">Province of Fermo</v>
    <v t="s">Province of Perugia</v>
    <v t="s">Province of Ragusa</v>
    <v t="s">Province of Caserta</v>
    <v t="s">Province of Imperia</v>
    <v t="s">Province of Varese</v>
    <v t="r">1077</v>
    <v t="s">Province of Sondrio</v>
    <v t="s">Province of Oristano</v>
    <v t="s">Province of Rimini</v>
    <v t="s">Province of Brindisi</v>
    <v t="r">1078</v>
    <v t="s">Province of Chieti</v>
    <v t="s">Province of Gorizia</v>
    <v t="r">1079</v>
    <v t="s">Province of Barletta-Andria-Trani</v>
    <v t="s">Province of Terni</v>
    <v t="s">Province of Crotone</v>
    <v t="s">Province of Matera</v>
    <v t="s">Province of Prato</v>
    <v t="r">1080</v>
    <v t="r">1081</v>
    <v t="r">1082</v>
    <v t="s">Metropolitan City of Palermo</v>
    <v t="r">1083</v>
    <v t="r">1084</v>
    <v t="s">Metropolitan City of Messina</v>
    <v t="r">1085</v>
    <v t="s">Province of Syracuse</v>
  </a>
  <a r="2">
    <v t="r">1110</v>
    <v t="r">1111</v>
  </a>
  <a r="1">
    <v t="s">Bulgarian</v>
  </a>
  <a r="28">
    <v t="r">1128</v>
    <v t="r">1129</v>
    <v t="r">1130</v>
    <v t="r">1131</v>
    <v t="r">1132</v>
    <v t="r">1133</v>
    <v t="r">1134</v>
    <v t="r">1135</v>
    <v t="r">1136</v>
    <v t="r">1137</v>
    <v t="r">1138</v>
    <v t="r">1139</v>
    <v t="r">1140</v>
    <v t="r">1141</v>
    <v t="r">1142</v>
    <v t="r">1143</v>
    <v t="r">1144</v>
    <v t="r">1145</v>
    <v t="r">1146</v>
    <v t="r">1147</v>
    <v t="r">1148</v>
    <v t="r">1149</v>
    <v t="r">1150</v>
    <v t="r">1151</v>
    <v t="r">1152</v>
    <v t="r">1153</v>
    <v t="r">1154</v>
    <v t="r">1155</v>
  </a>
  <a r="4">
    <v t="r">22</v>
    <v t="r">1182</v>
    <v t="r">1183</v>
    <v t="r">1184</v>
  </a>
  <a r="8">
    <v t="r">1198</v>
    <v t="r">1199</v>
    <v t="r">1200</v>
    <v t="r">1201</v>
    <v t="r">1202</v>
    <v t="r">1203</v>
    <v t="r">1204</v>
    <v t="r">1205</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2">
    <v t="r">1231</v>
    <v t="r">1232</v>
  </a>
  <a r="1">
    <v t="s">Icelandic</v>
  </a>
  <a r="8">
    <v t="r">1244</v>
    <v t="r">1245</v>
    <v t="r">1246</v>
    <v t="r">1247</v>
    <v t="r">1248</v>
    <v t="r">1249</v>
    <v t="r">1250</v>
    <v t="r">1251</v>
  </a>
  <a r="2">
    <v t="s">Greenwich Mean Time Zone</v>
    <v t="s">Western European Time Zone</v>
  </a>
  <a r="3">
    <v t="s">French</v>
    <v t="s">Dutch</v>
    <v t="s">German</v>
  </a>
  <a r="6">
    <v t="s">Limburg</v>
    <v t="s">Luxembourg</v>
    <v t="s">Flemish Brabant</v>
    <v t="s">East Flanders</v>
    <v t="s">West Flanders</v>
    <v t="s">Walloon Brabant</v>
  </a>
  <a r="4">
    <v t="r">1316</v>
    <v t="r">1317</v>
    <v t="r">1318</v>
    <v t="r">1318</v>
  </a>
  <a r="1">
    <v t="s">German</v>
  </a>
  <a r="16">
    <v t="r">1332</v>
    <v t="r">1304</v>
    <v t="r">1333</v>
    <v t="r">1334</v>
    <v t="r">1335</v>
    <v t="r">1336</v>
    <v t="s">Thuringia</v>
    <v t="r">1337</v>
    <v t="r">1338</v>
    <v t="r">1339</v>
    <v t="r">1340</v>
    <v t="r">1341</v>
    <v t="r">1342</v>
    <v t="r">1343</v>
    <v t="r">1344</v>
    <v t="r">1345</v>
  </a>
  <a r="2">
    <v t="r">1372</v>
    <v t="r">1373</v>
  </a>
  <a r="1">
    <v t="s">Turkish</v>
  </a>
  <a r="80">
    <v t="r">1391</v>
    <v t="r">1392</v>
    <v t="r">1393</v>
    <v t="r">1394</v>
    <v t="r">1395</v>
    <v t="r">1396</v>
    <v t="r">1397</v>
    <v t="r">1398</v>
    <v t="r">1399</v>
    <v t="r">1400</v>
    <v t="r">1401</v>
    <v t="r">1402</v>
    <v t="r">1403</v>
    <v t="r">1404</v>
    <v t="r">1405</v>
    <v t="r">1406</v>
    <v t="r">1407</v>
    <v t="r">1408</v>
    <v t="r">1409</v>
    <v t="r">1410</v>
    <v t="r">1411</v>
    <v t="r">1412</v>
    <v t="r">1413</v>
    <v t="r">1414</v>
    <v t="r">1415</v>
    <v t="r">1416</v>
    <v t="r">1417</v>
    <v t="r">1418</v>
    <v t="r">1419</v>
    <v t="r">1420</v>
    <v t="r">1421</v>
    <v t="r">1422</v>
    <v t="r">1423</v>
    <v t="r">1424</v>
    <v t="r">1425</v>
    <v t="r">1426</v>
    <v t="r">1427</v>
    <v t="r">1428</v>
    <v t="r">1429</v>
    <v t="r">1430</v>
    <v t="r">1431</v>
    <v t="r">1432</v>
    <v t="r">1433</v>
    <v t="r">1434</v>
    <v t="r">1435</v>
    <v t="r">1436</v>
    <v t="r">1437</v>
    <v t="r">1438</v>
    <v t="r">1439</v>
    <v t="r">1440</v>
    <v t="r">1441</v>
    <v t="r">1442</v>
    <v t="r">1443</v>
    <v t="r">1444</v>
    <v t="r">1445</v>
    <v t="r">1446</v>
    <v t="r">1447</v>
    <v t="r">1448</v>
    <v t="r">1449</v>
    <v t="r">1450</v>
    <v t="r">1451</v>
    <v t="r">1452</v>
    <v t="r">1453</v>
    <v t="r">1454</v>
    <v t="r">1455</v>
    <v t="r">1456</v>
    <v t="r">1457</v>
    <v t="r">1458</v>
    <v t="r">1459</v>
    <v t="r">1460</v>
    <v t="r">1461</v>
    <v t="r">1462</v>
    <v t="r">1463</v>
    <v t="r">1464</v>
    <v t="r">1465</v>
    <v t="r">1466</v>
    <v t="r">1467</v>
    <v t="r">1468</v>
    <v t="r">1469</v>
    <v t="r">1470</v>
  </a>
  <a r="10">
    <v t="r">1498</v>
    <v t="r">1499</v>
    <v t="r">1500</v>
    <v t="r">1501</v>
    <v t="r">1502</v>
    <v t="r">1503</v>
    <v t="r">1504</v>
    <v t="r">1505</v>
    <v t="r">1506</v>
    <v t="r">1507</v>
  </a>
  <a r="2">
    <v t="s">Hindi</v>
    <v t="s">Indian English</v>
  </a>
  <a r="35">
    <v t="r">1523</v>
    <v t="r">1524</v>
    <v t="r">1525</v>
    <v t="r">1526</v>
    <v t="r">1527</v>
    <v t="r">1528</v>
    <v t="r">1529</v>
    <v t="r">1530</v>
    <v t="r">1531</v>
    <v t="r">1532</v>
    <v t="r">1533</v>
    <v t="r">1534</v>
    <v t="r">1535</v>
    <v t="r">1536</v>
    <v t="r">1537</v>
    <v t="r">1538</v>
    <v t="r">1539</v>
    <v t="r">1540</v>
    <v t="r">1541</v>
    <v t="r">1542</v>
    <v t="r">1543</v>
    <v t="r">1544</v>
    <v t="r">1545</v>
    <v t="r">1546</v>
    <v t="r">1547</v>
    <v t="r">1548</v>
    <v t="r">1549</v>
    <v t="r">1550</v>
    <v t="r">1551</v>
    <v t="r">1552</v>
    <v t="r">1553</v>
    <v t="r">1554</v>
    <v t="r">1555</v>
    <v t="r">1556</v>
    <v t="s">Geography of Jammu and Kashmir</v>
  </a>
  <a r="1">
    <v t="s">Indian Standard Time</v>
  </a>
  <a r="3">
    <v t="r">1584</v>
    <v t="r">1585</v>
    <v t="r">1586</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1603</v>
    <v t="r">1604</v>
    <v t="r">1605</v>
    <v t="r">1606</v>
    <v t="r">1607</v>
    <v t="r">1608</v>
    <v t="r">1609</v>
    <v t="r">1610</v>
    <v t="r">1611</v>
  </a>
  <a r="1">
    <v t="s">South Africa Time Zone</v>
  </a>
  <a r="7">
    <v t="r">1637</v>
    <v t="r">1638</v>
    <v t="r">1639</v>
    <v t="s">Jean Castex (Prime Minister)</v>
    <v t="r">1640</v>
    <v t="r">1641</v>
    <v t="r">1642</v>
  </a>
  <a r="1">
    <v t="s">French</v>
  </a>
  <a r="132">
    <v t="r">1659</v>
    <v t="r">1625</v>
    <v t="r">1660</v>
    <v t="s">Alsace</v>
    <v t="r">1661</v>
    <v t="r">1662</v>
    <v t="s">Brittany</v>
    <v t="s">Lorraine</v>
    <v t="r">1663</v>
    <v t="r">1664</v>
    <v t="r">1665</v>
    <v t="r">1666</v>
    <v t="r">1667</v>
    <v t="r">1668</v>
    <v t="r">1669</v>
    <v t="r">1670</v>
    <v t="r">1671</v>
    <v t="r">1672</v>
    <v t="r">1673</v>
    <v t="s">Burgundy</v>
    <v t="s">Loire</v>
    <v t="r">1674</v>
    <v t="s">Poitou-Charentes</v>
    <v t="r">1675</v>
    <v t="r">1676</v>
    <v t="r">1677</v>
    <v t="r">1678</v>
    <v t="r">1679</v>
    <v t="r">1680</v>
    <v t="r">1681</v>
    <v t="s">Picardy</v>
    <v t="r">1682</v>
    <v t="s">Limousin</v>
    <v t="r">1683</v>
    <v t="r">1684</v>
    <v t="s">Auvergne</v>
    <v t="r">1685</v>
    <v t="r">1686</v>
    <v t="s">Franche-Comté</v>
    <v t="r">1687</v>
    <v t="s">Rhône-Alpes</v>
    <v t="s">Midi-Pyrénées</v>
    <v t="r">1688</v>
    <v t="r">1689</v>
    <v t="r">1690</v>
    <v t="r">1691</v>
    <v t="s">Languedoc-Roussillon</v>
    <v t="s">Nord-Pas-de-Calais</v>
    <v t="r">1692</v>
    <v t="s">Aquitaine</v>
    <v t="r">1693</v>
    <v t="r">1694</v>
    <v t="r">1695</v>
    <v t="r">1696</v>
    <v t="r">1697</v>
    <v t="r">1698</v>
    <v t="r">1699</v>
    <v t="r">1700</v>
    <v t="r">1701</v>
    <v t="r">1702</v>
    <v t="r">1703</v>
    <v t="r">1704</v>
    <v t="r">1705</v>
    <v t="r">1706</v>
    <v t="r">1707</v>
    <v t="r">1708</v>
    <v t="r">1709</v>
    <v t="r">1710</v>
    <v t="r">1711</v>
    <v t="r">1712</v>
    <v t="r">1713</v>
    <v t="r">1714</v>
    <v t="r">1715</v>
    <v t="r">1716</v>
    <v t="r">1717</v>
    <v t="r">1718</v>
    <v t="r">1719</v>
    <v t="r">1720</v>
    <v t="r">1721</v>
    <v t="r">1722</v>
    <v t="r">1723</v>
    <v t="r">1724</v>
    <v t="r">1725</v>
    <v t="r">1726</v>
    <v t="r">1727</v>
    <v t="r">1728</v>
    <v t="r">1729</v>
    <v t="r">1730</v>
    <v t="r">1731</v>
    <v t="r">1732</v>
    <v t="r">1733</v>
    <v t="r">1734</v>
    <v t="r">1735</v>
    <v t="r">1736</v>
    <v t="r">1737</v>
    <v t="r">1738</v>
    <v t="r">1739</v>
    <v t="r">1740</v>
    <v t="r">1741</v>
    <v t="r">1742</v>
    <v t="r">1743</v>
    <v t="r">1744</v>
    <v t="r">1745</v>
    <v t="r">1746</v>
    <v t="r">1747</v>
    <v t="r">1748</v>
    <v t="r">1749</v>
    <v t="r">1750</v>
    <v t="r">1751</v>
    <v t="r">1752</v>
    <v t="r">1753</v>
    <v t="r">1754</v>
    <v t="r">1755</v>
    <v t="r">1756</v>
    <v t="r">1757</v>
    <v t="r">1758</v>
    <v t="r">1759</v>
    <v t="r">1760</v>
    <v t="r">1761</v>
    <v t="r">1762</v>
    <v t="r">1763</v>
    <v t="r">1764</v>
    <v t="r">1765</v>
    <v t="s">Lower Normandy</v>
    <v t="s">Upper Normandy</v>
    <v t="r">1766</v>
    <v t="r">1767</v>
    <v t="r">1768</v>
    <v t="r">1769</v>
    <v t="r">1770</v>
    <v t="r">1771</v>
    <v t="s">Champagne-Ardenne</v>
  </a>
  <a r="2">
    <v t="r">1790</v>
    <v t="r">1637</v>
  </a>
  <a r="3">
    <v t="s">Gambier Islands Time Zone</v>
    <v t="s">Marquesas Islands Time Zone</v>
    <v t="s">Tahiti Time Zone</v>
  </a>
  <a r="2">
    <v t="r">1821</v>
    <v t="s">Yoon Seok-youl (President)</v>
  </a>
  <a r="2">
    <v t="s">Korean</v>
    <v t="s">Korean Sign Language</v>
  </a>
  <a r="17">
    <v t="r">1807</v>
    <v t="r">1838</v>
    <v t="r">1839</v>
    <v t="r">1840</v>
    <v t="r">1841</v>
    <v t="r">1842</v>
    <v t="r">1843</v>
    <v t="r">1844</v>
    <v t="r">1845</v>
    <v t="r">1846</v>
    <v t="r">1847</v>
    <v t="r">1848</v>
    <v t="r">1849</v>
    <v t="r">1850</v>
    <v t="r">1851</v>
    <v t="r">1852</v>
    <v t="r">1853</v>
  </a>
  <a r="1">
    <v t="s">Korea Standard Time</v>
  </a>
  <a r="2">
    <v t="r">1881</v>
    <v t="r">1882</v>
  </a>
  <a r="1">
    <v t="s">Modern Standard Arabic</v>
  </a>
  <a r="26">
    <v t="r">1896</v>
    <v t="r">1897</v>
    <v t="r">1898</v>
    <v t="r">1899</v>
    <v t="r">1900</v>
    <v t="r">1901</v>
    <v t="r">1902</v>
    <v t="r">1903</v>
    <v t="r">1904</v>
    <v t="r">1905</v>
    <v t="r">1906</v>
    <v t="r">1907</v>
    <v t="r">1908</v>
    <v t="r">1909</v>
    <v t="r">1910</v>
    <v t="r">1911</v>
    <v t="r">1912</v>
    <v t="r">1913</v>
    <v t="r">1914</v>
    <v t="r">1915</v>
    <v t="r">1916</v>
    <v t="r">1917</v>
    <v t="r">1918</v>
    <v t="r">1919</v>
    <v t="r">1920</v>
    <v t="r">1921</v>
  </a>
  <a r="2">
    <v t="s">Eastern European Time Zone</v>
    <v t="s">Egypt Standard Time</v>
  </a>
  <a r="4">
    <v t="s">Karl Nehammer (Chancellor)</v>
    <v t="r">1948</v>
    <v t="r">1949</v>
    <v t="r">1950</v>
  </a>
  <a r="9">
    <v t="r">1935</v>
    <v t="r">1963</v>
    <v t="r">1964</v>
    <v t="r">1965</v>
    <v t="r">1966</v>
    <v t="r">1967</v>
    <v t="r">1968</v>
    <v t="r">1969</v>
    <v t="r">1970</v>
  </a>
  <a r="5">
    <v t="r">1997</v>
    <v t="s">Edward Zammit-Lewis (Minister)</v>
    <v t="s">Clyde Caruana (Minister)</v>
    <v t="s">Robert Abela (Prime Minister)</v>
    <v t="r">1998</v>
  </a>
  <a r="2">
    <v t="s">Maltese</v>
    <v t="s">English</v>
  </a>
  <a r="65">
    <v t="r">2014</v>
    <v t="r">2015</v>
    <v t="r">2016</v>
    <v t="r">1983</v>
    <v t="r">2017</v>
    <v t="r">2018</v>
    <v t="r">2019</v>
    <v t="r">2020</v>
    <v t="r">2021</v>
    <v t="r">2022</v>
    <v t="r">2023</v>
    <v t="r">2024</v>
    <v t="r">2025</v>
    <v t="r">1996</v>
    <v t="r">2026</v>
    <v t="r">2027</v>
    <v t="r">2028</v>
    <v t="r">2029</v>
    <v t="r">2030</v>
    <v t="r">2031</v>
    <v t="r">2032</v>
    <v t="r">2033</v>
    <v t="r">2034</v>
    <v t="r">2035</v>
    <v t="r">2036</v>
    <v t="r">2037</v>
    <v t="r">2038</v>
    <v t="r">2039</v>
    <v t="r">2040</v>
    <v t="r">2041</v>
    <v t="r">2042</v>
    <v t="r">2043</v>
    <v t="r">2044</v>
    <v t="r">2045</v>
    <v t="r">2046</v>
    <v t="r">2047</v>
    <v t="r">2048</v>
    <v t="r">2049</v>
    <v t="r">2050</v>
    <v t="r">2051</v>
    <v t="r">2052</v>
    <v t="r">2053</v>
    <v t="r">2054</v>
    <v t="r">2055</v>
    <v t="r">2056</v>
    <v t="r">2057</v>
    <v t="r">2058</v>
    <v t="r">2059</v>
    <v t="r">2060</v>
    <v t="r">2061</v>
    <v t="r">2062</v>
    <v t="r">2063</v>
    <v t="r">2064</v>
    <v t="r">2065</v>
    <v t="r">2066</v>
    <v t="r">2067</v>
    <v t="r">2068</v>
    <v t="r">2069</v>
    <v t="r">2070</v>
    <v t="r">2071</v>
    <v t="r">2072</v>
    <v t="r">2073</v>
    <v t="r">2074</v>
    <v t="r">2075</v>
    <v t="r">2076</v>
  </a>
  <a r="1">
    <v t="s">Central European Time Zone</v>
  </a>
  <a r="3">
    <v t="r">2105</v>
    <v t="r">2106</v>
    <v t="r">2107</v>
  </a>
  <a r="1">
    <v t="s">Indonesian</v>
  </a>
  <a r="41">
    <v t="s">Sumatra</v>
    <v t="s">Java</v>
    <v t="r">2090</v>
    <v t="r">2123</v>
    <v t="r">2124</v>
    <v t="s">Sulawesi</v>
    <v t="r">2125</v>
    <v t="r">2126</v>
    <v t="r">2127</v>
    <v t="r">2128</v>
    <v t="r">2129</v>
    <v t="r">2130</v>
    <v t="r">2131</v>
    <v t="r">2132</v>
    <v t="r">2104</v>
    <v t="r">2133</v>
    <v t="r">2134</v>
    <v t="r">2135</v>
    <v t="r">2136</v>
    <v t="r">2137</v>
    <v t="r">2138</v>
    <v t="s">Maluku Islands</v>
    <v t="r">2139</v>
    <v t="r">2140</v>
    <v t="r">2141</v>
    <v t="r">2142</v>
    <v t="s">South Papua</v>
    <v t="r">2143</v>
    <v t="r">2144</v>
    <v t="r">2145</v>
    <v t="r">2146</v>
    <v t="r">2147</v>
    <v t="r">2148</v>
    <v t="r">2149</v>
    <v t="r">2150</v>
    <v t="r">2151</v>
    <v t="r">2152</v>
    <v t="r">2153</v>
    <v t="s">Lesser Sunda Islands</v>
    <v t="r">2154</v>
    <v t="r">2155</v>
  </a>
  <a r="3">
    <v t="s">Indonesia Eastern Time Zone</v>
    <v t="s">Indonesia Central Time Zone</v>
    <v t="s">Indonesia Western Time Zone</v>
  </a>
  <a r="10">
    <v t="r">2182</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2">
    <v t="s">Arabic</v>
    <v t="s">Modern Standard Arabic</v>
  </a>
  <a r="12">
    <v t="r">2199</v>
    <v t="r">2200</v>
    <v t="r">2201</v>
    <v t="r">2202</v>
    <v t="r">2203</v>
    <v t="r">2204</v>
    <v t="r">2205</v>
    <v t="r">2206</v>
    <v t="r">2207</v>
    <v t="r">2208</v>
    <v t="r">2209</v>
    <v t="r">2210</v>
  </a>
  <a r="3">
    <v t="s">Eastern European Summer Time</v>
    <v t="s">Jordan Time Zone</v>
    <v t="s">Eastern European Time Zone</v>
  </a>
  <a r="2">
    <v t="r">2237</v>
    <v t="r">2238</v>
  </a>
  <a r="2">
    <v t="s">Swedish</v>
    <v t="s">Finnish</v>
  </a>
  <a r="16">
    <v t="r">2253</v>
    <v t="r">2254</v>
    <v t="r">2255</v>
    <v t="r">2256</v>
    <v t="r">2257</v>
    <v t="r">2258</v>
    <v t="r">2259</v>
    <v t="r">2260</v>
    <v t="r">2261</v>
    <v t="r">2262</v>
    <v t="r">2263</v>
    <v t="r">2264</v>
    <v t="r">2265</v>
    <v t="r">2266</v>
    <v t="r">2267</v>
    <v t="s">Oulu Province</v>
  </a>
  <a r="2">
    <v t="s">Laurentino Cortizo (President)</v>
    <v t="s">Jose Gabriel Carrizo (Vice President)</v>
  </a>
  <a r="2">
    <v t="s">Spanish</v>
    <v t="s">Panamanian Spanish</v>
  </a>
  <a r="12">
    <v t="r">2309</v>
    <v t="r">2310</v>
    <v t="r">2311</v>
    <v t="r">2312</v>
    <v t="r">2313</v>
    <v t="r">2314</v>
    <v t="r">2315</v>
    <v t="r">2316</v>
    <v t="r">2317</v>
    <v t="r">2318</v>
    <v t="r">2319</v>
    <v t="s">Panamá Oeste Province</v>
  </a>
  <a r="2">
    <v t="s">UTC−05:00</v>
    <v t="s">Eastern Time Zone</v>
  </a>
  <a r="1">
    <v t="r">2344</v>
  </a>
  <a r="2">
    <v t="s">Georgian</v>
    <v t="s">Abkhaz Language</v>
  </a>
  <a r="87">
    <v t="r">2331</v>
    <v t="r">2357</v>
    <v t="r">2358</v>
    <v t="r">2359</v>
    <v t="r">2360</v>
    <v t="r">2361</v>
    <v t="s">Baghdati Municipality</v>
    <v t="r">2362</v>
    <v t="r">2363</v>
    <v t="r">2364</v>
    <v t="r">2365</v>
    <v t="r">2366</v>
    <v t="s">Akhalgori Municipality</v>
    <v t="r">2367</v>
    <v t="r">2368</v>
    <v t="r">2369</v>
    <v t="r">2370</v>
    <v t="r">2371</v>
    <v t="r">2372</v>
    <v t="r">2373</v>
    <v t="s">Gulripshi District</v>
    <v t="r">2374</v>
    <v t="s">Gudauta District</v>
    <v t="s">Gagra District</v>
    <v t="s">Sukhumi District</v>
    <v t="r">2375</v>
    <v t="s">Dzau District</v>
    <v t="s">Marneuli Municipality</v>
    <v t="s">Tsqaltubo Municipality</v>
    <v t="s">Dedoplistsqaro Municipality</v>
    <v t="s">Mtskheta Municipality</v>
    <v t="s">Zestafoni Municipality</v>
    <v t="s">Lagodekhi Municipality</v>
    <v t="s">Gali Municipality</v>
    <v t="s">Kobuleti Municipality</v>
    <v t="s">Gurjaani Municipality</v>
    <v t="s">Chokhatauri Municipality</v>
    <v t="s">Ochamchire Municipality</v>
    <v t="s">Lanchkhuti Municipality</v>
    <v t="s">Tsalenjikha Municipality</v>
    <v t="s">Chiatura Municipality</v>
    <v t="s">Terjola Municipality</v>
    <v t="s">Samtredia Municipality</v>
    <v t="r">2376</v>
    <v t="s">Ozurgeti Municipality</v>
    <v t="s">Khulo Municipality</v>
    <v t="s">Ninotsminda Municipality</v>
    <v t="r">2377</v>
    <v t="s">Tianeti Municipality</v>
    <v t="s">Mestia Municipality</v>
    <v t="s">Abasha Municipality</v>
    <v t="s">Vani Municipality</v>
    <v t="s">Khobi Municipality</v>
    <v t="s">Telavi Municipality</v>
    <v t="s">Martvili Municipality</v>
    <v t="s">Sighnaghi Municipality</v>
    <v t="s">Gori Municipality</v>
    <v t="s">Keda Municipality</v>
    <v t="s">Sachkhere Municipality</v>
    <v t="s">Oni Municipality</v>
    <v t="r">2378</v>
    <v t="s">Aspindza Municipality</v>
    <v t="s">Tsalka Municipality</v>
    <v t="s">Chkhorotsqu Municipality</v>
    <v t="s">Shuakhevi Municipality</v>
    <v t="s">Khashuri Municipality</v>
    <v t="s">Zugdidi Municipality</v>
    <v t="s">Lentekhi Municipality</v>
    <v t="s">Khoni Municipality</v>
    <v t="s">Sagarejo Municipality</v>
    <v t="s">Gardabani Municipality</v>
    <v t="s">Borjomi Municipality</v>
    <v t="s">Dusheti Municipality</v>
    <v t="r">2379</v>
    <v t="s">Akhmeta Municipality</v>
    <v t="r">2380</v>
    <v t="r">2381</v>
    <v t="s">Bolnisi Municipality</v>
    <v t="s">Kazbegi Municipality</v>
    <v t="s">Akhaltsikhe Municipality</v>
    <v t="s">Tetritsqaro Municipality</v>
    <v t="s">Tsageri Municipality</v>
    <v t="s">Kaspi Municipality</v>
    <v t="r">2382</v>
    <v t="s">Senaki Municipality</v>
    <v t="s">Kareli Municipality</v>
    <v t="s">Adigeni Municipality</v>
  </a>
  <a r="1">
    <v t="s">Georgia Time Zone</v>
  </a>
  <a r="2">
    <v t="r">2408</v>
    <v t="s">Raquel Peña de Antuña (Vice President)</v>
  </a>
  <a r="2">
    <v t="s">Spanish</v>
    <v t="s">Dominican Spanish</v>
  </a>
  <a r="32">
    <v t="r">2422</v>
    <v t="r">2423</v>
    <v t="r">2424</v>
    <v t="r">2425</v>
    <v t="r">2426</v>
    <v t="r">2427</v>
    <v t="r">2428</v>
    <v t="r">2429</v>
    <v t="r">2430</v>
    <v t="r">2431</v>
    <v t="r">2432</v>
    <v t="r">2433</v>
    <v t="r">2434</v>
    <v t="r">2435</v>
    <v t="r">2436</v>
    <v t="r">2437</v>
    <v t="r">2438</v>
    <v t="r">2439</v>
    <v t="r">2440</v>
    <v t="r">2441</v>
    <v t="r">2442</v>
    <v t="r">2443</v>
    <v t="r">2444</v>
    <v t="r">2445</v>
    <v t="r">2446</v>
    <v t="r">2447</v>
    <v t="r">2448</v>
    <v t="r">2449</v>
    <v t="r">2450</v>
    <v t="r">2451</v>
    <v t="r">2452</v>
    <v t="r">2453</v>
  </a>
  <a r="1">
    <v t="s">Atlantic Time Zone</v>
  </a>
  <a r="2">
    <v t="s">Nicolae Ciucă (Acting Prime Minister)</v>
    <v t="r">2478</v>
  </a>
  <a r="1">
    <v t="s">Romanian</v>
  </a>
  <a r="42">
    <v t="r">2466</v>
    <v t="r">2494</v>
    <v t="r">2495</v>
    <v t="r">2496</v>
    <v t="r">2497</v>
    <v t="r">2498</v>
    <v t="r">2499</v>
    <v t="r">2500</v>
    <v t="r">2501</v>
    <v t="r">2502</v>
    <v t="r">2503</v>
    <v t="r">2504</v>
    <v t="r">2505</v>
    <v t="r">2506</v>
    <v t="r">2507</v>
    <v t="r">2508</v>
    <v t="r">2509</v>
    <v t="r">2510</v>
    <v t="r">2511</v>
    <v t="r">2512</v>
    <v t="r">2513</v>
    <v t="r">2514</v>
    <v t="r">2515</v>
    <v t="r">2516</v>
    <v t="r">2517</v>
    <v t="r">2518</v>
    <v t="r">2519</v>
    <v t="r">2520</v>
    <v t="r">2521</v>
    <v t="r">2522</v>
    <v t="r">2523</v>
    <v t="r">2524</v>
    <v t="r">2525</v>
    <v t="r">2526</v>
    <v t="r">2527</v>
    <v t="r">2528</v>
    <v t="r">2529</v>
    <v t="r">2530</v>
    <v t="r">2531</v>
    <v t="r">2532</v>
    <v t="r">2533</v>
    <v t="r">2534</v>
  </a>
  <a r="1">
    <v t="r">2560</v>
  </a>
  <a r="3">
    <v t="s">Arabic</v>
    <v t="s">Modern Standard Arabic</v>
    <v t="s">Standard Moroccan Amazigh</v>
  </a>
  <a r="77">
    <v t="r">2559</v>
    <v t="r">2575</v>
    <v t="r">2576</v>
    <v t="r">2577</v>
    <v t="r">2546</v>
    <v t="r">2578</v>
    <v t="r">2579</v>
    <v t="r">2580</v>
    <v t="r">2581</v>
    <v t="r">2582</v>
    <v t="r">2583</v>
    <v t="r">2584</v>
    <v t="r">2585</v>
    <v t="r">2586</v>
    <v t="r">2587</v>
    <v t="r">2588</v>
    <v t="r">2589</v>
    <v t="r">2590</v>
    <v t="s">Laâyoune-Boujdour-Sakia El Hamra</v>
    <v t="r">2591</v>
    <v t="r">2592</v>
    <v t="r">2593</v>
    <v t="r">2594</v>
    <v t="r">2595</v>
    <v t="r">2596</v>
    <v t="r">2597</v>
    <v t="r">2598</v>
    <v t="r">2599</v>
    <v t="r">2600</v>
    <v t="s">Guelmim-Es Semara</v>
    <v t="r">2601</v>
    <v t="r">2602</v>
    <v t="r">2603</v>
    <v t="r">2604</v>
    <v t="s">Essaouira Province</v>
    <v t="r">2605</v>
    <v t="r">2606</v>
    <v t="r">2607</v>
    <v t="r">2608</v>
    <v t="r">2609</v>
    <v t="r">2610</v>
    <v t="r">2611</v>
    <v t="r">2612</v>
    <v t="s">Assa-Zag Province</v>
    <v t="r">2613</v>
    <v t="s">Taourirt Province</v>
    <v t="r">2614</v>
    <v t="r">2615</v>
    <v t="r">2616</v>
    <v t="r">2617</v>
    <v t="r">2618</v>
    <v t="r">2619</v>
    <v t="r">2620</v>
    <v t="s">Boujdour Province</v>
    <v t="r">2621</v>
    <v t="s">Tan-Tan Province</v>
    <v t="s">Jerada Province</v>
    <v t="r">2622</v>
    <v t="r">2623</v>
    <v t="s">Sefrou Province</v>
    <v t="s">Figuig Province</v>
    <v t="s">Boulemane Province</v>
    <v t="s">Ben Slimane Province</v>
    <v t="s">Safi Province</v>
    <v t="r">2624</v>
    <v t="s">Tata Province</v>
    <v t="s">Aousserd Province</v>
    <v t="s">El Hajeb Province</v>
    <v t="r">2625</v>
    <v t="r">2626</v>
    <v t="r">2627</v>
    <v t="r">2628</v>
    <v t="r">2629</v>
    <v t="s">Oued Ed-Dahab Province</v>
    <v t="r">2630</v>
    <v t="r">2631</v>
    <v t="s">Chtouka Aït Baha Province</v>
  </a>
  <a r="1">
    <v t="s">Western European Time Zone</v>
  </a>
  <a r="3">
    <v t="s">Mohammed Al-Jadaan (Minister)</v>
    <v t="r">2657</v>
    <v t="r">2658</v>
  </a>
  <a r="1">
    <v t="r">2668</v>
  </a>
  <a r="1">
    <v t="s">Arabia Time Zone</v>
  </a>
  <a r="3">
    <v t="r">2682</v>
    <v t="r">2683</v>
    <v t="r">2684</v>
  </a>
  <a r="1">
    <v t="s">Standard Chinese</v>
  </a>
  <a r="1">
    <v t="s">Taiwan Time Zone</v>
  </a>
  <a r="2">
    <v t="r">2713</v>
    <v t="s">Phạm Minh Chính (Prime Minister)</v>
  </a>
  <a r="1">
    <v t="s">Vietnamese</v>
  </a>
  <a r="5">
    <v t="r">2698</v>
    <v t="r">2726</v>
    <v t="r">2712</v>
    <v t="r">2727</v>
    <v t="r">2728</v>
  </a>
  <a r="1">
    <v t="s">Indochina Time Zone</v>
  </a>
  <a r="3">
    <v t="r">2755</v>
    <v t="r">2756</v>
    <v t="r">2757</v>
  </a>
  <a r="1">
    <v t="s">Polish</v>
  </a>
  <a r="15">
    <v t="r">2770</v>
    <v t="r">2771</v>
    <v t="r">2772</v>
    <v t="r">2773</v>
    <v t="r">2774</v>
    <v t="r">2775</v>
    <v t="r">2776</v>
    <v t="r">2777</v>
    <v t="r">2778</v>
    <v t="r">2779</v>
    <v t="r">2780</v>
    <v t="r">2781</v>
    <v t="r">2782</v>
    <v t="r">2783</v>
    <v t="r">2784</v>
  </a>
  <a r="3">
    <v t="r">2809</v>
    <v t="r">2810</v>
    <v t="s">Alar Karis (President)</v>
  </a>
  <a r="1">
    <v t="s">Estonian</v>
  </a>
  <a r="15">
    <v t="s">Lääne County</v>
    <v t="r">2822</v>
    <v t="r">2823</v>
    <v t="r">2824</v>
    <v t="r">2825</v>
    <v t="r">2826</v>
    <v t="r">2827</v>
    <v t="r">2828</v>
    <v t="r">2829</v>
    <v t="r">2830</v>
    <v t="r">2831</v>
    <v t="r">2832</v>
    <v t="r">2833</v>
    <v t="r">2834</v>
    <v t="s">Põlva County</v>
  </a>
  <a r="4">
    <v t="r">2860</v>
    <v t="r">2861</v>
    <v t="r">2862</v>
    <v t="r">2863</v>
  </a>
  <a r="1">
    <v t="s">Danish</v>
  </a>
  <a r="20">
    <v t="r">2847</v>
    <v t="r">2878</v>
    <v t="r">2879</v>
    <v t="r">2880</v>
    <v t="r">2881</v>
    <v t="s">South Jutland County</v>
    <v t="r">2882</v>
    <v t="r">2883</v>
    <v t="s">North Jutland County</v>
    <v t="s">Frederiksborg County</v>
    <v t="s">Ribe County</v>
    <v t="s">Aarhus County</v>
    <v t="s">Funen County</v>
    <v t="s">Viborg County</v>
    <v t="s">Vejle County</v>
    <v t="s">Ringkjøbing County</v>
    <v t="s">Copenhagen County</v>
    <v t="s">Roskilde County</v>
    <v t="s">Storstrøm County</v>
    <v t="s">Bornholm County</v>
  </a>
  <a r="3">
    <v t="r">2907</v>
    <v t="r">2908</v>
    <v t="r">2909</v>
  </a>
  <a r="1">
    <v t="s">Dutch</v>
  </a>
  <a r="15">
    <v t="r">2922</v>
    <v t="r">2923</v>
    <v t="r">2924</v>
    <v t="r">2925</v>
    <v t="r">2926</v>
    <v t="r">2927</v>
    <v t="r">2928</v>
    <v t="r">2929</v>
    <v t="r">2930</v>
    <v t="r">2931</v>
    <v t="r">2932</v>
    <v t="r">2933</v>
    <v t="r">2934</v>
    <v t="r">2935</v>
    <v t="r">2936</v>
  </a>
  <a r="2">
    <v t="s">Central European Time Zone</v>
    <v t="s">Atlantic Time Zone</v>
  </a>
  <a r="10">
    <v t="r">2962</v>
    <v t="r">2963</v>
    <v t="r">2964</v>
    <v t="s">AK Abdul Momen (Minister)</v>
    <v t="r">2965</v>
    <v t="r">2966</v>
    <v t="s">Hasan Mahmud (Minister)</v>
    <v t="s">Tipu Munshi (Minister)</v>
    <v t="r">2967</v>
    <v t="r">2968</v>
  </a>
  <a r="1">
    <v t="s">Bengali</v>
  </a>
  <a r="73">
    <v t="r">2983</v>
    <v t="r">2984</v>
    <v t="r">2985</v>
    <v t="r">2986</v>
    <v t="r">2987</v>
    <v t="r">2988</v>
    <v t="r">2989</v>
    <v t="r">2990</v>
    <v t="r">2991</v>
    <v t="r">2992</v>
    <v t="r">2993</v>
    <v t="r">2994</v>
    <v t="r">2995</v>
    <v t="r">2996</v>
    <v t="r">2997</v>
    <v t="r">2998</v>
    <v t="r">2999</v>
    <v t="r">3000</v>
    <v t="r">3001</v>
    <v t="r">3002</v>
    <v t="r">3003</v>
    <v t="r">3004</v>
    <v t="r">3005</v>
    <v t="r">3006</v>
    <v t="r">3007</v>
    <v t="r">3008</v>
    <v t="r">3009</v>
    <v t="r">3010</v>
    <v t="r">3011</v>
    <v t="r">3012</v>
    <v t="r">3013</v>
    <v t="r">3014</v>
    <v t="r">3015</v>
    <v t="r">3016</v>
    <v t="r">3017</v>
    <v t="r">3018</v>
    <v t="r">3019</v>
    <v t="r">3020</v>
    <v t="r">3021</v>
    <v t="r">3022</v>
    <v t="r">3023</v>
    <v t="r">3024</v>
    <v t="r">3025</v>
    <v t="r">3026</v>
    <v t="r">3027</v>
    <v t="r">3028</v>
    <v t="r">3029</v>
    <v t="r">3030</v>
    <v t="r">3031</v>
    <v t="r">3032</v>
    <v t="r">3033</v>
    <v t="r">3034</v>
    <v t="r">3035</v>
    <v t="r">3036</v>
    <v t="r">3037</v>
    <v t="r">3038</v>
    <v t="r">3039</v>
    <v t="r">3040</v>
    <v t="r">3041</v>
    <v t="r">3042</v>
    <v t="r">3043</v>
    <v t="r">3044</v>
    <v t="r">3045</v>
    <v t="r">3046</v>
    <v t="r">3047</v>
    <v t="r">3048</v>
    <v t="r">3049</v>
    <v t="r">3050</v>
    <v t="r">3051</v>
    <v t="r">3052</v>
    <v t="r">3053</v>
    <v t="s">Chittagong Hill Tracts</v>
    <v t="r">3054</v>
  </a>
  <a r="1">
    <v t="s">Bangladesh Standard Time</v>
  </a>
  <a r="2">
    <v t="s">Czech</v>
    <v t="s">Slovak</v>
  </a>
  <a r="105">
    <v t="r">3067</v>
    <v t="r">3091</v>
    <v t="r">3092</v>
    <v t="r">3093</v>
    <v t="r">3094</v>
    <v t="r">3095</v>
    <v t="r">3096</v>
    <v t="r">3097</v>
    <v t="r">3098</v>
    <v t="r">3099</v>
    <v t="s">Plzeň-City District</v>
    <v t="s">Brno-City District</v>
    <v t="r">3100</v>
    <v t="r">3101</v>
    <v t="r">3102</v>
    <v t="r">3103</v>
    <v t="r">3104</v>
    <v t="r">3105</v>
    <v t="s">Ostrava-City District</v>
    <v t="r">3106</v>
    <v t="r">3107</v>
    <v t="r">3108</v>
    <v t="r">3109</v>
    <v t="r">3110</v>
    <v t="r">3111</v>
    <v t="r">3112</v>
    <v t="r">3113</v>
    <v t="r">3114</v>
    <v t="r">3115</v>
    <v t="r">3116</v>
    <v t="r">3117</v>
    <v t="r">3118</v>
    <v t="r">3119</v>
    <v t="r">3120</v>
    <v t="s">Ústí nad Orlicí District</v>
    <v t="r">3121</v>
    <v t="r">3122</v>
    <v t="r">3123</v>
    <v t="r">3124</v>
    <v t="r">3125</v>
    <v t="r">3126</v>
    <v t="r">3127</v>
    <v t="s">Prague-East District</v>
    <v t="r">3128</v>
    <v t="r">3129</v>
    <v t="s">Žďár nad Sázavou District</v>
    <v t="r">3130</v>
    <v t="r">3131</v>
    <v t="r">3132</v>
    <v t="r">3133</v>
    <v t="r">3134</v>
    <v t="r">3135</v>
    <v t="r">3136</v>
    <v t="r">3137</v>
    <v t="r">3138</v>
    <v t="s">Brno-Country District</v>
    <v t="r">3139</v>
    <v t="r">3140</v>
    <v t="r">3141</v>
    <v t="r">3142</v>
    <v t="r">3143</v>
    <v t="s">Prague-West District</v>
    <v t="r">3144</v>
    <v t="r">3145</v>
    <v t="r">3146</v>
    <v t="r">3147</v>
    <v t="r">3148</v>
    <v t="r">3149</v>
    <v t="r">3150</v>
    <v t="r">3151</v>
    <v t="r">3152</v>
    <v t="r">3153</v>
    <v t="s">Karlovy Vary District</v>
    <v t="r">3154</v>
    <v t="r">3155</v>
    <v t="r">3156</v>
    <v t="r">3157</v>
    <v t="r">3158</v>
    <v t="s">Rychnov nad Kněžnou District</v>
    <v t="r">3159</v>
    <v t="r">3160</v>
    <v t="r">3161</v>
    <v t="r">3162</v>
    <v t="r">3163</v>
    <v t="r">3164</v>
    <v t="r">3165</v>
    <v t="r">3166</v>
    <v t="s">Plzeň-South District</v>
    <v t="s">Plzeň-North District</v>
    <v t="r">3167</v>
    <v t="r">3168</v>
    <v t="r">3169</v>
    <v t="r">3170</v>
    <v t="r">3171</v>
    <v t="r">3172</v>
    <v t="r">3173</v>
    <v t="r">3174</v>
    <v t="r">3175</v>
    <v t="r">3176</v>
    <v t="r">3177</v>
    <v t="s">Přerov District</v>
    <v t="r">3178</v>
    <v t="r">3179</v>
    <v t="r">3180</v>
    <v t="s">Vysočina Region</v>
  </a>
  <a r="3">
    <v t="r">3204</v>
    <v t="s">Wiliame Katonivere (President)</v>
    <v t="r">3205</v>
  </a>
  <a r="3">
    <v t="s">Fiji Hindi</v>
    <v t="s">Fijian language</v>
    <v t="s">English</v>
  </a>
  <a r="19">
    <v t="r">3220</v>
    <v t="r">3221</v>
    <v t="r">3222</v>
    <v t="s">Kadavu Province</v>
    <v t="r">3223</v>
    <v t="r">3224</v>
    <v t="r">3225</v>
    <v t="s">Ba Province</v>
    <v t="r">3226</v>
    <v t="r">3227</v>
    <v t="r">3228</v>
    <v t="r">3229</v>
    <v t="r">3230</v>
    <v t="r">3231</v>
    <v t="r">3232</v>
    <v t="s">Bua Province</v>
    <v t="r">3233</v>
    <v t="s">Lau Province</v>
    <v t="s">Lomaiviti Province</v>
  </a>
  <a r="1">
    <v t="s">Fiji Time Zone</v>
  </a>
  <a r="2">
    <v t="r">3259</v>
    <v t="r">3260</v>
  </a>
  <a r="1">
    <v t="s">Hungarian</v>
  </a>
  <a r="42">
    <v t="r">3246</v>
    <v t="r">3275</v>
    <v t="r">3276</v>
    <v t="r">3277</v>
    <v t="r">3278</v>
    <v t="r">3279</v>
    <v t="r">3280</v>
    <v t="r">3281</v>
    <v t="r">3282</v>
    <v t="r">3283</v>
    <v t="r">3284</v>
    <v t="r">3285</v>
    <v t="r">3286</v>
    <v t="r">3287</v>
    <v t="r">3288</v>
    <v t="r">3289</v>
    <v t="r">3290</v>
    <v t="r">3291</v>
    <v t="r">3292</v>
    <v t="r">3293</v>
    <v t="r">3294</v>
    <v t="r">3295</v>
    <v t="r">3296</v>
    <v t="r">3297</v>
    <v t="r">3298</v>
    <v t="r">3299</v>
    <v t="r">3300</v>
    <v t="r">3301</v>
    <v t="r">3302</v>
    <v t="r">3303</v>
    <v t="r">3304</v>
    <v t="r">3305</v>
    <v t="r">3306</v>
    <v t="r">3307</v>
    <v t="r">3308</v>
    <v t="r">3309</v>
    <v t="r">3310</v>
    <v t="r">3311</v>
    <v t="r">3312</v>
    <v t="r">3313</v>
    <v t="r">3314</v>
    <v t="r">3315</v>
  </a>
  <a r="2">
    <v t="r">3339</v>
    <v t="r">3340</v>
  </a>
  <a r="1">
    <v t="s">Serbian</v>
  </a>
  <a r="32">
    <v t="r">3326</v>
    <v t="s">Vojvodina</v>
    <v t="s">Autonomous Province of Kosovo and Metohija</v>
    <v t="r">3354</v>
    <v t="r">3355</v>
    <v t="r">3356</v>
    <v t="r">3357</v>
    <v t="r">3358</v>
    <v t="r">3359</v>
    <v t="r">3360</v>
    <v t="r">3361</v>
    <v t="r">3362</v>
    <v t="r">3363</v>
    <v t="r">3364</v>
    <v t="r">3365</v>
    <v t="r">3366</v>
    <v t="r">3367</v>
    <v t="r">3368</v>
    <v t="r">3369</v>
    <v t="r">3370</v>
    <v t="r">3371</v>
    <v t="r">3372</v>
    <v t="r">3373</v>
    <v t="r">3374</v>
    <v t="r">3375</v>
    <v t="r">3376</v>
    <v t="r">3377</v>
    <v t="s">Kosovo-Pomoravlje District</v>
    <v t="s">Kosovo District</v>
    <v t="s">Prizren District</v>
    <v t="s">Peć District</v>
    <v t="s">Kosovska Mitrovica District</v>
  </a>
  <a r="2">
    <v t="r">3402</v>
    <v t="r">3403</v>
  </a>
  <a r="33">
    <v t="r">3389</v>
    <v t="r">3417</v>
    <v t="r">3418</v>
    <v t="r">3419</v>
    <v t="r">3420</v>
    <v t="r">3421</v>
    <v t="r">3422</v>
    <v t="r">3423</v>
    <v t="r">3424</v>
    <v t="r">3425</v>
    <v t="r">3426</v>
    <v t="r">3427</v>
    <v t="r">3428</v>
    <v t="r">3429</v>
    <v t="r">3430</v>
    <v t="r">3431</v>
    <v t="r">3432</v>
    <v t="r">3433</v>
    <v t="r">3434</v>
    <v t="r">3435</v>
    <v t="r">3436</v>
    <v t="r">3437</v>
    <v t="r">3438</v>
    <v t="r">3439</v>
    <v t="r">3440</v>
    <v t="r">3441</v>
    <v t="r">3442</v>
    <v t="r">3443</v>
    <v t="r">3444</v>
    <v t="r">3445</v>
    <v t="r">3446</v>
    <v t="r">3447</v>
    <v t="r">3448</v>
  </a>
  <a r="2">
    <v t="s">Time in Colombia</v>
    <v t="s">Colombia Time Zone</v>
  </a>
  <a r="2">
    <v t="r">3474</v>
    <v t="r">3475</v>
  </a>
  <a r="2">
    <v t="s">Spanish</v>
    <v t="s">None</v>
  </a>
  <a r="24">
    <v t="r">3462</v>
    <v t="r">3491</v>
    <v t="r">3492</v>
    <v t="r">3493</v>
    <v t="r">3494</v>
    <v t="r">3495</v>
    <v t="r">3496</v>
    <v t="r">3497</v>
    <v t="r">3498</v>
    <v t="r">3499</v>
    <v t="r">3500</v>
    <v t="r">3501</v>
    <v t="r">3502</v>
    <v t="r">3503</v>
    <v t="r">3504</v>
    <v t="r">3505</v>
    <v t="r">3506</v>
    <v t="r">3507</v>
    <v t="r">3508</v>
    <v t="r">3509</v>
    <v t="r">3510</v>
    <v t="r">3511</v>
    <v t="r">3512</v>
    <v t="r">3513</v>
  </a>
  <a r="1">
    <v t="s">Argentina Time Zone</v>
  </a>
  <a r="1">
    <v t="s">Eduard Heger (Prime Minister)</v>
  </a>
  <a r="1">
    <v t="s">Slovak</v>
  </a>
  <a r="8">
    <v t="r">3552</v>
    <v t="r">3553</v>
    <v t="r">3554</v>
    <v t="r">3555</v>
    <v t="r">3556</v>
    <v t="r">3557</v>
    <v t="r">3558</v>
    <v t="r">3559</v>
  </a>
  <a r="2">
    <v t="r">3584</v>
    <v t="r">3585</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2">
    <v t="r">3616</v>
    <v t="r">3617</v>
  </a>
  <a r="1">
    <v t="s">Croatian</v>
  </a>
  <a r="20">
    <v t="r">3606</v>
    <v t="r">3629</v>
    <v t="r">3630</v>
    <v t="r">3631</v>
    <v t="r">3632</v>
    <v t="r">3633</v>
    <v t="r">3634</v>
    <v t="r">3635</v>
    <v t="r">3636</v>
    <v t="r">3637</v>
    <v t="r">3638</v>
    <v t="r">3639</v>
    <v t="r">3640</v>
    <v t="r">3641</v>
    <v t="r">3642</v>
    <v t="r">3643</v>
    <v t="r">3644</v>
    <v t="r">3645</v>
    <v t="r">3646</v>
    <v t="r">3647</v>
  </a>
  <a r="2">
    <v t="r">3672</v>
    <v t="r">3673</v>
  </a>
  <a r="1">
    <v t="s">Arabic</v>
  </a>
  <a r="8">
    <v t="r">3687</v>
    <v t="r">3688</v>
    <v t="r">3689</v>
    <v t="r">3690</v>
    <v t="r">3691</v>
    <v t="r">3692</v>
    <v t="r">3693</v>
    <v t="r">3694</v>
  </a>
  <a r="2">
    <v t="r">3720</v>
    <v t="s">Magdalena Andersson (Prime Minister)</v>
  </a>
  <a r="1">
    <v t="s">Swedish</v>
  </a>
  <a r="21">
    <v t="r">3730</v>
    <v t="r">3731</v>
    <v t="r">3732</v>
    <v t="r">3733</v>
    <v t="r">3734</v>
    <v t="r">3735</v>
    <v t="r">3736</v>
    <v t="r">3737</v>
    <v t="r">3738</v>
    <v t="r">3739</v>
    <v t="r">3740</v>
    <v t="r">3741</v>
    <v t="r">3742</v>
    <v t="r">3743</v>
    <v t="r">3744</v>
    <v t="r">3745</v>
    <v t="r">3746</v>
    <v t="r">3747</v>
    <v t="r">3748</v>
    <v t="r">3749</v>
    <v t="r">3750</v>
  </a>
  <a r="2">
    <v t="r">3774</v>
    <v t="r">3775</v>
  </a>
  <a r="36">
    <v t="s">Spanish</v>
    <v t="s">Aymara language</v>
    <v t="s">Yine language</v>
    <v t="s">Mòoré Language</v>
    <v t="s">Puquina Language</v>
    <v t="s">Baure Language</v>
    <v t="s">Sirionó language</v>
    <v t="s">Yaminahua Language</v>
    <v t="s">Pauserna Language</v>
    <v t="s">Araona Language</v>
    <v t="s">Yuracaré language</v>
    <v t="s">Kallawaya</v>
    <v t="s">Uru language</v>
    <v t="s">Tacana Language</v>
    <v t="s">Ayoreo language</v>
    <v t="s">Wichí Lhamtés Nocten Language</v>
    <v t="s">Machiguenga language</v>
    <v t="s">Tsimané Language</v>
    <v t="s">Cavineña Language</v>
    <v t="s">Chiquitano Language</v>
    <v t="s">Leco Language</v>
    <v t="s">Canichana Language</v>
    <v t="s">Chakobo language</v>
    <v t="s">Itonama Language</v>
    <v t="s">Ayacucho Quechua</v>
    <v t="s">Reyesano Language</v>
    <v t="s">Cayubaba Language</v>
    <v t="s">Toromono language</v>
    <v t="s">Movima language</v>
    <v t="s">Itene Language</v>
    <v t="s">Guaraní language</v>
    <v t="s">Guarayu Language</v>
    <v t="s">Moxos language</v>
    <v t="s">Tapieté Language</v>
    <v t="s">Pacahuara language</v>
    <v t="s">Yuqui Language</v>
  </a>
  <a r="9">
    <v t="r">3788</v>
    <v t="r">3789</v>
    <v t="r">3790</v>
    <v t="r">3791</v>
    <v t="r">3792</v>
    <v t="r">3793</v>
    <v t="r">3794</v>
    <v t="r">3795</v>
    <v t="r">3796</v>
  </a>
  <a r="1">
    <v t="s">Bolivia Time Zone</v>
  </a>
  <a r="2">
    <v t="r">3823</v>
    <v t="r">3824</v>
  </a>
  <a r="5">
    <v t="r">3822</v>
    <v t="r">3834</v>
    <v t="r">3835</v>
    <v t="r">3836</v>
    <v t="s">Fujairah</v>
  </a>
  <a r="1">
    <v t="s">Gulf Time Zone</v>
  </a>
  <a r="1">
    <v t="s">Nepali</v>
  </a>
  <a r="19">
    <v t="r">3873</v>
    <v t="r">3874</v>
    <v t="r">3875</v>
    <v t="r">3876</v>
    <v t="r">3877</v>
    <v t="r">3878</v>
    <v t="r">3879</v>
    <v t="r">3880</v>
    <v t="r">3881</v>
    <v t="r">3882</v>
    <v t="r">3883</v>
    <v t="r">3884</v>
    <v t="r">3885</v>
    <v t="r">3886</v>
    <v t="s">Eastern Development Region, Nepal</v>
    <v t="s">Mid-Western Development Region, Nepal</v>
    <v t="s">Central Development Region, Nepal</v>
    <v t="s">Far-Western Development Region, Nepal</v>
    <v t="s">Western Development Region, Nepal</v>
  </a>
  <a r="1">
    <v t="s">Nepal Standard Time</v>
  </a>
  <a r="2">
    <v t="r">3912</v>
    <v t="s">Rose Christiane Raponda (Prime Minister)</v>
  </a>
  <a r="9">
    <v t="r">3923</v>
    <v t="r">3924</v>
    <v t="r">3925</v>
    <v t="r">3926</v>
    <v t="r">3927</v>
    <v t="r">3928</v>
    <v t="r">3929</v>
    <v t="r">3930</v>
    <v t="r">3931</v>
  </a>
  <a r="1">
    <v t="s">West Africa Time Zone</v>
  </a>
  <a r="2">
    <v t="r">3958</v>
    <v t="s">Mikhail Mishustin (Prime Minister)</v>
  </a>
  <a r="1">
    <v t="s">Russian</v>
  </a>
  <a r="81">
    <v t="r">3945</v>
    <v t="r">3971</v>
    <v t="r">3972</v>
    <v t="r">3973</v>
    <v t="r">3974</v>
    <v t="r">3975</v>
    <v t="r">3976</v>
    <v t="r">3977</v>
    <v t="r">3978</v>
    <v t="r">3979</v>
    <v t="r">3980</v>
    <v t="r">3981</v>
    <v t="r">3982</v>
    <v t="r">3983</v>
    <v t="r">3984</v>
    <v t="r">3985</v>
    <v t="r">3986</v>
    <v t="r">3987</v>
    <v t="r">3988</v>
    <v t="r">3989</v>
    <v t="r">3990</v>
    <v t="r">3991</v>
    <v t="r">3992</v>
    <v t="r">3993</v>
    <v t="r">3994</v>
    <v t="r">3995</v>
    <v t="r">3996</v>
    <v t="r">3997</v>
    <v t="r">3998</v>
    <v t="r">3999</v>
    <v t="r">4000</v>
    <v t="r">4001</v>
    <v t="r">4002</v>
    <v t="r">4003</v>
    <v t="r">4004</v>
    <v t="r">4005</v>
    <v t="r">4006</v>
    <v t="r">4007</v>
    <v t="r">4008</v>
    <v t="r">4009</v>
    <v t="r">4010</v>
    <v t="r">4011</v>
    <v t="r">4012</v>
    <v t="r">4013</v>
    <v t="r">4014</v>
    <v t="r">4015</v>
    <v t="r">4016</v>
    <v t="r">4017</v>
    <v t="r">4018</v>
    <v t="r">4019</v>
    <v t="r">4020</v>
    <v t="r">4021</v>
    <v t="r">4022</v>
    <v t="r">4023</v>
    <v t="r">4024</v>
    <v t="r">4025</v>
    <v t="r">4026</v>
    <v t="r">4027</v>
    <v t="r">4028</v>
    <v t="r">4029</v>
    <v t="r">4030</v>
    <v t="r">4031</v>
    <v t="r">4032</v>
    <v t="r">4033</v>
    <v t="r">4034</v>
    <v t="r">4035</v>
    <v t="r">4036</v>
    <v t="r">4037</v>
    <v t="r">4038</v>
    <v t="r">4039</v>
    <v t="r">4040</v>
    <v t="r">4041</v>
    <v t="r">4042</v>
    <v t="r">4043</v>
    <v t="r">4044</v>
    <v t="r">4045</v>
    <v t="r">4046</v>
    <v t="r">4047</v>
    <v t="r">4048</v>
    <v t="r">4049</v>
    <v t="r">4050</v>
  </a>
  <a r="9">
    <v t="s">Magadan Time Zone</v>
    <v t="s">Vladivostok Standard Time</v>
    <v t="s">Yakutsk Time Zone</v>
    <v t="s">Irkutsk Time Zone</v>
    <v t="s">Krasnoyarsk Time Zone</v>
    <v t="s">Omsk Time Zone</v>
    <v t="s">Yekaterinburg Time Zone</v>
    <v t="s">Kaliningrad Time</v>
    <v t="s">Moscow Time Zone</v>
  </a>
  <a r="2">
    <v t="r">4076</v>
    <v t="r">4077</v>
  </a>
  <a r="34">
    <v t="r">4089</v>
    <v t="r">4090</v>
    <v t="r">4091</v>
    <v t="r">4062</v>
    <v t="r">4092</v>
    <v t="r">4075</v>
    <v t="r">4093</v>
    <v t="r">4094</v>
    <v t="r">4095</v>
    <v t="r">4096</v>
    <v t="r">4097</v>
    <v t="r">4098</v>
    <v t="r">4099</v>
    <v t="r">4100</v>
    <v t="r">4101</v>
    <v t="r">4102</v>
    <v t="r">4103</v>
    <v t="r">4104</v>
    <v t="r">4105</v>
    <v t="r">4106</v>
    <v t="r">4107</v>
    <v t="r">4108</v>
    <v t="r">4109</v>
    <v t="r">4110</v>
    <v t="r">4111</v>
    <v t="r">4112</v>
    <v t="r">4113</v>
    <v t="r">4114</v>
    <v t="r">4115</v>
    <v t="s">Taiwan Province, People's Republic of China</v>
    <v t="r">4116</v>
    <v t="r">4117</v>
    <v t="r">4118</v>
    <v t="r">4119</v>
  </a>
  <a r="1">
    <v t="s">China Standard Time</v>
  </a>
  <a r="4">
    <v t="r">4143</v>
    <v t="r">4144</v>
    <v t="r">4145</v>
    <v t="r">4146</v>
  </a>
  <a r="13">
    <v t="r">4160</v>
    <v t="r">4161</v>
    <v t="r">4162</v>
    <v t="r">4163</v>
    <v t="r">4164</v>
    <v t="r">4165</v>
    <v t="r">4166</v>
    <v t="r">4167</v>
    <v t="r">4168</v>
    <v t="r">4169</v>
    <v t="r">4170</v>
    <v t="r">4171</v>
    <v t="r">4172</v>
  </a>
  <a r="2">
    <v t="s">Central Africa Time Zone</v>
    <v t="s">West Africa Time Zone</v>
  </a>
  <a r="1">
    <v t="r">4199</v>
  </a>
  <a r="14">
    <v t="r">4214</v>
    <v t="r">4215</v>
    <v t="r">4216</v>
    <v t="r">4217</v>
    <v t="r">4218</v>
    <v t="r">4219</v>
    <v t="r">4220</v>
    <v t="r">4221</v>
    <v t="r">4222</v>
    <v t="r">4223</v>
    <v t="r">4224</v>
    <v t="r">4225</v>
    <v t="r">4226</v>
    <v t="r">4227</v>
  </a>
  <a r="2">
    <v t="s">Chile Time Zone</v>
    <v t="s">Easter Island Time Zone</v>
  </a>
  <a r="3">
    <v t="s">Juan Guaidó (President)</v>
    <v t="s">Luis Salerfi López Chajade (Minister)</v>
    <v t="r">4253</v>
  </a>
  <a r="2">
    <v t="s">Spanish</v>
    <v t="s">Venezuelan Spanish</v>
  </a>
  <a r="25">
    <v t="r">4268</v>
    <v t="r">4269</v>
    <v t="r">4270</v>
    <v t="r">4271</v>
    <v t="r">4272</v>
    <v t="r">4273</v>
    <v t="r">4274</v>
    <v t="r">4275</v>
    <v t="r">4276</v>
    <v t="r">4277</v>
    <v t="r">4278</v>
    <v t="r">4279</v>
    <v t="r">4280</v>
    <v t="r">4281</v>
    <v t="r">4282</v>
    <v t="r">4283</v>
    <v t="r">4284</v>
    <v t="r">4285</v>
    <v t="r">4286</v>
    <v t="r">4287</v>
    <v t="r">4288</v>
    <v t="r">4289</v>
    <v t="r">4290</v>
    <v t="r">4291</v>
    <v t="r">4292</v>
  </a>
  <a r="1">
    <v t="s">Venezuela Time Zone</v>
  </a>
  <a r="1">
    <v t="r">4316</v>
  </a>
  <a r="4">
    <v t="s">German</v>
    <v t="s">French</v>
    <v t="s">Italian</v>
    <v t="s">Romansh language</v>
  </a>
  <a r="14">
    <v t="r">4329</v>
    <v t="r">4330</v>
    <v t="r">4331</v>
    <v t="r">4332</v>
    <v t="r">4333</v>
    <v t="s">Canton of Neuchâtel</v>
    <v t="r">4334</v>
    <v t="r">4335</v>
    <v t="r">4336</v>
    <v t="r">4337</v>
    <v t="r">4338</v>
    <v t="r">4339</v>
    <v t="r">4340</v>
    <v t="r">4341</v>
  </a>
  <a r="10">
    <v t="r">4366</v>
    <v t="r">4367</v>
    <v t="r">4368</v>
    <v t="r">4369</v>
    <v t="r">4370</v>
    <v t="s">Anutin Charnvirakul (Minister)</v>
    <v t="r">4371</v>
    <v t="s">Thonmanat Phromphan (Minister)</v>
    <v t="s">Prapat Phothasuthan (Minister)</v>
    <v t="s">Chalermchai Srichang (Minister)</v>
  </a>
  <a r="1">
    <v t="s">Thai</v>
  </a>
  <a r="2">
    <v t="r">4354</v>
    <v t="r">4384</v>
  </a>
  <a r="1">
    <v t="s">Thailand Time Zone</v>
  </a>
  <a r="5">
    <v t="s">Gustavo J. Segura Sancho (Minister)</v>
    <v t="s">Andrea Meza Murillo (Minister)</v>
    <v t="s">Mary Munive (Vice President)</v>
    <v t="s">Stephan Brunner (Vice President)</v>
    <v t="s">Rodrigo Chaves Robles (President)</v>
  </a>
  <a r="2">
    <v t="s">Spanish</v>
    <v t="s">Costa Rican Spanish</v>
  </a>
  <a r="7">
    <v t="r">4424</v>
    <v t="r">4425</v>
    <v t="r">4426</v>
    <v t="r">4427</v>
    <v t="r">4428</v>
    <v t="r">4429</v>
    <v t="r">4430</v>
  </a>
  <a r="1">
    <v t="s">Central Time Zone</v>
  </a>
  <a r="5">
    <v t="s">Alejandro Neyra (Minister)</v>
    <v t="s">Ariela Luna (Minister)</v>
    <v t="s">Pedro Castillo (President)</v>
    <v t="s">Dina Boluarte (Vice President)</v>
    <v t="s">Aníbal Torres (Prime Minister)</v>
  </a>
  <a r="3">
    <v t="s">Spanish</v>
    <v t="s">Aymara language</v>
    <v t="s">Quechuan languages</v>
  </a>
  <a r="2">
    <v t="r">4468</v>
    <v t="r">4469</v>
  </a>
  <a r="2">
    <v t="s">Peru Time Zone</v>
    <v t="s">UTC−05:00</v>
  </a>
  <a r="4">
    <v t="r">4496</v>
    <v t="s">Milton Ribeiro (Minister)</v>
    <v t="s">Eduardo Pazuello (Minister)</v>
    <v t="r">4497</v>
  </a>
  <a r="1">
    <v t="s">Portuguese</v>
  </a>
  <a r="27">
    <v t="r">4511</v>
    <v t="r">4512</v>
    <v t="r">4513</v>
    <v t="r">4514</v>
    <v t="r">4515</v>
    <v t="r">4516</v>
    <v t="r">4517</v>
    <v t="r">4518</v>
    <v t="r">4519</v>
    <v t="r">4520</v>
    <v t="r">4521</v>
    <v t="r">4522</v>
    <v t="r">4523</v>
    <v t="r">4524</v>
    <v t="r">4525</v>
    <v t="r">4526</v>
    <v t="r">4527</v>
    <v t="r">4528</v>
    <v t="r">4529</v>
    <v t="r">4530</v>
    <v t="r">4531</v>
    <v t="r">4532</v>
    <v t="r">4533</v>
    <v t="r">4534</v>
    <v t="r">4535</v>
    <v t="r">4536</v>
    <v t="r">4537</v>
  </a>
  <a r="3">
    <v t="s">Fernando de Noronha Time Zone</v>
    <v t="s">Brasília Time Zone</v>
    <v t="s">Amazon Time Zone</v>
  </a>
  <a r="3">
    <v t="r">4564</v>
    <v t="s">Mohammad Mokhber (Vice President)</v>
    <v t="r">4565</v>
  </a>
  <a r="1">
    <v t="s">Persian</v>
  </a>
  <a r="1">
    <v t="s">Iran Standard Time</v>
  </a>
  <a r="2">
    <v t="s">French</v>
    <v t="s">French of France</v>
  </a>
  <a r="11">
    <v t="r">4597</v>
    <v t="s">Jardin Exotique de Monaco</v>
    <v t="r">4598</v>
    <v t="s">Larvotto</v>
    <v t="r">4588</v>
    <v t="r">4599</v>
    <v t="r">4600</v>
    <v t="s">Port Hercules</v>
    <v t="r">4601</v>
    <v t="r">4602</v>
    <v t="s">Sainte-Dévote Chapel</v>
  </a>
  <a r="2">
    <v t="r">4624</v>
    <v t="s">Guillermo Castillo Reyes (Vice President)</v>
  </a>
  <a r="2">
    <v t="s">Spanish</v>
    <v t="s">Guatemalan Spanish</v>
  </a>
  <a r="22">
    <v t="r">4635</v>
    <v t="r">4636</v>
    <v t="r">4637</v>
    <v t="r">4638</v>
    <v t="r">4639</v>
    <v t="r">4640</v>
    <v t="r">4641</v>
    <v t="r">4642</v>
    <v t="r">4643</v>
    <v t="r">4644</v>
    <v t="r">4645</v>
    <v t="r">4646</v>
    <v t="r">4647</v>
    <v t="r">4648</v>
    <v t="r">4649</v>
    <v t="r">4650</v>
    <v t="r">4651</v>
    <v t="r">4652</v>
    <v t="r">4653</v>
    <v t="r">4654</v>
    <v t="r">4655</v>
    <v t="r">4656</v>
  </a>
  <a r="1">
    <v t="r">4666</v>
  </a>
  <a r="2">
    <v t="s">Italian</v>
    <v t="s">Latin</v>
  </a>
  <a r="4">
    <v t="r">4690</v>
    <v t="r">4691</v>
    <v t="r">4692</v>
    <v t="s">Dan Kersch (Deputy prime minister)</v>
  </a>
  <a r="3">
    <v t="s">Luxembourgish</v>
    <v t="s">German</v>
    <v t="s">French</v>
  </a>
  <a r="3">
    <v t="s">Diekirch District</v>
    <v t="s">Grevenmacher District</v>
    <v t="s">Luxembourg District</v>
  </a>
  <a r="2">
    <v t="r">4726</v>
    <v t="s">Robert Golob (Prime Minister)</v>
  </a>
  <a r="1">
    <v t="s">Slovene language</v>
  </a>
  <a r="150">
    <v t="r">4741</v>
    <v t="r">4742</v>
    <v t="r">4743</v>
    <v t="r">4744</v>
    <v t="r">4745</v>
    <v t="s">Rogaška Slatina</v>
    <v t="r">4746</v>
    <v t="r">4747</v>
    <v t="r">4748</v>
    <v t="r">4749</v>
    <v t="r">4750</v>
    <v t="s">Municipality of Logatec</v>
    <v t="r">4751</v>
    <v t="r">4752</v>
    <v t="s">Municipality of Kočevje</v>
    <v t="r">4753</v>
    <v t="r">4754</v>
    <v t="r">4755</v>
    <v t="r">4756</v>
    <v t="r">4757</v>
    <v t="r">4758</v>
    <v t="r">4759</v>
    <v t="r">4760</v>
    <v t="r">4761</v>
    <v t="r">4762</v>
    <v t="r">4763</v>
    <v t="r">4764</v>
    <v t="r">4765</v>
    <v t="r">4766</v>
    <v t="r">4767</v>
    <v t="r">4768</v>
    <v t="r">4769</v>
    <v t="r">4770</v>
    <v t="s">Municipality of Črna na Koroškem</v>
    <v t="r">4771</v>
    <v t="r">4772</v>
    <v t="r">4773</v>
    <v t="s">Municipality of Trbovlje</v>
    <v t="r">4774</v>
    <v t="r">4775</v>
    <v t="s">Municipality of Tolmin</v>
    <v t="r">4776</v>
    <v t="r">4777</v>
    <v t="r">4778</v>
    <v t="r">4779</v>
    <v t="r">4780</v>
    <v t="r">4781</v>
    <v t="r">4782</v>
    <v t="r">4783</v>
    <v t="s">Municipality of Cerklje na Gorenjskem</v>
    <v t="r">4784</v>
    <v t="r">4785</v>
    <v t="r">4786</v>
    <v t="r">4787</v>
    <v t="r">4788</v>
    <v t="r">4789</v>
    <v t="r">4790</v>
    <v t="r">4791</v>
    <v t="r">4792</v>
    <v t="r">4793</v>
    <v t="r">4794</v>
    <v t="s">Municipality of Dornava</v>
    <v t="r">4795</v>
    <v t="r">4796</v>
    <v t="r">4797</v>
    <v t="s">Municipality of Radovljica</v>
    <v t="r">4798</v>
    <v t="s">Municipality of Ljutomer</v>
    <v t="r">4799</v>
    <v t="r">4800</v>
    <v t="r">4801</v>
    <v t="r">4802</v>
    <v t="s">City Municipality of Maribor</v>
    <v t="r">4803</v>
    <v t="r">4804</v>
    <v t="r">4805</v>
    <v t="r">4806</v>
    <v t="r">4807</v>
    <v t="r">4808</v>
    <v t="r">4809</v>
    <v t="r">4810</v>
    <v t="r">4811</v>
    <v t="s">Municipality of Preddvor</v>
    <v t="r">4812</v>
    <v t="r">4813</v>
    <v t="s">City Municipality of Ljubljana</v>
    <v t="r">4814</v>
    <v t="r">4815</v>
    <v t="r">4816</v>
    <v t="r">4817</v>
    <v t="s">Municipality of Ljubno</v>
    <v t="r">4818</v>
    <v t="r">4819</v>
    <v t="r">4820</v>
    <v t="r">4821</v>
    <v t="r">4822</v>
    <v t="r">4823</v>
    <v t="r">4824</v>
    <v t="r">4825</v>
    <v t="r">4826</v>
    <v t="r">4827</v>
    <v t="r">4828</v>
    <v t="r">4829</v>
    <v t="r">4830</v>
    <v t="r">4831</v>
    <v t="s">Municipality of Črnomelj</v>
    <v t="r">4832</v>
    <v t="s">Municipality of Cerknica</v>
    <v t="s">Municipality of Dravograd</v>
    <v t="r">4833</v>
    <v t="r">4834</v>
    <v t="r">4835</v>
    <v t="s">Municipality of Gornja Radgona</v>
    <v t="r">4836</v>
    <v t="r">4837</v>
    <v t="r">4838</v>
    <v t="r">4839</v>
    <v t="r">4840</v>
    <v t="r">4841</v>
    <v t="r">4842</v>
    <v t="r">4843</v>
    <v t="r">4844</v>
    <v t="r">4845</v>
    <v t="r">4846</v>
    <v t="r">4847</v>
    <v t="r">4848</v>
    <v t="r">4849</v>
    <v t="s">Municipality of Idrija</v>
    <v t="r">4850</v>
    <v t="r">4851</v>
    <v t="s">Municipality of Cerkvenjak</v>
    <v t="r">4852</v>
    <v t="r">4853</v>
    <v t="r">4854</v>
    <v t="r">4855</v>
    <v t="r">4856</v>
    <v t="r">4857</v>
    <v t="r">4858</v>
    <v t="r">4859</v>
    <v t="r">4860</v>
    <v t="r">4861</v>
    <v t="r">4862</v>
    <v t="s">Municipality of Vipava</v>
    <v t="r">4863</v>
    <v t="r">4864</v>
    <v t="r">4865</v>
    <v t="r">4866</v>
    <v t="s">City Municipality of Velenje</v>
    <v t="r">4867</v>
    <v t="s">Municipality of Kamnik</v>
  </a>
  <a r="3">
    <v t="r">4892</v>
    <v t="r">4893</v>
    <v t="r">4894</v>
  </a>
  <a r="3">
    <v t="s">Hebrew</v>
    <v t="s">Arabic</v>
    <v t="s">Modern Hebrew</v>
  </a>
  <a r="6">
    <v t="r">4908</v>
    <v t="r">4909</v>
    <v t="r">4910</v>
    <v t="r">4911</v>
    <v t="r">4912</v>
    <v t="r">4913</v>
  </a>
  <a r="1">
    <v t="s">Israel Standard Time</v>
  </a>
  <a r="3">
    <v t="r">4937</v>
    <v t="r">4938</v>
    <v t="r">4939</v>
  </a>
  <a r="1">
    <v t="s">Lithuanian</v>
  </a>
  <a r="70">
    <v t="r">4926</v>
    <v t="r">4952</v>
    <v t="r">4953</v>
    <v t="r">4954</v>
    <v t="r">4955</v>
    <v t="r">4956</v>
    <v t="r">4957</v>
    <v t="r">4958</v>
    <v t="r">4959</v>
    <v t="r">4960</v>
    <v t="r">4961</v>
    <v t="r">4962</v>
    <v t="r">4963</v>
    <v t="r">4964</v>
    <v t="r">4965</v>
    <v t="r">4966</v>
    <v t="r">4967</v>
    <v t="r">4968</v>
    <v t="r">4969</v>
    <v t="r">4970</v>
    <v t="r">4971</v>
    <v t="r">4972</v>
    <v t="s">Jonava District Municipality</v>
    <v t="r">4973</v>
    <v t="r">4974</v>
    <v t="r">4975</v>
    <v t="r">4976</v>
    <v t="r">4977</v>
    <v t="s">Telšiai District Municipality</v>
    <v t="r">4978</v>
    <v t="r">4979</v>
    <v t="r">4980</v>
    <v t="r">4981</v>
    <v t="s">Šiauliai District Municipality</v>
    <v t="r">4982</v>
    <v t="r">4983</v>
    <v t="r">4984</v>
    <v t="r">4985</v>
    <v t="r">4986</v>
    <v t="r">4987</v>
    <v t="r">4988</v>
    <v t="r">4989</v>
    <v t="r">4990</v>
    <v t="r">4991</v>
    <v t="s">Skuodas District Municipality</v>
    <v t="r">4992</v>
    <v t="r">4993</v>
    <v t="r">4994</v>
    <v t="r">4995</v>
    <v t="r">4996</v>
    <v t="r">4997</v>
    <v t="r">4998</v>
    <v t="r">4999</v>
    <v t="r">5000</v>
    <v t="r">5001</v>
    <v t="r">5002</v>
    <v t="r">5003</v>
    <v t="r">5004</v>
    <v t="s">Utena District Municipality</v>
    <v t="r">5005</v>
    <v t="r">5006</v>
    <v t="r">5007</v>
    <v t="r">5008</v>
    <v t="r">5009</v>
    <v t="r">5010</v>
    <v t="r">5011</v>
    <v t="s">Marijampolė Municipality</v>
    <v t="r">5012</v>
    <v t="r">5013</v>
    <v t="r">5014</v>
  </a>
  <a r="5">
    <v t="r">5041</v>
    <v t="r">5042</v>
    <v t="r">5043</v>
    <v t="s">Mohd Khairuddin Aman Razali (Minister)</v>
    <v t="r">5044</v>
  </a>
  <a r="1">
    <v t="s">Malaysian language</v>
  </a>
  <a r="16">
    <v t="r">5054</v>
    <v t="r">5027</v>
    <v t="r">5055</v>
    <v t="r">5056</v>
    <v t="r">5057</v>
    <v t="r">5058</v>
    <v t="r">5059</v>
    <v t="r">5060</v>
    <v t="r">5061</v>
    <v t="r">5062</v>
    <v t="r">5063</v>
    <v t="r">5064</v>
    <v t="r">5065</v>
    <v t="r">5066</v>
    <v t="r">5067</v>
    <v t="r">5068</v>
  </a>
  <a r="1">
    <v t="s">Malaysia Time Zone</v>
  </a>
  <a r="2">
    <v t="r">5094</v>
    <v t="r">5095</v>
  </a>
  <a r="19">
    <v t="r">5107</v>
    <v t="r">5108</v>
    <v t="r">5109</v>
    <v t="r">5110</v>
    <v t="r">5111</v>
    <v t="r">5112</v>
    <v t="r">5113</v>
    <v t="r">5114</v>
    <v t="r">5115</v>
    <v t="r">5116</v>
    <v t="r">5117</v>
    <v t="r">5118</v>
    <v t="r">5119</v>
    <v t="r">5120</v>
    <v t="r">5121</v>
    <v t="r">5122</v>
    <v t="r">5123</v>
    <v t="r">5124</v>
    <v t="r">5125</v>
  </a>
  <a r="1">
    <v t="s">Uruguay Time Zone</v>
  </a>
  <a r="2">
    <v t="r">22</v>
    <v t="r">5147</v>
  </a>
  <a r="6">
    <v t="r">5156</v>
    <v t="r">5157</v>
    <v t="r">5158</v>
    <v t="r">5159</v>
    <v t="r">5160</v>
    <v t="r">5161</v>
  </a>
  <a r="2">
    <v t="s">Eastern Caribbean Time Zone</v>
    <v t="s">Atlantic Time Zone</v>
  </a>
  <a r="3">
    <v t="r">5187</v>
    <v t="r">5188</v>
    <v t="s">Robinah Nabbanja (Prime Minister)</v>
  </a>
  <a r="2">
    <v t="s">Swahili</v>
    <v t="s">English</v>
  </a>
  <a r="114">
    <v t="r">5175</v>
    <v t="s">Central Region, Uganda</v>
    <v t="r">5201</v>
    <v t="r">5202</v>
    <v t="r">5203</v>
    <v t="r">5204</v>
    <v t="r">5205</v>
    <v t="r">5206</v>
    <v t="r">5207</v>
    <v t="r">5208</v>
    <v t="r">5209</v>
    <v t="s">Eastern Region, Uganda</v>
    <v t="r">5210</v>
    <v t="r">5211</v>
    <v t="r">5212</v>
    <v t="r">5213</v>
    <v t="r">5214</v>
    <v t="r">5215</v>
    <v t="r">5216</v>
    <v t="r">5217</v>
    <v t="r">5218</v>
    <v t="r">5219</v>
    <v t="r">5220</v>
    <v t="r">5221</v>
    <v t="r">5222</v>
    <v t="s">Northern Region, Uganda</v>
    <v t="r">5223</v>
    <v t="r">5224</v>
    <v t="r">5225</v>
    <v t="r">5226</v>
    <v t="r">5227</v>
    <v t="r">5228</v>
    <v t="r">5229</v>
    <v t="r">5230</v>
    <v t="r">5231</v>
    <v t="r">5232</v>
    <v t="r">5233</v>
    <v t="s">Western Region, Uganda</v>
    <v t="r">5234</v>
    <v t="r">5235</v>
    <v t="r">5236</v>
    <v t="r">5237</v>
    <v t="r">5238</v>
    <v t="r">5239</v>
    <v t="r">5240</v>
    <v t="r">5241</v>
    <v t="r">5242</v>
    <v t="r">5243</v>
    <v t="r">5244</v>
    <v t="r">5245</v>
    <v t="r">5246</v>
    <v t="r">5247</v>
    <v t="r">5248</v>
    <v t="r">5249</v>
    <v t="r">5250</v>
    <v t="r">5251</v>
    <v t="r">5252</v>
    <v t="r">5253</v>
    <v t="r">5254</v>
    <v t="r">5255</v>
    <v t="r">5256</v>
    <v t="r">5257</v>
    <v t="r">5258</v>
    <v t="r">5259</v>
    <v t="r">5260</v>
    <v t="r">5261</v>
    <v t="r">5262</v>
    <v t="r">5263</v>
    <v t="r">5264</v>
    <v t="r">5265</v>
    <v t="r">5266</v>
    <v t="r">5267</v>
    <v t="r">5268</v>
    <v t="r">5269</v>
    <v t="r">5270</v>
    <v t="r">5271</v>
    <v t="r">5272</v>
    <v t="r">5273</v>
    <v t="r">5274</v>
    <v t="r">5275</v>
    <v t="r">5276</v>
    <v t="r">5277</v>
    <v t="r">5278</v>
    <v t="r">5279</v>
    <v t="r">5280</v>
    <v t="r">5281</v>
    <v t="r">5282</v>
    <v t="r">5283</v>
    <v t="r">5284</v>
    <v t="r">5285</v>
    <v t="r">5286</v>
    <v t="r">5287</v>
    <v t="r">5288</v>
    <v t="r">5289</v>
    <v t="r">5290</v>
    <v t="r">5291</v>
    <v t="r">5292</v>
    <v t="r">5293</v>
    <v t="r">5294</v>
    <v t="r">5295</v>
    <v t="r">5296</v>
    <v t="r">5297</v>
    <v t="r">5298</v>
    <v t="r">5299</v>
    <v t="r">5300</v>
    <v t="r">5301</v>
    <v t="r">5302</v>
    <v t="r">5303</v>
    <v t="r">5304</v>
    <v t="r">5305</v>
    <v t="r">5306</v>
    <v t="r">5307</v>
    <v t="r">5308</v>
    <v t="r">5309</v>
  </a>
  <a r="1">
    <v t="s">East Africa Time Zone</v>
  </a>
  <a r="3">
    <v t="r">22</v>
    <v t="r">5332</v>
    <v t="s">Philip Davis (Prime Minister)</v>
  </a>
  <a r="43">
    <v t="r">5340</v>
    <v t="r">5341</v>
    <v t="r">5342</v>
    <v t="r">5343</v>
    <v t="s">Green Turtle Cay</v>
    <v t="r">5344</v>
    <v t="r">5345</v>
    <v t="r">5346</v>
    <v t="r">5347</v>
    <v t="r">5348</v>
    <v t="r">5349</v>
    <v t="r">5350</v>
    <v t="r">5351</v>
    <v t="r">5352</v>
    <v t="r">5353</v>
    <v t="r">5354</v>
    <v t="r">5355</v>
    <v t="r">5356</v>
    <v t="r">5357</v>
    <v t="r">5358</v>
    <v t="r">5359</v>
    <v t="r">5360</v>
    <v t="r">5361</v>
    <v t="r">5362</v>
    <v t="r">5363</v>
    <v t="r">5364</v>
    <v t="r">5365</v>
    <v t="s">Fresh Creek</v>
    <v t="s">Abaco Islands</v>
    <v t="r">5366</v>
    <v t="r">5367</v>
    <v t="r">5368</v>
    <v t="r">5369</v>
    <v t="r">5370</v>
    <v t="r">5371</v>
    <v t="r">5372</v>
    <v t="r">5373</v>
    <v t="r">5374</v>
    <v t="r">5375</v>
    <v t="r">5376</v>
    <v t="s">San Salvador and Rum Cay</v>
    <v t="s">Nichollstown and Berry Islands</v>
    <v t="s">Acklins and Crooked Islands</v>
  </a>
  <a r="2">
    <v t="s">Eastern Time Zone</v>
    <v t="s">UTC−05:00</v>
  </a>
  <a r="2">
    <v t="r">5404</v>
    <v t="r">5405</v>
  </a>
  <a r="53">
    <v t="r">5419</v>
    <v t="s">Eastern Province</v>
    <v t="s">Central Province</v>
    <v t="r">5420</v>
    <v t="r">5421</v>
    <v t="s">Rift Valley Province</v>
    <v t="s">Coast Province</v>
    <v t="s">Nyanza Province</v>
    <v t="s">North Eastern Province</v>
    <v t="r">5422</v>
    <v t="r">5423</v>
    <v t="r">5424</v>
    <v t="r">5425</v>
    <v t="r">5426</v>
    <v t="r">5427</v>
    <v t="r">5428</v>
    <v t="r">5429</v>
    <v t="r">5430</v>
    <v t="r">5431</v>
    <v t="r">5432</v>
    <v t="r">5433</v>
    <v t="r">5434</v>
    <v t="r">5435</v>
    <v t="r">5436</v>
    <v t="r">5437</v>
    <v t="r">5438</v>
    <v t="r">5439</v>
    <v t="r">5440</v>
    <v t="r">5441</v>
    <v t="r">5442</v>
    <v t="r">5443</v>
    <v t="r">5444</v>
    <v t="r">5445</v>
    <v t="r">5446</v>
    <v t="r">5447</v>
    <v t="r">5448</v>
    <v t="r">5449</v>
    <v t="r">5450</v>
    <v t="r">5451</v>
    <v t="r">5452</v>
    <v t="r">5453</v>
    <v t="r">5454</v>
    <v t="r">5455</v>
    <v t="r">5456</v>
    <v t="r">5457</v>
    <v t="r">5458</v>
    <v t="r">5459</v>
    <v t="r">5460</v>
    <v t="r">5461</v>
    <v t="r">5462</v>
    <v t="r">5463</v>
    <v t="r">5464</v>
    <v t="r">5465</v>
  </a>
  <a r="1">
    <v t="s">Denys Shmyhal (Prime Minister)</v>
  </a>
  <a r="1">
    <v t="s">Ukrainian</v>
  </a>
  <a r="24">
    <v t="r">5502</v>
    <v t="r">5503</v>
    <v t="r">5504</v>
    <v t="r">5505</v>
    <v t="r">5506</v>
    <v t="r">5507</v>
    <v t="r">5508</v>
    <v t="r">5509</v>
    <v t="r">5510</v>
    <v t="r">5511</v>
    <v t="r">5512</v>
    <v t="r">5513</v>
    <v t="r">5514</v>
    <v t="r">5515</v>
    <v t="r">5516</v>
    <v t="r">5517</v>
    <v t="r">5518</v>
    <v t="r">5519</v>
    <v t="r">5520</v>
    <v t="r">5521</v>
    <v t="r">5522</v>
    <v t="r">5523</v>
    <v t="r">5524</v>
    <v t="r">5525</v>
  </a>
  <a r="2">
    <v t="r">5547</v>
    <v t="r">5548</v>
  </a>
  <a r="4">
    <v t="s">Swahili</v>
    <v t="s">English</v>
    <v t="s">Kinyarwanda</v>
    <v t="s">French</v>
  </a>
  <a r="16">
    <v t="r">5538</v>
    <v t="r">5562</v>
    <v t="r">5563</v>
    <v t="r">5564</v>
    <v t="r">5565</v>
    <v t="s">Gitarama Province</v>
    <v t="s">Butare Province</v>
    <v t="s">Cyangugu Province</v>
    <v t="s">Ruhengeri Province</v>
    <v t="s">Byumba Province</v>
    <v t="r">5566</v>
    <v t="s">Gisenyi Province</v>
    <v t="s">Kibuye Province</v>
    <v t="s">Kigali-Rural Province</v>
    <v t="s">Kibungo Province</v>
    <v t="s">Umutara Province</v>
  </a>
  <a r="1">
    <v t="s">Central Africa Time Zone</v>
  </a>
  <a r="2">
    <v t="r">5590</v>
    <v t="s">Alfredo Borrero (Vice President)</v>
  </a>
  <a r="24">
    <v t="r">5602</v>
    <v t="r">5603</v>
    <v t="r">5604</v>
    <v t="r">5605</v>
    <v t="r">5606</v>
    <v t="r">5607</v>
    <v t="r">5608</v>
    <v t="r">5609</v>
    <v t="r">5610</v>
    <v t="r">5611</v>
    <v t="r">5612</v>
    <v t="r">5613</v>
    <v t="r">5614</v>
    <v t="r">5615</v>
    <v t="r">5616</v>
    <v t="r">5617</v>
    <v t="r">5618</v>
    <v t="r">5619</v>
    <v t="r">5620</v>
    <v t="r">5621</v>
    <v t="r">5622</v>
    <v t="r">5623</v>
    <v t="r">5624</v>
    <v t="r">5625</v>
  </a>
  <a r="3">
    <v t="s">Ecuador Time Zone</v>
    <v t="s">UTC−05:00</v>
    <v t="s">Galápagos Time Zone</v>
  </a>
</arrayData>
</file>

<file path=xl/richData/rdrichvalue.xml><?xml version="1.0" encoding="utf-8"?>
<rvData xmlns="http://schemas.microsoft.com/office/spreadsheetml/2017/richdata" count="5631">
  <rv s="0">
    <v>536870912</v>
    <v>New Zealand</v>
    <v>6517d967-9362-4c0d-83d2-cf369fa5fcda</v>
    <v>en-AU</v>
    <v>Map</v>
  </rv>
  <rv s="1">
    <fb>0.40450419657437997</fb>
    <v>30</v>
  </rv>
  <rv s="1">
    <fb>268838</fb>
    <v>31</v>
  </rv>
  <rv s="1">
    <fb>9000</fb>
    <v>31</v>
  </rv>
  <rv s="1">
    <fb>11.98</fb>
    <v>32</v>
  </rv>
  <rv s="1">
    <fb>64</fb>
    <v>33</v>
  </rv>
  <rv s="0">
    <v>536870912</v>
    <v>Wellington</v>
    <v>32f22f58-aa8d-2985-7edd-15665cf5d1d4</v>
    <v>en-AU</v>
    <v>Map</v>
  </rv>
  <rv s="1">
    <fb>34381.792000000001</fb>
    <v>31</v>
  </rv>
  <rv s="1">
    <fb>114.24091176441399</fb>
    <v>34</v>
  </rv>
  <rv s="1">
    <fb>1.61963190184049E-2</fb>
    <v>30</v>
  </rv>
  <rv s="1">
    <fb>9026.32104131095</fb>
    <v>31</v>
  </rv>
  <rv s="1">
    <fb>1.71</fb>
    <v>32</v>
  </rv>
  <rv s="1">
    <fb>0.385560753306464</fb>
    <v>30</v>
  </rv>
  <rv s="1">
    <fb>59.749168536122298</fb>
    <v>35</v>
  </rv>
  <rv s="1">
    <fb>1.4</fb>
    <v>36</v>
  </rv>
  <rv s="1">
    <fb>206928765543.935</fb>
    <v>37</v>
  </rv>
  <rv s="1">
    <fb>0.99974760000000007</fb>
    <v>30</v>
  </rv>
  <rv s="1">
    <fb>0.82033219999999996</fb>
    <v>30</v>
  </rv>
  <rv s="2">
    <v>0</v>
    <v>28</v>
    <v>38</v>
    <v>6</v>
    <v>0</v>
    <v>Image of New Zealand</v>
  </rv>
  <rv s="1">
    <fb>4.7</fb>
    <v>35</v>
  </rv>
  <rv s="0">
    <v>536870912</v>
    <v>Auckland</v>
    <v>49fabed5-6ff0-6935-ebef-34c7b83444c6</v>
    <v>en-AU</v>
    <v>Map</v>
  </rv>
  <rv s="0">
    <v>805306368</v>
    <v>Jacinda Ardern (Prime Minister)</v>
    <v>f6ecb714-7949-c94a-3cc3-101b85b1934d</v>
    <v>en-AU</v>
    <v>Generic</v>
  </rv>
  <rv s="0">
    <v>805306368</v>
    <v>Elizabeth II (Monarch)</v>
    <v>01e347c1-9d99-c7e6-79d1-390a1844d093</v>
    <v>en-AU</v>
    <v>Generic</v>
  </rv>
  <rv s="3">
    <v>0</v>
  </rv>
  <rv s="4">
    <v>https://www.bing.com/search?q=new+zealand&amp;form=skydnc</v>
    <v>Learn more on Bing</v>
  </rv>
  <rv s="1">
    <fb>81.858536585365897</fb>
    <v>35</v>
  </rv>
  <rv s="1">
    <fb>107879780000</fb>
    <v>37</v>
  </rv>
  <rv s="1">
    <fb>9</fb>
    <v>35</v>
  </rv>
  <rv s="1">
    <fb>11.49</fb>
    <v>36</v>
  </rv>
  <rv s="3">
    <v>1</v>
  </rv>
  <rv s="1">
    <fb>0.1262851619</fb>
    <v>30</v>
  </rv>
  <rv s="1">
    <fb>3.5897999999999999</fb>
    <v>32</v>
  </rv>
  <rv s="1">
    <fb>4841000</fb>
    <v>31</v>
  </rv>
  <rv s="1">
    <fb>0.69907997131347699</fb>
    <v>30</v>
  </rv>
  <rv s="0">
    <v>536870912</v>
    <v>Nelson</v>
    <v>1909b18a-22f2-7421-0125-e212e498ce9b</v>
    <v>en-AU</v>
    <v>Map</v>
  </rv>
  <rv s="0">
    <v>536870912</v>
    <v>Waikato</v>
    <v>66746262-e3dd-ecd0-3365-023774ad95f3</v>
    <v>en-AU</v>
    <v>Map</v>
  </rv>
  <rv s="0">
    <v>536870912</v>
    <v>Auckland Region</v>
    <v>d8789fe9-89c8-cf4c-4ab2-749138d529af</v>
    <v>en-AU</v>
    <v>Map</v>
  </rv>
  <rv s="0">
    <v>536870912</v>
    <v>Otago</v>
    <v>17e97a96-3af4-d536-b6c0-a3027228ac45</v>
    <v>en-AU</v>
    <v>Map</v>
  </rv>
  <rv s="0">
    <v>536870912</v>
    <v>Wellington Region</v>
    <v>40deadd9-7be4-0fad-452e-a7bc10842f34</v>
    <v>en-AU</v>
    <v>Map</v>
  </rv>
  <rv s="0">
    <v>536870912</v>
    <v>Tasman District</v>
    <v>7594ce17-48d4-850a-d609-fff5294ec8a8</v>
    <v>en-AU</v>
    <v>Map</v>
  </rv>
  <rv s="0">
    <v>536870912</v>
    <v>Chatham Islands</v>
    <v>02f2ed3a-e949-9a51-601f-28e19117e469</v>
    <v>en-AU</v>
    <v>Map</v>
  </rv>
  <rv s="0">
    <v>536870912</v>
    <v>Taranaki</v>
    <v>63a5cf5c-10da-bf8e-86f5-0eae79126fd5</v>
    <v>en-AU</v>
    <v>Map</v>
  </rv>
  <rv s="0">
    <v>536870912</v>
    <v>Northland Region</v>
    <v>2665962f-608c-e3a6-90ac-6dae5fcfa89a</v>
    <v>en-AU</v>
    <v>Map</v>
  </rv>
  <rv s="0">
    <v>536870912</v>
    <v>Gisborne District</v>
    <v>979bc9a8-a9fe-f6f1-4e5a-eda4cdb2aa39</v>
    <v>en-AU</v>
    <v>Map</v>
  </rv>
  <rv s="0">
    <v>536870912</v>
    <v>Bay of Plenty</v>
    <v>2c724f98-b987-877a-e544-b87d0c2e90ce</v>
    <v>en-AU</v>
    <v>Map</v>
  </rv>
  <rv s="3">
    <v>2</v>
  </rv>
  <rv s="1">
    <fb>0.28975427581727603</fb>
    <v>30</v>
  </rv>
  <rv s="3">
    <v>3</v>
  </rv>
  <rv s="1">
    <fb>0.34600000000000003</fb>
    <v>30</v>
  </rv>
  <rv s="1">
    <fb>4.0689997673034703E-2</fb>
    <v>39</v>
  </rv>
  <rv s="1">
    <fb>4258860</fb>
    <v>31</v>
  </rv>
  <rv s="5">
    <v>#VALUE!</v>
    <v>en-AU</v>
    <v>6517d967-9362-4c0d-83d2-cf369fa5fcda</v>
    <v>536870912</v>
    <v>1</v>
    <v>22</v>
    <v>23</v>
    <v>New Zealand</v>
    <v>26</v>
    <v>27</v>
    <v>Map</v>
    <v>28</v>
    <v>29</v>
    <v>NZ</v>
    <v>1</v>
    <v>2</v>
    <v>3</v>
    <v>4</v>
    <v>5</v>
    <v>6</v>
    <v>7</v>
    <v>8</v>
    <v>9</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10</v>
    <v>11</v>
    <v>12</v>
    <v>13</v>
    <v>14</v>
    <v>15</v>
    <v>16</v>
    <v>17</v>
    <v>18</v>
    <v>19</v>
    <v>20</v>
    <v>23</v>
    <v>24</v>
    <v>25</v>
    <v>26</v>
    <v>27</v>
    <v>28</v>
    <v>New Zealand</v>
    <v>God Save the Queen</v>
    <v>29</v>
    <v>New Zealand</v>
    <v>30</v>
    <v>31</v>
    <v>32</v>
    <v>33</v>
    <v>45</v>
    <v>46</v>
    <v>47</v>
    <v>48</v>
    <v>49</v>
    <v>New Zealand</v>
    <v>50</v>
    <v>mdp/vdpid/183</v>
  </rv>
  <rv s="0">
    <v>536870912</v>
    <v>United States</v>
    <v>5232ed96-85b1-2edb-12c6-63e6c597a1de</v>
    <v>en-AU</v>
    <v>Map</v>
  </rv>
  <rv s="1">
    <fb>0.44369067999501505</fb>
    <v>30</v>
  </rv>
  <rv s="1">
    <fb>9833517</fb>
    <v>31</v>
  </rv>
  <rv s="1">
    <fb>1359000</fb>
    <v>31</v>
  </rv>
  <rv s="1">
    <fb>11.6</fb>
    <v>32</v>
  </rv>
  <rv s="1">
    <fb>1</fb>
    <v>33</v>
  </rv>
  <rv s="0">
    <v>536870912</v>
    <v>Washington, D.C.</v>
    <v>216726d1-8987-06d3-5eff-823da05c3d3c</v>
    <v>en-AU</v>
    <v>Map</v>
  </rv>
  <rv s="1">
    <fb>5006302.0769999996</fb>
    <v>31</v>
  </rv>
  <rv s="1">
    <fb>117.244195476228</fb>
    <v>34</v>
  </rv>
  <rv s="1">
    <fb>7.4999999999999997E-2</fb>
    <v>30</v>
  </rv>
  <rv s="1">
    <fb>12993.961824772699</fb>
    <v>31</v>
  </rv>
  <rv s="1">
    <fb>1.7295</fb>
    <v>32</v>
  </rv>
  <rv s="1">
    <fb>0.339297856663409</fb>
    <v>30</v>
  </rv>
  <rv s="1">
    <fb>82.427828245269197</fb>
    <v>35</v>
  </rv>
  <rv s="1">
    <fb>0.71</fb>
    <v>36</v>
  </rv>
  <rv s="1">
    <fb>21427700000000</fb>
    <v>37</v>
  </rv>
  <rv s="1">
    <fb>1.0182144</fb>
    <v>30</v>
  </rv>
  <rv s="1">
    <fb>0.88167390000000001</fb>
    <v>30</v>
  </rv>
  <rv s="2">
    <v>1</v>
    <v>28</v>
    <v>52</v>
    <v>6</v>
    <v>0</v>
    <v>Image of United States</v>
  </rv>
  <rv s="1">
    <fb>5.6</fb>
    <v>35</v>
  </rv>
  <rv s="0">
    <v>536870912</v>
    <v>New York</v>
    <v>60d5dc2b-c915-460b-b722-c9e3485499ca</v>
    <v>en-AU</v>
    <v>Map</v>
  </rv>
  <rv s="0">
    <v>805306368</v>
    <v>Joe Biden (President)</v>
    <v>cad484f9-be75-7a78-12dd-16233f823cd7</v>
    <v>en-AU</v>
    <v>Generic</v>
  </rv>
  <rv s="0">
    <v>805306368</v>
    <v>Kamala Harris (Vice President)</v>
    <v>ef5cf66f-32b7-7271-286a-8e8313eda5c5</v>
    <v>en-AU</v>
    <v>Generic</v>
  </rv>
  <rv s="3">
    <v>4</v>
  </rv>
  <rv s="4">
    <v>https://www.bing.com/search?q=united+states&amp;form=skydnc</v>
    <v>Learn more on Bing</v>
  </rv>
  <rv s="1">
    <fb>78.539024390243895</fb>
    <v>35</v>
  </rv>
  <rv s="1">
    <fb>30436313050000</fb>
    <v>37</v>
  </rv>
  <rv s="1">
    <fb>19</fb>
    <v>35</v>
  </rv>
  <rv s="1">
    <fb>7.25</fb>
    <v>36</v>
  </rv>
  <rv s="3">
    <v>5</v>
  </rv>
  <rv s="1">
    <fb>0.1108387988</fb>
    <v>30</v>
  </rv>
  <rv s="1">
    <fb>2.6120000000000001</fb>
    <v>32</v>
  </rv>
  <rv s="1">
    <fb>328239523</fb>
    <v>31</v>
  </rv>
  <rv s="1">
    <fb>0.22600000000000001</fb>
    <v>30</v>
  </rv>
  <rv s="1">
    <fb>0.30499999999999999</fb>
    <v>30</v>
  </rv>
  <rv s="1">
    <fb>0.46799999999999997</fb>
    <v>30</v>
  </rv>
  <rv s="1">
    <fb>1.7000000000000001E-2</fb>
    <v>30</v>
  </rv>
  <rv s="1">
    <fb>5.0999999999999997E-2</fb>
    <v>30</v>
  </rv>
  <rv s="1">
    <fb>0.10300000000000001</fb>
    <v>30</v>
  </rv>
  <rv s="1">
    <fb>0.153</fb>
    <v>30</v>
  </rv>
  <rv s="1">
    <fb>0.62048999786377002</fb>
    <v>30</v>
  </rv>
  <rv s="0">
    <v>536870912</v>
    <v>New York</v>
    <v>caeb7b9a-f5d7-4686-8fb5-cf7628296b13</v>
    <v>en-AU</v>
    <v>Map</v>
  </rv>
  <rv s="0">
    <v>536870912</v>
    <v>Washington</v>
    <v>e8a0d824-4c94-2f90-256a-a6adfa28f789</v>
    <v>en-AU</v>
    <v>Map</v>
  </rv>
  <rv s="0">
    <v>536870912</v>
    <v>California</v>
    <v>3009d91d-d582-4c34-85ba-772ba09e5be1</v>
    <v>en-AU</v>
    <v>Map</v>
  </rv>
  <rv s="0">
    <v>536870912</v>
    <v>Washington</v>
    <v>982ad551-fd5d-45df-bd70-bf704dd576e4</v>
    <v>en-AU</v>
    <v>Map</v>
  </rv>
  <rv s="0">
    <v>536870912</v>
    <v>New Jersey</v>
    <v>05277898-b62b-4878-8632-09d29756a2ff</v>
    <v>en-AU</v>
    <v>Map</v>
  </rv>
  <rv s="0">
    <v>536870912</v>
    <v>Minnesota</v>
    <v>77f97f6f-7e93-46e5-b486-6198effe8dea</v>
    <v>en-AU</v>
    <v>Map</v>
  </rv>
  <rv s="0">
    <v>536870912</v>
    <v>Massachusetts</v>
    <v>845219d5-3650-4199-b926-964ca27c863c</v>
    <v>en-AU</v>
    <v>Map</v>
  </rv>
  <rv s="0">
    <v>536870912</v>
    <v>Missouri</v>
    <v>6185f8cb-44e1-4da6-9bf0-b75286aeb591</v>
    <v>en-AU</v>
    <v>Map</v>
  </rv>
  <rv s="0">
    <v>536870912</v>
    <v>South Carolina</v>
    <v>810015e8-b10b-4232-9e2c-de87a67bd26e</v>
    <v>en-AU</v>
    <v>Map</v>
  </rv>
  <rv s="0">
    <v>536870912</v>
    <v>Nevada</v>
    <v>c2157d7e-617e-4517-80f8-1b08113afc14</v>
    <v>en-AU</v>
    <v>Map</v>
  </rv>
  <rv s="0">
    <v>536870912</v>
    <v>Texas</v>
    <v>00a23ccd-3344-461c-8b9f-c2bb55be5815</v>
    <v>en-AU</v>
    <v>Map</v>
  </rv>
  <rv s="0">
    <v>536870912</v>
    <v>Maryland</v>
    <v>4c472f4d-06a8-4d90-8bb8-da4d168c73fe</v>
    <v>en-AU</v>
    <v>Map</v>
  </rv>
  <rv s="0">
    <v>536870912</v>
    <v>North Carolina</v>
    <v>9e2bf053-dd80-4646-8f26-65075e7085c0</v>
    <v>en-AU</v>
    <v>Map</v>
  </rv>
  <rv s="0">
    <v>536870912</v>
    <v>West Virginia</v>
    <v>8a47255a-fae3-4faa-aa32-c6f384cb6c1d</v>
    <v>en-AU</v>
    <v>Map</v>
  </rv>
  <rv s="0">
    <v>536870912</v>
    <v>Ohio</v>
    <v>6f3df7da-1ef6-48e3-b2b3-b5b5fce3e846</v>
    <v>en-AU</v>
    <v>Map</v>
  </rv>
  <rv s="0">
    <v>536870912</v>
    <v>Virginia</v>
    <v>7eee9976-e8a7-472c-ada1-007208abd678</v>
    <v>en-AU</v>
    <v>Map</v>
  </rv>
  <rv s="0">
    <v>536870912</v>
    <v>Michigan</v>
    <v>162411c2-b757-495d-aa81-93942fae2f7e</v>
    <v>en-AU</v>
    <v>Map</v>
  </rv>
  <rv s="0">
    <v>536870912</v>
    <v>Pennsylvania</v>
    <v>6304580e-c803-4266-818a-971619176547</v>
    <v>en-AU</v>
    <v>Map</v>
  </rv>
  <rv s="0">
    <v>536870912</v>
    <v>Alaska</v>
    <v>31c4c7a1-54e7-4306-ac9b-f1b02e85bda5</v>
    <v>en-AU</v>
    <v>Map</v>
  </rv>
  <rv s="0">
    <v>536870912</v>
    <v>Iowa</v>
    <v>77850824-b07a-487a-af58-37f9949afc27</v>
    <v>en-AU</v>
    <v>Map</v>
  </rv>
  <rv s="0">
    <v>536870912</v>
    <v>Wyoming</v>
    <v>bff03ad6-2b7f-400b-a76e-eb9fc4a93961</v>
    <v>en-AU</v>
    <v>Map</v>
  </rv>
  <rv s="0">
    <v>536870912</v>
    <v>Hawaii</v>
    <v>b6f01eaf-aecf-44f6-b64d-1f6e982365c3</v>
    <v>en-AU</v>
    <v>Map</v>
  </rv>
  <rv s="0">
    <v>536870912</v>
    <v>Oregon</v>
    <v>cacd36fd-7c62-43e2-a632-64a2a1811933</v>
    <v>en-AU</v>
    <v>Map</v>
  </rv>
  <rv s="0">
    <v>536870912</v>
    <v>North Dakota</v>
    <v>77fbc744-3efe-4aa9-9e8e-f8034f06b941</v>
    <v>en-AU</v>
    <v>Map</v>
  </rv>
  <rv s="0">
    <v>536870912</v>
    <v>Oklahoma</v>
    <v>cbcf556f-952a-4665-bb95-0500b27f9976</v>
    <v>en-AU</v>
    <v>Map</v>
  </rv>
  <rv s="0">
    <v>536870912</v>
    <v>Montana</v>
    <v>447d6cd5-53f6-4c8f-bf6c-9ff228415c3b</v>
    <v>en-AU</v>
    <v>Map</v>
  </rv>
  <rv s="0">
    <v>536870912</v>
    <v>Kentucky</v>
    <v>108dfd18-4626-481a-8dfa-18f64e6eac84</v>
    <v>en-AU</v>
    <v>Map</v>
  </rv>
  <rv s="0">
    <v>536870912</v>
    <v>Illinois</v>
    <v>4131acb8-628a-4241-8920-ca79eab9dade</v>
    <v>en-AU</v>
    <v>Map</v>
  </rv>
  <rv s="0">
    <v>536870912</v>
    <v>Louisiana</v>
    <v>0ca1e87f-e2f6-43fb-8deb-d22bd09a9cae</v>
    <v>en-AU</v>
    <v>Map</v>
  </rv>
  <rv s="0">
    <v>536870912</v>
    <v>Connecticut</v>
    <v>b3ca6523-435e-4a3b-8f78-1ad900a52cf8</v>
    <v>en-AU</v>
    <v>Map</v>
  </rv>
  <rv s="0">
    <v>536870912</v>
    <v>Arizona</v>
    <v>bf973f46-5962-4997-a7ba-a05f1aa2a9f9</v>
    <v>en-AU</v>
    <v>Map</v>
  </rv>
  <rv s="0">
    <v>536870912</v>
    <v>Florida</v>
    <v>5fece3f4-e8e8-4159-843e-f725a930ad50</v>
    <v>en-AU</v>
    <v>Map</v>
  </rv>
  <rv s="0">
    <v>536870912</v>
    <v>Nebraska</v>
    <v>3e64ff5d-6b40-4dbe-91b1-0e554e892496</v>
    <v>en-AU</v>
    <v>Map</v>
  </rv>
  <rv s="0">
    <v>536870912</v>
    <v>Indiana</v>
    <v>109f7e5a-efbb-4953-b4b8-cb812ce1ff5d</v>
    <v>en-AU</v>
    <v>Map</v>
  </rv>
  <rv s="0">
    <v>536870912</v>
    <v>Wisconsin</v>
    <v>cb4d2853-06f4-4467-8e7c-4e31cbb35cb2</v>
    <v>en-AU</v>
    <v>Map</v>
  </rv>
  <rv s="0">
    <v>536870912</v>
    <v>Tennessee</v>
    <v>9bbc9c72-1bf1-4ef6-b66d-a6cdef70f4f3</v>
    <v>en-AU</v>
    <v>Map</v>
  </rv>
  <rv s="0">
    <v>536870912</v>
    <v>South Dakota</v>
    <v>9cee0b65-d357-479e-a066-31c634648f47</v>
    <v>en-AU</v>
    <v>Map</v>
  </rv>
  <rv s="0">
    <v>536870912</v>
    <v>New Mexico</v>
    <v>a16d3636-4349-41c7-a77e-89e34b26a8ad</v>
    <v>en-AU</v>
    <v>Map</v>
  </rv>
  <rv s="0">
    <v>536870912</v>
    <v>New Hampshire</v>
    <v>9ca71997-cc97-46eb-8911-fac32f80b0b1</v>
    <v>en-AU</v>
    <v>Map</v>
  </rv>
  <rv s="0">
    <v>536870912</v>
    <v>Kansas</v>
    <v>6e527b71-bd3e-4bc1-b1c0-59d288b4fd5e</v>
    <v>en-AU</v>
    <v>Map</v>
  </rv>
  <rv s="0">
    <v>536870912</v>
    <v>Maine</v>
    <v>d62dd683-9cf9-4db9-a497-d810d529592b</v>
    <v>en-AU</v>
    <v>Map</v>
  </rv>
  <rv s="0">
    <v>536870912</v>
    <v>Vermont</v>
    <v>221864cc-447e-4e78-847c-59e485d73bff</v>
    <v>en-AU</v>
    <v>Map</v>
  </rv>
  <rv s="0">
    <v>536870912</v>
    <v>Georgia</v>
    <v>84604bc7-2c47-4f8d-8ea5-b6ac8c018a20</v>
    <v>en-AU</v>
    <v>Map</v>
  </rv>
  <rv s="0">
    <v>536870912</v>
    <v>Mississippi</v>
    <v>6af619ca-217d-49c0-9a86-153fc7fbcd78</v>
    <v>en-AU</v>
    <v>Map</v>
  </rv>
  <rv s="0">
    <v>536870912</v>
    <v>Alabama</v>
    <v>376f8b06-52f6-4e72-a31d-311a3563e645</v>
    <v>en-AU</v>
    <v>Map</v>
  </rv>
  <rv s="0">
    <v>536870912</v>
    <v>Rhode Island</v>
    <v>65a08f52-b469-4f7c-8353-9b3c0b2a5752</v>
    <v>en-AU</v>
    <v>Map</v>
  </rv>
  <rv s="0">
    <v>536870912</v>
    <v>Idaho</v>
    <v>ecd30387-20fa-4523-9045-e2860154b5e9</v>
    <v>en-AU</v>
    <v>Map</v>
  </rv>
  <rv s="0">
    <v>536870912</v>
    <v>Utah</v>
    <v>c6705e44-d27f-4240-95a2-54e802e3b524</v>
    <v>en-AU</v>
    <v>Map</v>
  </rv>
  <rv s="0">
    <v>536870912</v>
    <v>Arkansas</v>
    <v>b939db72-08f2-4ea6-a16a-a53bf32e6612</v>
    <v>en-AU</v>
    <v>Map</v>
  </rv>
  <rv s="0">
    <v>536870912</v>
    <v>Colorado</v>
    <v>a070c5c2-b22d-41d8-b869-f20e583c4f80</v>
    <v>en-AU</v>
    <v>Map</v>
  </rv>
  <rv s="0">
    <v>536870912</v>
    <v>Delaware</v>
    <v>8ad617cc-3d7a-4b3c-a787-098de959ccc4</v>
    <v>en-AU</v>
    <v>Map</v>
  </rv>
  <rv s="0">
    <v>536870912</v>
    <v>Puerto Rico</v>
    <v>72752f4d-11d3-5470-b64e-b9e012b0520f</v>
    <v>en-AU</v>
    <v>Map</v>
  </rv>
  <rv s="0">
    <v>536870912</v>
    <v>American Samoa</v>
    <v>12d04d63-b9b5-855b-0821-b32474a729a4</v>
    <v>en-AU</v>
    <v>Map</v>
  </rv>
  <rv s="0">
    <v>536870912</v>
    <v>United States Virgin Islands</v>
    <v>38bd827b-bc00-140e-85be-46a96078429c</v>
    <v>en-AU</v>
    <v>Map</v>
  </rv>
  <rv s="0">
    <v>536870912</v>
    <v>Northern Mariana Islands</v>
    <v>f4475436-adda-9ff0-b5fe-6c3dff0e26be</v>
    <v>en-AU</v>
    <v>Map</v>
  </rv>
  <rv s="0">
    <v>536870912</v>
    <v>Guam</v>
    <v>f842c067-b461-3084-6a3b-6c6c7431fc9a</v>
    <v>en-AU</v>
    <v>Map</v>
  </rv>
  <rv s="0">
    <v>536870912</v>
    <v>United States Minor Outlying Islands</v>
    <v>0a148d8f-0026-1089-40fb-cf776177ba31</v>
    <v>en-AU</v>
    <v>Map</v>
  </rv>
  <rv s="3">
    <v>6</v>
  </rv>
  <rv s="1">
    <fb>9.5866513904898809E-2</fb>
    <v>30</v>
  </rv>
  <rv s="3">
    <v>7</v>
  </rv>
  <rv s="1">
    <fb>0.36599999999999999</fb>
    <v>30</v>
  </rv>
  <rv s="1">
    <fb>0.14699999999999999</fb>
    <v>39</v>
  </rv>
  <rv s="1">
    <fb>270663028</fb>
    <v>31</v>
  </rv>
  <rv s="6">
    <v>#VALUE!</v>
    <v>en-AU</v>
    <v>5232ed96-85b1-2edb-12c6-63e6c597a1de</v>
    <v>536870912</v>
    <v>1</v>
    <v>49</v>
    <v>50</v>
    <v>United States</v>
    <v>26</v>
    <v>27</v>
    <v>Map</v>
    <v>28</v>
    <v>51</v>
    <v>US</v>
    <v>53</v>
    <v>54</v>
    <v>55</v>
    <v>56</v>
    <v>57</v>
    <v>58</v>
    <v>59</v>
    <v>60</v>
    <v>61</v>
    <v>USD</v>
    <v>The United States of America, commonly known as the United States or America, is a transcontinental country primarily located in North America. It consists of 50 states, a federal district, five major unincorporated territories, and nine minor outlying islands. It is the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62</v>
    <v>63</v>
    <v>64</v>
    <v>65</v>
    <v>66</v>
    <v>67</v>
    <v>68</v>
    <v>69</v>
    <v>70</v>
    <v>71</v>
    <v>72</v>
    <v>75</v>
    <v>76</v>
    <v>77</v>
    <v>78</v>
    <v>79</v>
    <v>80</v>
    <v>United States</v>
    <v>The Star-Spangled Banner</v>
    <v>81</v>
    <v>United States of America</v>
    <v>82</v>
    <v>83</v>
    <v>84</v>
    <v>85</v>
    <v>86</v>
    <v>87</v>
    <v>88</v>
    <v>89</v>
    <v>90</v>
    <v>91</v>
    <v>92</v>
    <v>150</v>
    <v>151</v>
    <v>152</v>
    <v>153</v>
    <v>154</v>
    <v>United States</v>
    <v>155</v>
    <v>mdp/vdpid/244</v>
  </rv>
  <rv s="1">
    <fb>423970</fb>
    <v>31</v>
  </rv>
  <rv s="1">
    <fb>102350</fb>
    <v>31</v>
  </rv>
  <rv s="0">
    <v>536870912</v>
    <v>Sacramento</v>
    <v>4a1a8070-cc3d-4060-af9c-08ccbbca73d7</v>
    <v>en-AU</v>
    <v>Map</v>
  </rv>
  <rv s="1">
    <fb>12717801</fb>
    <v>31</v>
  </rv>
  <rv s="1">
    <fb>14060525</fb>
    <v>31</v>
  </rv>
  <rv s="2">
    <v>2</v>
    <v>28</v>
    <v>60</v>
    <v>6</v>
    <v>0</v>
    <v>Image of California</v>
  </rv>
  <rv s="0">
    <v>536870912</v>
    <v>Los Angeles</v>
    <v>9958ca5c-ea31-4e71-8a17-bd1e7839c723</v>
    <v>en-AU</v>
    <v>Map</v>
  </rv>
  <rv s="0">
    <v>805306368</v>
    <v>Gavin Newsom (Governor)</v>
    <v>ddd0ecbf-d7a9-4913-80c4-8eca3d95b4f2</v>
    <v>en-AU</v>
    <v>Generic</v>
  </rv>
  <rv s="0">
    <v>805306368</v>
    <v>Eleni Kounalakis (Lieutenant Governor)</v>
    <v>c8b4c34f-e58f-d4cc-2651-1b432d67c11a</v>
    <v>en-AU</v>
    <v>Generic</v>
  </rv>
  <rv s="3">
    <v>8</v>
  </rv>
  <rv s="4">
    <v>https://www.bing.com/search?q=california&amp;form=skydnc</v>
    <v>Learn more on Bing</v>
  </rv>
  <rv s="1">
    <fb>1255</fb>
    <v>37</v>
  </rv>
  <rv s="1">
    <fb>61818</fb>
    <v>37</v>
  </rv>
  <rv s="1">
    <fb>385500</fb>
    <v>37</v>
  </rv>
  <rv s="1">
    <fb>2.96</fb>
    <v>32</v>
  </rv>
  <rv s="1">
    <fb>39557045</fb>
    <v>31</v>
  </rv>
  <rv s="1">
    <fb>5.4000000000000006E-2</fb>
    <v>30</v>
  </rv>
  <rv s="1">
    <fb>0.13300000000000001</fb>
    <v>30</v>
  </rv>
  <rv s="1">
    <fb>1.7000000000000001E-2</fb>
    <v>61</v>
  </rv>
  <rv s="1">
    <fb>0.14699999999999999</fb>
    <v>30</v>
  </rv>
  <rv s="1">
    <fb>0.314</fb>
    <v>30</v>
  </rv>
  <rv s="1">
    <fb>6.5000000000000002E-2</fb>
    <v>30</v>
  </rv>
  <rv s="1">
    <fb>0.27</fb>
    <v>30</v>
  </rv>
  <rv s="1">
    <fb>0.81799999999999995</fb>
    <v>30</v>
  </rv>
  <rv s="1">
    <fb>0.38799999999999996</fb>
    <v>30</v>
  </rv>
  <rv s="1">
    <fb>0.63100000000000001</fb>
    <v>30</v>
  </rv>
  <rv s="1">
    <fb>5.0000000000000001E-3</fb>
    <v>30</v>
  </rv>
  <rv s="1">
    <fb>6.8000000000000005E-2</fb>
    <v>30</v>
  </rv>
  <rv s="1">
    <fb>3.7999999999999999E-2</fb>
    <v>30</v>
  </rv>
  <rv s="1">
    <fb>0.23300000000000001</fb>
    <v>30</v>
  </rv>
  <rv s="1">
    <fb>6.4000000000000001E-2</fb>
    <v>30</v>
  </rv>
  <rv s="1">
    <fb>0.72900000000000009</fb>
    <v>30</v>
  </rv>
  <rv s="3">
    <v>9</v>
  </rv>
  <rv s="7">
    <v>#VALUE!</v>
    <v>en-AU</v>
    <v>3009d91d-d582-4c34-85ba-772ba09e5be1</v>
    <v>536870912</v>
    <v>1</v>
    <v>57</v>
    <v>58</v>
    <v>California</v>
    <v>26</v>
    <v>27</v>
    <v>Map</v>
    <v>28</v>
    <v>59</v>
    <v>US-CA</v>
    <v>157</v>
    <v>158</v>
    <v>159</v>
    <v>52</v>
    <v>California is a state in the Western United States. California borders Oregon to the north, Nevada and Arizona to the east, the Mexican state of Baja California to the south; and has a coastline along the Pacific Ocean to the west. With nearly 39.2 million residents across a total area of approximately 163,696 square miles,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Los Angeles County is the country's most populous, while San Bernardino County is the largest county by area in the country. San Francisco, which is both a city and a county, is the second most densely populated major city in the country and the fifth most densely populated county in the country, behind four of New York City's five boroughs.</v>
    <v>160</v>
    <v>161</v>
    <v>162</v>
    <v>163</v>
    <v>166</v>
    <v>167</v>
    <v>168</v>
    <v>169</v>
    <v>170</v>
    <v>California</v>
    <v>171</v>
    <v>172</v>
    <v>173</v>
    <v>174</v>
    <v>175</v>
    <v>176</v>
    <v>177</v>
    <v>178</v>
    <v>179</v>
    <v>180</v>
    <v>181</v>
    <v>182</v>
    <v>183</v>
    <v>184</v>
    <v>185</v>
    <v>186</v>
    <v>187</v>
    <v>188</v>
    <v>189</v>
    <v>California</v>
    <v>mdp/vdpid/5599</v>
  </rv>
  <rv s="1">
    <fb>250493</fb>
    <v>31</v>
  </rv>
  <rv s="1">
    <fb>20408</fb>
    <v>31</v>
  </rv>
  <rv s="0">
    <v>536870912</v>
    <v>Lansing</v>
    <v>f72f32c4-1da0-4657-9366-ff9fa67191cd</v>
    <v>en-AU</v>
    <v>Map</v>
  </rv>
  <rv s="1">
    <fb>3841148</fb>
    <v>31</v>
  </rv>
  <rv s="1">
    <fb>4560055</fb>
    <v>31</v>
  </rv>
  <rv s="0">
    <v>536870912</v>
    <v>Detroit</v>
    <v>85910f05-3dc5-436a-85db-fe5802c27206</v>
    <v>en-AU</v>
    <v>Map</v>
  </rv>
  <rv s="0">
    <v>805306368</v>
    <v>Gretchen Whitmer (Governor)</v>
    <v>f6d1e9db-75f6-c594-7272-dd636d3f4ad3</v>
    <v>en-AU</v>
    <v>Generic</v>
  </rv>
  <rv s="3">
    <v>10</v>
  </rv>
  <rv s="4">
    <v>https://www.bing.com/search?q=michigan&amp;form=skydnc</v>
    <v>Learn more on Bing</v>
  </rv>
  <rv s="1">
    <fb>783</fb>
    <v>37</v>
  </rv>
  <rv s="1">
    <fb>49576</fb>
    <v>37</v>
  </rv>
  <rv s="1">
    <fb>122400</fb>
    <v>37</v>
  </rv>
  <rv s="1">
    <fb>2.52</fb>
    <v>32</v>
  </rv>
  <rv s="1">
    <fb>9995915</fb>
    <v>31</v>
  </rv>
  <rv s="1">
    <fb>4.0000000000000001E-3</fb>
    <v>30</v>
  </rv>
  <rv s="1">
    <fb>0.158</fb>
    <v>30</v>
  </rv>
  <rv s="1">
    <fb>6.9999999999999993E-3</fb>
    <v>61</v>
  </rv>
  <rv s="1">
    <fb>0.03</fb>
    <v>30</v>
  </rv>
  <rv s="1">
    <fb>0.26899999999999996</fb>
    <v>30</v>
  </rv>
  <rv s="1">
    <fb>0.14199999999999999</fb>
    <v>30</v>
  </rv>
  <rv s="1">
    <fb>6.3E-2</fb>
    <v>30</v>
  </rv>
  <rv s="1">
    <fb>0.89599999999999991</fb>
    <v>30</v>
  </rv>
  <rv s="1">
    <fb>4.9000000000000002E-2</fb>
    <v>30</v>
  </rv>
  <rv s="1">
    <fb>0.61199999999999999</fb>
    <v>30</v>
  </rv>
  <rv s="1">
    <fb>2.3E-2</fb>
    <v>30</v>
  </rv>
  <rv s="1">
    <fb>0.222</fb>
    <v>30</v>
  </rv>
  <rv s="1">
    <fb>5.7999999999999996E-2</fb>
    <v>30</v>
  </rv>
  <rv s="1">
    <fb>0.79700000000000004</fb>
    <v>30</v>
  </rv>
  <rv s="3">
    <v>11</v>
  </rv>
  <rv s="8">
    <v>#VALUE!</v>
    <v>en-AU</v>
    <v>162411c2-b757-495d-aa81-93942fae2f7e</v>
    <v>536870912</v>
    <v>1</v>
    <v>67</v>
    <v>68</v>
    <v>Michigan</v>
    <v>26</v>
    <v>69</v>
    <v>Map</v>
    <v>28</v>
    <v>70</v>
    <v>US-MI</v>
    <v>191</v>
    <v>192</v>
    <v>193</v>
    <v>52</v>
    <v>Michigan is a state in the Great Lakes region of the upper Midwestern United States. Its name derives from a gallicized variant of the original Ojibwe word ᒥᓯᑲᒥ, meaning 'large water' or 'large lake'. With a population of nearly 10.12 million and a total area of nearly 97,000 sq mi, Michigan is the 10th-largest state by population, the 11th-largest by area, and the largest by area east of the Mississippi River. Its capital is Lansing, and its largest city is Detroit. Metro Detroit is among the nation's most populous and largest metropolitan economies.</v>
    <v>194</v>
    <v>195</v>
    <v>196</v>
    <v>198</v>
    <v>199</v>
    <v>200</v>
    <v>201</v>
    <v>202</v>
    <v>Michigan</v>
    <v>203</v>
    <v>204</v>
    <v>205</v>
    <v>206</v>
    <v>207</v>
    <v>208</v>
    <v>209</v>
    <v>210</v>
    <v>211</v>
    <v>212</v>
    <v>213</v>
    <v>214</v>
    <v>90</v>
    <v>215</v>
    <v>216</v>
    <v>217</v>
    <v>218</v>
    <v>219</v>
    <v>Michigan</v>
    <v>mdp/vdpid/21196</v>
  </rv>
  <rv s="1">
    <fb>0.22288612959215601</fb>
    <v>30</v>
  </rv>
  <rv s="1">
    <fb>13791</fb>
    <v>31</v>
  </rv>
  <rv s="1">
    <fb>6.7</fb>
    <v>32</v>
  </rv>
  <rv s="0">
    <v>536870912</v>
    <v>San Juan</v>
    <v>d72f3edc-5087-5f1e-d3dd-500cf50393a2</v>
    <v>en-AU</v>
    <v>Map</v>
  </rv>
  <rv s="1">
    <fb>1.0349999999999999</fb>
    <v>32</v>
  </rv>
  <rv s="1">
    <fb>0.5628635961281</fb>
    <v>30</v>
  </rv>
  <rv s="1">
    <fb>104988600000</fb>
    <v>37</v>
  </rv>
  <rv s="1">
    <fb>0.83036710000000002</fb>
    <v>30</v>
  </rv>
  <rv s="1">
    <fb>0.97499250000000004</fb>
    <v>30</v>
  </rv>
  <rv s="4">
    <v>https://www.bing.com/search?q=puerto+rico&amp;form=skydnc</v>
    <v>Learn more on Bing</v>
  </rv>
  <rv s="1">
    <fb>79.7781951219512</fb>
    <v>35</v>
  </rv>
  <rv s="1">
    <fb>21</fb>
    <v>35</v>
  </rv>
  <rv s="3">
    <v>12</v>
  </rv>
  <rv s="1">
    <fb>1.75</fb>
    <v>32</v>
  </rv>
  <rv s="1">
    <fb>3193694</fb>
    <v>31</v>
  </rv>
  <rv s="1">
    <fb>0.392639999389648</fb>
    <v>30</v>
  </rv>
  <rv s="1">
    <fb>0.64400000000000002</fb>
    <v>30</v>
  </rv>
  <rv s="1">
    <fb>8.1870002746582002E-2</fb>
    <v>39</v>
  </rv>
  <rv s="1">
    <fb>2988531</fb>
    <v>31</v>
  </rv>
  <rv s="9">
    <v>#VALUE!</v>
    <v>en-AU</v>
    <v>72752f4d-11d3-5470-b64e-b9e012b0520f</v>
    <v>536870912</v>
    <v>1</v>
    <v>77</v>
    <v>78</v>
    <v>Puerto Rico</v>
    <v>79</v>
    <v>80</v>
    <v>Map</v>
    <v>28</v>
    <v>81</v>
    <v>PR</v>
    <v>221</v>
    <v>222</v>
    <v>223</v>
    <v>57</v>
    <v>224</v>
    <v>Puerto Rico, officially the Commonwealth of Puerto Rico, is a Caribbean island and unincorporated territory of the United States. It is located in the northeast Caribbean Sea, approximately 1,000 miles southeast of Miami, Florida.</v>
    <v>225</v>
    <v>226</v>
    <v>227</v>
    <v>228</v>
    <v>229</v>
    <v>224</v>
    <v>230</v>
    <v>231</v>
    <v>232</v>
    <v>Puerto Rico</v>
    <v>La Borinqueña</v>
    <v>233</v>
    <v>Commonwealth of Puerto Rico</v>
    <v>234</v>
    <v>235</v>
    <v>236</v>
    <v>237</v>
    <v>238</v>
    <v>Puerto Rico</v>
    <v>239</v>
    <v>mdp/vdpid/202</v>
  </rv>
  <rv s="1">
    <fb>0.33333333333333298</fb>
    <v>30</v>
  </rv>
  <rv s="1">
    <fb>544</fb>
    <v>31</v>
  </rv>
  <rv s="1">
    <fb>16.579000000000001</fb>
    <v>32</v>
  </rv>
  <rv s="0">
    <v>536870912</v>
    <v>Hagåtña</v>
    <v>912591d3-545a-b849-55b6-9974ca8272e6</v>
    <v>en-AU</v>
    <v>Map</v>
  </rv>
  <rv s="1">
    <fb>2.3130000000000002</fb>
    <v>32</v>
  </rv>
  <rv s="1">
    <fb>0.46296296296296297</fb>
    <v>30</v>
  </rv>
  <rv s="1">
    <fb>5920000000</fb>
    <v>37</v>
  </rv>
  <rv s="1">
    <fb>0.80787249999999999</fb>
    <v>30</v>
  </rv>
  <rv s="0">
    <v>536870912</v>
    <v>Tamuning</v>
    <v>56e216c9-af0c-242a-79e1-e37812f55db0</v>
    <v>en-AU</v>
    <v>Map</v>
  </rv>
  <rv s="4">
    <v>https://www.bing.com/search?q=guam&amp;form=skydnc</v>
    <v>Learn more on Bing</v>
  </rv>
  <rv s="1">
    <fb>79.858999999999995</fb>
    <v>35</v>
  </rv>
  <rv s="3">
    <v>13</v>
  </rv>
  <rv s="1">
    <fb>1.0840000000000001</fb>
    <v>32</v>
  </rv>
  <rv s="1">
    <fb>168801</fb>
    <v>31</v>
  </rv>
  <rv s="1">
    <fb>0.64407997131347694</fb>
    <v>30</v>
  </rv>
  <rv s="3">
    <v>14</v>
  </rv>
  <rv s="1">
    <fb>5.3109998703002904E-2</fb>
    <v>39</v>
  </rv>
  <rv s="1">
    <fb>158693</fb>
    <v>31</v>
  </rv>
  <rv s="10">
    <v>#VALUE!</v>
    <v>en-AU</v>
    <v>f842c067-b461-3084-6a3b-6c6c7431fc9a</v>
    <v>536870912</v>
    <v>1</v>
    <v>86</v>
    <v>87</v>
    <v>Guam</v>
    <v>26</v>
    <v>69</v>
    <v>Map</v>
    <v>28</v>
    <v>88</v>
    <v>GU</v>
    <v>241</v>
    <v>242</v>
    <v>243</v>
    <v>57</v>
    <v>244</v>
    <v>Guam is an organized, unincorporated territory of the United States in the Micronesia subregion of the western Pacific Ocean. It is the westernmost point and territory of the United States; in Oceania, it is the largest and southernmost of the Mariana Islands and the largest island in Micronesia. Guam's capital is Hagåtña, and the most populous village is Dededo.</v>
    <v>245</v>
    <v>246</v>
    <v>247</v>
    <v>248</v>
    <v>249</v>
    <v>250</v>
    <v>251</v>
    <v>Guam</v>
    <v>The Star-Spangled Banner</v>
    <v>252</v>
    <v>Territory of Guam</v>
    <v>253</v>
    <v>254</v>
    <v>255</v>
    <v>256</v>
    <v>257</v>
    <v>Guam</v>
    <v>258</v>
    <v>mdp/vdpid/97</v>
  </rv>
  <rv s="0">
    <v>536870912</v>
    <v>Japan</v>
    <v>130d0438-fafb-cd2d-1a9e-1dd9c5aa87a9</v>
    <v>en-AU</v>
    <v>Map</v>
  </rv>
  <rv s="1">
    <fb>0.122640991880623</fb>
    <v>30</v>
  </rv>
  <rv s="1">
    <fb>377944</fb>
    <v>31</v>
  </rv>
  <rv s="1">
    <fb>261000</fb>
    <v>31</v>
  </rv>
  <rv s="1">
    <fb>7.4</fb>
    <v>32</v>
  </rv>
  <rv s="1">
    <fb>81</fb>
    <v>33</v>
  </rv>
  <rv s="0">
    <v>536870912</v>
    <v>Tokyo</v>
    <v>cb44a92f-6c6f-99c4-2ae3-51601fdc919a</v>
    <v>en-AU</v>
    <v>Map</v>
  </rv>
  <rv s="1">
    <fb>1135886.253</fb>
    <v>31</v>
  </rv>
  <rv s="1">
    <fb>105.482172148839</fb>
    <v>34</v>
  </rv>
  <rv s="1">
    <fb>4.7697368421052103E-3</fb>
    <v>30</v>
  </rv>
  <rv s="1">
    <fb>7819.7146359093604</fb>
    <v>31</v>
  </rv>
  <rv s="1">
    <fb>1.42</fb>
    <v>32</v>
  </rv>
  <rv s="1">
    <fb>0.68456222269653788</fb>
    <v>30</v>
  </rv>
  <rv s="1">
    <fb>93.026455107462894</fb>
    <v>35</v>
  </rv>
  <rv s="1">
    <fb>1.06</fb>
    <v>36</v>
  </rv>
  <rv s="1">
    <fb>5081769542379.7695</fb>
    <v>37</v>
  </rv>
  <rv s="1">
    <fb>0.98799942016601605</fb>
    <v>30</v>
  </rv>
  <rv s="1">
    <fb>0.63237579345703099</fb>
    <v>30</v>
  </rv>
  <rv s="1">
    <fb>1.8</fb>
    <v>35</v>
  </rv>
  <rv s="0">
    <v>805306368</v>
    <v>Fumio Kishida (Prime Minister)</v>
    <v>4c39adbe-f9a5-4343-12a6-6f72b644c5f9</v>
    <v>en-AU</v>
    <v>Generic</v>
  </rv>
  <rv s="0">
    <v>805306368</v>
    <v>Koichi Yamamoto (Minister)</v>
    <v>6667db09-a536-1292-29e3-6ad1ed7a71bc</v>
    <v>en-AU</v>
    <v>Generic</v>
  </rv>
  <rv s="3">
    <v>15</v>
  </rv>
  <rv s="4">
    <v>https://www.bing.com/search?q=japan&amp;form=skydnc</v>
    <v>Learn more on Bing</v>
  </rv>
  <rv s="1">
    <fb>84.210975609756105</fb>
    <v>35</v>
  </rv>
  <rv s="1">
    <fb>6191073290000</fb>
    <v>37</v>
  </rv>
  <rv s="1">
    <fb>5</fb>
    <v>35</v>
  </rv>
  <rv s="1">
    <fb>6.77</fb>
    <v>36</v>
  </rv>
  <rv s="1">
    <fb>0.13097521000000001</fb>
    <v>30</v>
  </rv>
  <rv s="1">
    <fb>2.4115000000000002</fb>
    <v>32</v>
  </rv>
  <rv s="1">
    <fb>126226568</fb>
    <v>31</v>
  </rv>
  <rv s="1">
    <fb>0.217</fb>
    <v>30</v>
  </rv>
  <rv s="1">
    <fb>0.26400000000000001</fb>
    <v>30</v>
  </rv>
  <rv s="1">
    <fb>0.41100000000000003</fb>
    <v>30</v>
  </rv>
  <rv s="1">
    <fb>2.8999999999999998E-2</fb>
    <v>30</v>
  </rv>
  <rv s="1">
    <fb>7.6999999999999999E-2</fb>
    <v>30</v>
  </rv>
  <rv s="1">
    <fb>0.128</fb>
    <v>30</v>
  </rv>
  <rv s="1">
    <fb>0.16600000000000001</fb>
    <v>30</v>
  </rv>
  <rv s="1">
    <fb>0.61726001739502001</fb>
    <v>30</v>
  </rv>
  <rv s="0">
    <v>536870912</v>
    <v>Kanagawa Prefecture</v>
    <v>d5976989-847c-bcca-3cb3-11bfacc55c5d</v>
    <v>en-AU</v>
    <v>Map</v>
  </rv>
  <rv s="0">
    <v>536870912</v>
    <v>Niigata Prefecture</v>
    <v>d88c2b16-14cc-3861-9ddc-31ebd94b17d9</v>
    <v>en-AU</v>
    <v>Map</v>
  </rv>
  <rv s="0">
    <v>536870912</v>
    <v>Miyagi Prefecture</v>
    <v>2df5e06d-7fb5-6da7-5d3b-29b4ff80395e</v>
    <v>en-AU</v>
    <v>Map</v>
  </rv>
  <rv s="0">
    <v>536870912</v>
    <v>Tochigi Prefecture</v>
    <v>faae3362-0727-4ec5-6d01-3048e7e1526c</v>
    <v>en-AU</v>
    <v>Map</v>
  </rv>
  <rv s="0">
    <v>536870912</v>
    <v>Shimane Prefecture</v>
    <v>580cd2e8-a550-7297-21b8-252fe27c1650</v>
    <v>en-AU</v>
    <v>Map</v>
  </rv>
  <rv s="0">
    <v>536870912</v>
    <v>Nara Prefecture</v>
    <v>99c4ba8c-9fb8-efe8-6368-0eb648372fb2</v>
    <v>en-AU</v>
    <v>Map</v>
  </rv>
  <rv s="0">
    <v>536870912</v>
    <v>Gunma Prefecture</v>
    <v>b64077a0-378d-c23f-b45c-2b3a03cba119</v>
    <v>en-AU</v>
    <v>Map</v>
  </rv>
  <rv s="0">
    <v>536870912</v>
    <v>Aomori Prefecture</v>
    <v>bdd4a43f-5a1f-1483-b74b-1c2e2d564a31</v>
    <v>en-AU</v>
    <v>Map</v>
  </rv>
  <rv s="0">
    <v>536870912</v>
    <v>Hokkaido</v>
    <v>6881270d-4678-fd1e-69e8-625b9f6cfad7</v>
    <v>en-AU</v>
    <v>Map</v>
  </rv>
  <rv s="0">
    <v>536870912</v>
    <v>Kyoto Prefecture</v>
    <v>699d1960-1267-7c97-6c62-e139537430a0</v>
    <v>en-AU</v>
    <v>Map</v>
  </rv>
  <rv s="0">
    <v>536870912</v>
    <v>Akita Prefecture</v>
    <v>23901f9e-0010-b10e-217f-76889688c150</v>
    <v>en-AU</v>
    <v>Map</v>
  </rv>
  <rv s="0">
    <v>536870912</v>
    <v>Nagano Prefecture</v>
    <v>7afcd7d0-3729-6e2f-d60f-ace5cc191bd0</v>
    <v>en-AU</v>
    <v>Map</v>
  </rv>
  <rv s="0">
    <v>536870912</v>
    <v>Iwate Prefecture</v>
    <v>02eea5a7-6ae7-8bf6-a17a-c242b4162121</v>
    <v>en-AU</v>
    <v>Map</v>
  </rv>
  <rv s="0">
    <v>536870912</v>
    <v>Shizuoka Prefecture</v>
    <v>ca8ec756-8a3c-20a2-7e11-d24e284b7258</v>
    <v>en-AU</v>
    <v>Map</v>
  </rv>
  <rv s="0">
    <v>536870912</v>
    <v>Kagawa Prefecture</v>
    <v>bdd9ba22-f775-2984-6115-5438af268070</v>
    <v>en-AU</v>
    <v>Map</v>
  </rv>
  <rv s="0">
    <v>536870912</v>
    <v>Aichi Prefecture</v>
    <v>404b15c4-d9ae-5896-6d50-b1481f5dd5cd</v>
    <v>en-AU</v>
    <v>Map</v>
  </rv>
  <rv s="0">
    <v>536870912</v>
    <v>Yamaguchi Prefecture</v>
    <v>8a70f93f-b3cb-6430-8962-9b62c21575f3</v>
    <v>en-AU</v>
    <v>Map</v>
  </rv>
  <rv s="0">
    <v>536870912</v>
    <v>Fukuoka Prefecture</v>
    <v>a58bcb0e-97b3-0ac9-f0c0-e119441e5cba</v>
    <v>en-AU</v>
    <v>Map</v>
  </rv>
  <rv s="0">
    <v>536870912</v>
    <v>Mie Prefecture</v>
    <v>36b5c190-9782-f717-071c-66ee3f0eab90</v>
    <v>en-AU</v>
    <v>Map</v>
  </rv>
  <rv s="0">
    <v>536870912</v>
    <v>Osaka Prefecture</v>
    <v>a583e9fe-2d16-b004-281e-4c6841471145</v>
    <v>en-AU</v>
    <v>Map</v>
  </rv>
  <rv s="0">
    <v>536870912</v>
    <v>Ōita Prefecture</v>
    <v>c81f03fa-05e5-d708-3db6-3b6d5ed92f67</v>
    <v>en-AU</v>
    <v>Map</v>
  </rv>
  <rv s="0">
    <v>536870912</v>
    <v>Okinawa Prefecture</v>
    <v>e26094bf-30f4-9d5e-ed21-f166be1cfad3</v>
    <v>en-AU</v>
    <v>Map</v>
  </rv>
  <rv s="0">
    <v>536870912</v>
    <v>Okayama Prefecture</v>
    <v>e9792cdf-f004-a2bf-db55-28eabec2a7c0</v>
    <v>en-AU</v>
    <v>Map</v>
  </rv>
  <rv s="0">
    <v>536870912</v>
    <v>Kumamoto Prefecture</v>
    <v>52bcf337-792b-3880-8875-847fe25699df</v>
    <v>en-AU</v>
    <v>Map</v>
  </rv>
  <rv s="0">
    <v>536870912</v>
    <v>Ibaraki Prefecture</v>
    <v>d16517c8-96b5-094f-f4ce-4aa391d6c7a2</v>
    <v>en-AU</v>
    <v>Map</v>
  </rv>
  <rv s="0">
    <v>536870912</v>
    <v>Saitama Prefecture</v>
    <v>03a81bc6-6fd0-fac9-0958-cd81fcf07a35</v>
    <v>en-AU</v>
    <v>Map</v>
  </rv>
  <rv s="0">
    <v>536870912</v>
    <v>Chiba Prefecture</v>
    <v>0d6c59a9-daa8-57c7-3846-568b398d3c41</v>
    <v>en-AU</v>
    <v>Map</v>
  </rv>
  <rv s="0">
    <v>536870912</v>
    <v>Gifu Prefecture</v>
    <v>2c82ed6b-33c4-4355-bd09-71939ba5ff4a</v>
    <v>en-AU</v>
    <v>Map</v>
  </rv>
  <rv s="0">
    <v>536870912</v>
    <v>Fukushima Prefecture</v>
    <v>73791ec1-3b90-e21b-3cc7-0e8444934877</v>
    <v>en-AU</v>
    <v>Map</v>
  </rv>
  <rv s="0">
    <v>536870912</v>
    <v>Yamanashi Prefecture</v>
    <v>3e9e0d88-33e9-a04d-7fd7-a1679da279b5</v>
    <v>en-AU</v>
    <v>Map</v>
  </rv>
  <rv s="0">
    <v>536870912</v>
    <v>Toyama Prefecture</v>
    <v>3fd9a341-4706-cc8a-3953-779219c2cc10</v>
    <v>en-AU</v>
    <v>Map</v>
  </rv>
  <rv s="0">
    <v>536870912</v>
    <v>Fukui Prefecture</v>
    <v>e859104b-0d73-b8bf-c4f4-56888a2281cd</v>
    <v>en-AU</v>
    <v>Map</v>
  </rv>
  <rv s="0">
    <v>536870912</v>
    <v>Hiroshima Prefecture</v>
    <v>75de6a1b-763c-40ed-8e98-60dc318775fc</v>
    <v>en-AU</v>
    <v>Map</v>
  </rv>
  <rv s="0">
    <v>536870912</v>
    <v>Saga Prefecture</v>
    <v>171c9320-6b1a-2ebc-2002-85b3d707f979</v>
    <v>en-AU</v>
    <v>Map</v>
  </rv>
  <rv s="0">
    <v>536870912</v>
    <v>Miyazaki Prefecture</v>
    <v>3bb91686-f345-53cf-6fb8-97d98890dc7d</v>
    <v>en-AU</v>
    <v>Map</v>
  </rv>
  <rv s="0">
    <v>536870912</v>
    <v>Yamagata Prefecture</v>
    <v>74d18529-a623-a2f9-9e38-40891e57c7d8</v>
    <v>en-AU</v>
    <v>Map</v>
  </rv>
  <rv s="0">
    <v>536870912</v>
    <v>Nagasaki Prefecture</v>
    <v>8caf62a2-006c-dde2-9c4d-e19d90ff2f0e</v>
    <v>en-AU</v>
    <v>Map</v>
  </rv>
  <rv s="0">
    <v>536870912</v>
    <v>Hyōgo Prefecture</v>
    <v>018712db-aec7-3894-1042-cbf5df14fac5</v>
    <v>en-AU</v>
    <v>Map</v>
  </rv>
  <rv s="0">
    <v>536870912</v>
    <v>Kōchi Prefecture</v>
    <v>3fcb8073-d695-79de-cd11-91dc78fb0481</v>
    <v>en-AU</v>
    <v>Map</v>
  </rv>
  <rv s="0">
    <v>536870912</v>
    <v>Ehime Prefecture</v>
    <v>0e0b1bbf-5926-d5dc-0e10-24f8c566ca8c</v>
    <v>en-AU</v>
    <v>Map</v>
  </rv>
  <rv s="0">
    <v>536870912</v>
    <v>Wakayama Prefecture</v>
    <v>fa064941-15ba-eb91-63a1-7e13f0aaa879</v>
    <v>en-AU</v>
    <v>Map</v>
  </rv>
  <rv s="0">
    <v>536870912</v>
    <v>Kagoshima Prefecture</v>
    <v>c3e1f2d9-0225-9e77-d77d-952bbf72ceb7</v>
    <v>en-AU</v>
    <v>Map</v>
  </rv>
  <rv s="0">
    <v>536870912</v>
    <v>Tottori Prefecture</v>
    <v>5bfbddb8-df0b-1d9c-3772-363d9be5878a</v>
    <v>en-AU</v>
    <v>Map</v>
  </rv>
  <rv s="0">
    <v>536870912</v>
    <v>Ishikawa Prefecture</v>
    <v>db2b14c2-e9db-32f7-5d44-025637689af0</v>
    <v>en-AU</v>
    <v>Map</v>
  </rv>
  <rv s="0">
    <v>536870912</v>
    <v>Tokushima Prefecture</v>
    <v>90ca77f2-2c01-cf7e-fb1e-58a68f9fc0bf</v>
    <v>en-AU</v>
    <v>Map</v>
  </rv>
  <rv s="0">
    <v>536870912</v>
    <v>Shiga Prefecture</v>
    <v>a778bb7c-b03b-d571-1839-962c4dea2bb2</v>
    <v>en-AU</v>
    <v>Map</v>
  </rv>
  <rv s="3">
    <v>16</v>
  </rv>
  <rv s="1">
    <fb>0.11905933830538</fb>
    <v>30</v>
  </rv>
  <rv s="3">
    <v>17</v>
  </rv>
  <rv s="1">
    <fb>0.46700000000000003</fb>
    <v>30</v>
  </rv>
  <rv s="1">
    <fb>2.2909998893737803E-2</fb>
    <v>39</v>
  </rv>
  <rv s="1">
    <fb>115782416</fb>
    <v>31</v>
  </rv>
  <rv s="11">
    <v>#VALUE!</v>
    <v>en-AU</v>
    <v>130d0438-fafb-cd2d-1a9e-1dd9c5aa87a9</v>
    <v>536870912</v>
    <v>1</v>
    <v>96</v>
    <v>97</v>
    <v>Japan</v>
    <v>26</v>
    <v>69</v>
    <v>Map</v>
    <v>28</v>
    <v>98</v>
    <v>JP</v>
    <v>261</v>
    <v>262</v>
    <v>263</v>
    <v>264</v>
    <v>265</v>
    <v>266</v>
    <v>267</v>
    <v>268</v>
    <v>269</v>
    <v>Japan is an island country in East Asia. It is situated in the northwest Pacific Ocean, and is bordered on the west by the Sea of Japan, while extending from the Sea of Okhotsk in the north toward the East China Sea, Philippine Sea, and Taiwan in the south. Japan is a part of the Ring of Fire, and spans an archipelago of 6852 islands covering 377,975 square kilometers; the five main islands are Hokkaido, Honshu, Shikoku, Kyushu, and Okinawa. Tokyo is the nation's capital and largest city, followed by Yokohama, Osaka, Nagoya, Sapporo, Fukuoka, Kobe, and Kyoto.</v>
    <v>270</v>
    <v>271</v>
    <v>272</v>
    <v>273</v>
    <v>274</v>
    <v>275</v>
    <v>276</v>
    <v>277</v>
    <v>278</v>
    <v>266</v>
    <v>281</v>
    <v>282</v>
    <v>283</v>
    <v>284</v>
    <v>285</v>
    <v>286</v>
    <v>Japan</v>
    <v>Kimigayo</v>
    <v>81</v>
    <v>Japan</v>
    <v>287</v>
    <v>288</v>
    <v>289</v>
    <v>290</v>
    <v>291</v>
    <v>292</v>
    <v>293</v>
    <v>294</v>
    <v>295</v>
    <v>296</v>
    <v>297</v>
    <v>344</v>
    <v>345</v>
    <v>346</v>
    <v>347</v>
    <v>348</v>
    <v>Japan</v>
    <v>349</v>
    <v>mdp/vdpid/122</v>
  </rv>
  <rv s="0">
    <v>536870912</v>
    <v>Ireland</v>
    <v>77f28672-5669-4775-a58a-b62b17779010</v>
    <v>en-AU</v>
    <v>Map</v>
  </rv>
  <rv s="1">
    <fb>0.64537668747278298</fb>
    <v>30</v>
  </rv>
  <rv s="1">
    <fb>70273</fb>
    <v>31</v>
  </rv>
  <rv s="1">
    <fb>12.5</fb>
    <v>32</v>
  </rv>
  <rv s="1">
    <fb>353</fb>
    <v>33</v>
  </rv>
  <rv s="0">
    <v>536870912</v>
    <v>Dublin</v>
    <v>7e7d2832-97c8-afa4-d282-865c20a549c9</v>
    <v>en-AU</v>
    <v>Map</v>
  </rv>
  <rv s="1">
    <fb>37711.428</fb>
    <v>31</v>
  </rv>
  <rv s="1">
    <fb>106.584326346003</fb>
    <v>34</v>
  </rv>
  <rv s="1">
    <fb>9.3904448105434097E-3</fb>
    <v>30</v>
  </rv>
  <rv s="1">
    <fb>5672.0641341079599</fb>
    <v>31</v>
  </rv>
  <rv s="1">
    <fb>0.110277255364644</fb>
    <v>30</v>
  </rv>
  <rv s="1">
    <fb>85.342819766444293</fb>
    <v>35</v>
  </rv>
  <rv s="1">
    <fb>1.37</fb>
    <v>36</v>
  </rv>
  <rv s="1">
    <fb>388698711348.15601</fb>
    <v>37</v>
  </rv>
  <rv s="1">
    <fb>1.0085278</fb>
    <v>30</v>
  </rv>
  <rv s="1">
    <fb>0.7778062</fb>
    <v>30</v>
  </rv>
  <rv s="1">
    <fb>3.1</fb>
    <v>35</v>
  </rv>
  <rv s="0">
    <v>536870912</v>
    <v>Connacht</v>
    <v>ef4b0f22-1de8-46c2-be90-c31bfbcc6a14</v>
    <v>en-AU</v>
    <v>Map</v>
  </rv>
  <rv s="0">
    <v>805306368</v>
    <v>Michael D. Higgins (President)</v>
    <v>66da4ccd-5e5c-25af-1ee8-8bc26bc581fe</v>
    <v>en-AU</v>
    <v>Generic</v>
  </rv>
  <rv s="3">
    <v>18</v>
  </rv>
  <rv s="4">
    <v>https://www.bing.com/search?q=republic+of+ireland&amp;form=skydnc</v>
    <v>Learn more on Bing</v>
  </rv>
  <rv s="1">
    <fb>82.256097560975604</fb>
    <v>35</v>
  </rv>
  <rv s="1">
    <fb>110154370000</fb>
    <v>37</v>
  </rv>
  <rv s="1">
    <fb>10.79</fb>
    <v>36</v>
  </rv>
  <rv s="3">
    <v>19</v>
  </rv>
  <rv s="1">
    <fb>0.15164452009999999</fb>
    <v>30</v>
  </rv>
  <rv s="1">
    <fb>3.3125</fb>
    <v>32</v>
  </rv>
  <rv s="1">
    <fb>5007069</fb>
    <v>31</v>
  </rv>
  <rv s="1">
    <fb>0.22</fb>
    <v>30</v>
  </rv>
  <rv s="1">
    <fb>0.25900000000000001</fb>
    <v>30</v>
  </rv>
  <rv s="1">
    <fb>0.41200000000000003</fb>
    <v>30</v>
  </rv>
  <rv s="1">
    <fb>3.1E-2</fb>
    <v>30</v>
  </rv>
  <rv s="1">
    <fb>7.9000000000000001E-2</fb>
    <v>30</v>
  </rv>
  <rv s="1">
    <fb>0.126</fb>
    <v>30</v>
  </rv>
  <rv s="1">
    <fb>0.16300000000000001</fb>
    <v>30</v>
  </rv>
  <rv s="1">
    <fb>0.62067001342773398</fb>
    <v>30</v>
  </rv>
  <rv s="1">
    <fb>0.18262353633181699</fb>
    <v>30</v>
  </rv>
  <rv s="3">
    <v>20</v>
  </rv>
  <rv s="1">
    <fb>0.26100000000000001</fb>
    <v>30</v>
  </rv>
  <rv s="1">
    <fb>4.9279999732971203E-2</fb>
    <v>39</v>
  </rv>
  <rv s="1">
    <fb>3133123</fb>
    <v>31</v>
  </rv>
  <rv s="12">
    <v>#VALUE!</v>
    <v>en-AU</v>
    <v>77f28672-5669-4775-a58a-b62b17779010</v>
    <v>536870912</v>
    <v>1</v>
    <v>106</v>
    <v>107</v>
    <v>Ireland</v>
    <v>26</v>
    <v>69</v>
    <v>Map</v>
    <v>28</v>
    <v>108</v>
    <v>352</v>
    <v>353</v>
    <v>3</v>
    <v>354</v>
    <v>355</v>
    <v>356</v>
    <v>357</v>
    <v>358</v>
    <v>359</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360</v>
    <v>234</v>
    <v>361</v>
    <v>362</v>
    <v>363</v>
    <v>364</v>
    <v>365</v>
    <v>366</v>
    <v>367</v>
    <v>368</v>
    <v>370</v>
    <v>371</v>
    <v>372</v>
    <v>373</v>
    <v>285</v>
    <v>374</v>
    <v>Ireland</v>
    <v>Amhrán na bhFiann</v>
    <v>375</v>
    <v>Ireland</v>
    <v>376</v>
    <v>377</v>
    <v>378</v>
    <v>379</v>
    <v>380</v>
    <v>381</v>
    <v>382</v>
    <v>383</v>
    <v>384</v>
    <v>385</v>
    <v>386</v>
    <v>387</v>
    <v>388</v>
    <v>389</v>
    <v>390</v>
    <v>Ireland</v>
    <v>391</v>
    <v>mdp/vdpid/68</v>
  </rv>
  <rv s="0">
    <v>536870912</v>
    <v>Canada</v>
    <v>370ed614-32e1-4326-a356-dc0a7dd56aaa</v>
    <v>en-AU</v>
    <v>Map</v>
  </rv>
  <rv s="1">
    <fb>6.8918382450780802E-2</fb>
    <v>30</v>
  </rv>
  <rv s="1">
    <fb>9984670</fb>
    <v>31</v>
  </rv>
  <rv s="1">
    <fb>72000</fb>
    <v>31</v>
  </rv>
  <rv s="1">
    <fb>10.1</fb>
    <v>32</v>
  </rv>
  <rv s="0">
    <v>536870912</v>
    <v>Ottawa</v>
    <v>3f2544d2-4937-9101-2f53-621199e253e5</v>
    <v>en-AU</v>
    <v>Map</v>
  </rv>
  <rv s="1">
    <fb>544894.19799999997</fb>
    <v>31</v>
  </rv>
  <rv s="1">
    <fb>116.75729822552999</fb>
    <v>34</v>
  </rv>
  <rv s="1">
    <fb>1.9492690241159599E-2</fb>
    <v>30</v>
  </rv>
  <rv s="1">
    <fb>15588.4871464315</fb>
    <v>31</v>
  </rv>
  <rv s="1">
    <fb>1.4987999999999999</fb>
    <v>32</v>
  </rv>
  <rv s="1">
    <fb>0.38161546668997998</fb>
    <v>30</v>
  </rv>
  <rv s="1">
    <fb>74.089062024805997</fb>
    <v>35</v>
  </rv>
  <rv s="1">
    <fb>0.81</fb>
    <v>36</v>
  </rv>
  <rv s="1">
    <fb>1736425629519.96</fb>
    <v>37</v>
  </rv>
  <rv s="1">
    <fb>1.0094368</fb>
    <v>30</v>
  </rv>
  <rv s="1">
    <fb>0.68922510000000003</fb>
    <v>30</v>
  </rv>
  <rv s="2">
    <v>3</v>
    <v>28</v>
    <v>119</v>
    <v>6</v>
    <v>0</v>
    <v>Image of Canada</v>
  </rv>
  <rv s="1">
    <fb>4.3</fb>
    <v>35</v>
  </rv>
  <rv s="0">
    <v>536870912</v>
    <v>Toronto</v>
    <v>e9c1d78f-effd-4cbf-af56-ce709763b200</v>
    <v>en-AU</v>
    <v>Map</v>
  </rv>
  <rv s="0">
    <v>805306368</v>
    <v>Justin Trudeau (Prime Minister)</v>
    <v>d37aba31-28d1-b943-f0c6-dbddeb460528</v>
    <v>en-AU</v>
    <v>Generic</v>
  </rv>
  <rv s="3">
    <v>21</v>
  </rv>
  <rv s="4">
    <v>https://www.bing.com/search?q=canada+country&amp;form=skydnc</v>
    <v>Learn more on Bing</v>
  </rv>
  <rv s="1">
    <fb>81.948780487804896</fb>
    <v>35</v>
  </rv>
  <rv s="1">
    <fb>1937902710000</fb>
    <v>37</v>
  </rv>
  <rv s="1">
    <fb>10</fb>
    <v>35</v>
  </rv>
  <rv s="1">
    <fb>9.51</fb>
    <v>36</v>
  </rv>
  <rv s="3">
    <v>22</v>
  </rv>
  <rv s="1">
    <fb>0.1458492763</fb>
    <v>30</v>
  </rv>
  <rv s="1">
    <fb>2.6101999999999999</fb>
    <v>32</v>
  </rv>
  <rv s="1">
    <fb>36991981</fb>
    <v>31</v>
  </rv>
  <rv s="1">
    <fb>0.251</fb>
    <v>30</v>
  </rv>
  <rv s="1">
    <fb>0.40600000000000003</fb>
    <v>30</v>
  </rv>
  <rv s="1">
    <fb>2.4E-2</fb>
    <v>30</v>
  </rv>
  <rv s="1">
    <fb>6.7000000000000004E-2</fb>
    <v>30</v>
  </rv>
  <rv s="1">
    <fb>0.124</fb>
    <v>30</v>
  </rv>
  <rv s="1">
    <fb>0.17</fb>
    <v>30</v>
  </rv>
  <rv s="1">
    <fb>0.65070999145507802</fb>
    <v>30</v>
  </rv>
  <rv s="0">
    <v>536870912</v>
    <v>Ontario</v>
    <v>070ad921-224a-9ed5-6fe1-8eab57b4b2e7</v>
    <v>en-AU</v>
    <v>Map</v>
  </rv>
  <rv s="0">
    <v>536870912</v>
    <v>Quebec</v>
    <v>32da1fe8-6bb5-f40e-e008-82becf7ef390</v>
    <v>en-AU</v>
    <v>Map</v>
  </rv>
  <rv s="0">
    <v>536870912</v>
    <v>British Columbia</v>
    <v>32a8fd1c-cd9d-0da9-35fb-f952ed824d4f</v>
    <v>en-AU</v>
    <v>Map</v>
  </rv>
  <rv s="0">
    <v>536870912</v>
    <v>Alberta</v>
    <v>ac4b7d59-c4be-889f-9a45-7e7c524794ec</v>
    <v>en-AU</v>
    <v>Map</v>
  </rv>
  <rv s="0">
    <v>536870912</v>
    <v>Manitoba</v>
    <v>21c9c883-dcc4-1490-a815-79c6eb525369</v>
    <v>en-AU</v>
    <v>Map</v>
  </rv>
  <rv s="0">
    <v>536870912</v>
    <v>Quebec City</v>
    <v>8a8e64f6-510b-8816-6d69-6b5a37c533d8</v>
    <v>en-AU</v>
    <v>Map</v>
  </rv>
  <rv s="0">
    <v>536870912</v>
    <v>Nova Scotia</v>
    <v>baa4aedd-bbb6-989e-cba4-ec2c9bdd906a</v>
    <v>en-AU</v>
    <v>Map</v>
  </rv>
  <rv s="0">
    <v>536870912</v>
    <v>Prince Edward Island</v>
    <v>4e4aadcb-4928-0762-e307-bc01ba8f3dfb</v>
    <v>en-AU</v>
    <v>Map</v>
  </rv>
  <rv s="0">
    <v>536870912</v>
    <v>Saskatchewan</v>
    <v>ec7108bb-bd34-c969-f3f2-2a9eed70102e</v>
    <v>en-AU</v>
    <v>Map</v>
  </rv>
  <rv s="0">
    <v>536870912</v>
    <v>Newfoundland and Labrador</v>
    <v>895215e2-2c65-6494-fa6a-1f441a39ac4f</v>
    <v>en-AU</v>
    <v>Map</v>
  </rv>
  <rv s="0">
    <v>536870912</v>
    <v>New Brunswick</v>
    <v>ed967bed-da27-9206-2407-d4e698015192</v>
    <v>en-AU</v>
    <v>Map</v>
  </rv>
  <rv s="0">
    <v>536870912</v>
    <v>Nunavut</v>
    <v>5220a5b2-1244-23fe-9851-d4b0373ac92e</v>
    <v>en-AU</v>
    <v>Map</v>
  </rv>
  <rv s="0">
    <v>536870912</v>
    <v>Yukon</v>
    <v>68d0a1b9-92a8-857c-53f4-9150cd050ece</v>
    <v>en-AU</v>
    <v>Map</v>
  </rv>
  <rv s="0">
    <v>536870912</v>
    <v>Northwest Territories</v>
    <v>2e2284ce-2cc1-0b16-10e6-0783ada7c95b</v>
    <v>en-AU</v>
    <v>Map</v>
  </rv>
  <rv s="3">
    <v>23</v>
  </rv>
  <rv s="1">
    <fb>0.12844017475747799</fb>
    <v>30</v>
  </rv>
  <rv s="3">
    <v>24</v>
  </rv>
  <rv s="1">
    <fb>0.245</fb>
    <v>30</v>
  </rv>
  <rv s="1">
    <fb>5.5640001296997095E-2</fb>
    <v>39</v>
  </rv>
  <rv s="1">
    <fb>30628482</fb>
    <v>31</v>
  </rv>
  <rv s="6">
    <v>#VALUE!</v>
    <v>en-AU</v>
    <v>370ed614-32e1-4326-a356-dc0a7dd56aaa</v>
    <v>536870912</v>
    <v>1</v>
    <v>117</v>
    <v>50</v>
    <v>Canada</v>
    <v>26</v>
    <v>27</v>
    <v>Map</v>
    <v>28</v>
    <v>118</v>
    <v>CA</v>
    <v>394</v>
    <v>395</v>
    <v>396</v>
    <v>397</v>
    <v>57</v>
    <v>398</v>
    <v>399</v>
    <v>400</v>
    <v>401</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402</v>
    <v>403</v>
    <v>404</v>
    <v>405</v>
    <v>406</v>
    <v>407</v>
    <v>408</v>
    <v>409</v>
    <v>410</v>
    <v>411</v>
    <v>412</v>
    <v>414</v>
    <v>415</v>
    <v>416</v>
    <v>417</v>
    <v>418</v>
    <v>419</v>
    <v>Canada</v>
    <v>O Canada</v>
    <v>420</v>
    <v>Canada</v>
    <v>421</v>
    <v>422</v>
    <v>423</v>
    <v>186</v>
    <v>424</v>
    <v>425</v>
    <v>426</v>
    <v>427</v>
    <v>428</v>
    <v>429</v>
    <v>430</v>
    <v>445</v>
    <v>446</v>
    <v>447</v>
    <v>448</v>
    <v>449</v>
    <v>Canada</v>
    <v>450</v>
    <v>mdp/vdpid/39</v>
  </rv>
  <rv s="1">
    <fb>1076395</fb>
    <v>31</v>
  </rv>
  <rv s="1">
    <fb>2498691</fb>
    <v>31</v>
  </rv>
  <rv s="1">
    <fb>5169175</fb>
    <v>31</v>
  </rv>
  <rv s="1">
    <fb>5169174</fb>
    <v>31</v>
  </rv>
  <rv s="2">
    <v>4</v>
    <v>28</v>
    <v>129</v>
    <v>6</v>
    <v>0</v>
    <v>Image of Ontario</v>
  </rv>
  <rv s="0">
    <v>805306368</v>
    <v>Marie-France Lalonde (Minister)</v>
    <v>c63be83c-d9d7-1cbd-7f16-97eb945eebb3</v>
    <v>en-AU</v>
    <v>Generic</v>
  </rv>
  <rv s="0">
    <v>805306368</v>
    <v>Elizabeth Dowdeswell (Lieutenant Governor)</v>
    <v>6b312e0c-679a-9523-3920-dd9fb0590e19</v>
    <v>en-AU</v>
    <v>Generic</v>
  </rv>
  <rv s="3">
    <v>25</v>
  </rv>
  <rv s="4">
    <v>https://www.bing.com/search?q=ontario+canada&amp;form=skydnc</v>
    <v>Learn more on Bing</v>
  </rv>
  <rv s="1">
    <fb>83160</fb>
    <v>130</v>
  </rv>
  <rv s="1">
    <fb>2.6</fb>
    <v>32</v>
  </rv>
  <rv s="1">
    <fb>13448495</fb>
    <v>31</v>
  </rv>
  <rv s="3">
    <v>26</v>
  </rv>
  <rv s="13">
    <v>#VALUE!</v>
    <v>en-AU</v>
    <v>070ad921-224a-9ed5-6fe1-8eab57b4b2e7</v>
    <v>536870912</v>
    <v>1</v>
    <v>126</v>
    <v>127</v>
    <v>Ontario</v>
    <v>26</v>
    <v>27</v>
    <v>Map</v>
    <v>28</v>
    <v>128</v>
    <v>CA-ON</v>
    <v>452</v>
    <v>453</v>
    <v>412</v>
    <v>393</v>
    <v>Ontario is one of the thirteen provinces and territories of Canada. Located in Central Canada, it is Canada's most populous province, with 38.3 percent of the country's population, and is the second-largest province by total area. Ontario is Canada's fourth-largest jurisdiction in total area when the territories of the Northwest Territories and Nunavut are included. It is home to the nation's capital city, Ottawa, and the nation's most populous city, Toronto, which is also Ontario's provincial capital.</v>
    <v>454</v>
    <v>455</v>
    <v>456</v>
    <v>412</v>
    <v>459</v>
    <v>460</v>
    <v>461</v>
    <v>Ontario</v>
    <v>462</v>
    <v>463</v>
    <v>464</v>
    <v>Ontario</v>
    <v>mdp/vdpid/24465</v>
  </rv>
  <rv s="0">
    <v>536870912</v>
    <v>United Kingdom</v>
    <v>b1a5155a-6bb2-4646-8f7c-3e6b3a53c831</v>
    <v>en-AU</v>
    <v>Map</v>
  </rv>
  <rv s="1">
    <fb>0.71714878141404492</fb>
    <v>30</v>
  </rv>
  <rv s="1">
    <fb>243610</fb>
    <v>31</v>
  </rv>
  <rv s="1">
    <fb>148000</fb>
    <v>31</v>
  </rv>
  <rv s="1">
    <fb>11</fb>
    <v>32</v>
  </rv>
  <rv s="1">
    <fb>44</fb>
    <v>33</v>
  </rv>
  <rv s="0">
    <v>536870912</v>
    <v>London</v>
    <v>8e0ba7b6-4225-fa8a-6369-1b5294e602a5</v>
    <v>en-AU</v>
    <v>Map</v>
  </rv>
  <rv s="1">
    <fb>379024.78700000001</fb>
    <v>31</v>
  </rv>
  <rv s="1">
    <fb>119.622711300166</fb>
    <v>34</v>
  </rv>
  <rv s="1">
    <fb>1.7381046008651101E-2</fb>
    <v>30</v>
  </rv>
  <rv s="1">
    <fb>5129.5277927901998</fb>
    <v>31</v>
  </rv>
  <rv s="1">
    <fb>1.68</fb>
    <v>32</v>
  </rv>
  <rv s="1">
    <fb>0.130657628239573</fb>
    <v>30</v>
  </rv>
  <rv s="1">
    <fb>80.351771267255202</fb>
    <v>35</v>
  </rv>
  <rv s="1">
    <fb>1.46</fb>
    <v>36</v>
  </rv>
  <rv s="1">
    <fb>2827113184695.5801</fb>
    <v>37</v>
  </rv>
  <rv s="1">
    <fb>1.0115456</fb>
    <v>30</v>
  </rv>
  <rv s="1">
    <fb>0.59995569999999998</fb>
    <v>30</v>
  </rv>
  <rv s="2">
    <v>5</v>
    <v>28</v>
    <v>140</v>
    <v>6</v>
    <v>0</v>
    <v>Image of United Kingdom</v>
  </rv>
  <rv s="1">
    <fb>3.6</fb>
    <v>35</v>
  </rv>
  <rv s="0">
    <v>805306368</v>
    <v>Boris Johnson (Prime Minister)</v>
    <v>fe217755-2d46-1c61-dded-740ff4500899</v>
    <v>en-AU</v>
    <v>Generic</v>
  </rv>
  <rv s="0">
    <v>805306368</v>
    <v>Justine Greening (Minister)</v>
    <v>7aff4253-0f04-ea8e-9418-a9ef69475621</v>
    <v>en-AU</v>
    <v>Generic</v>
  </rv>
  <rv s="0">
    <v>805306368</v>
    <v>Nadhim Zahawi (Minister)</v>
    <v>394346ee-f3b1-c53c-2bcd-8d22bdee8814</v>
    <v>en-AU</v>
    <v>Generic</v>
  </rv>
  <rv s="0">
    <v>805306368</v>
    <v>Natalie Evans, Baroness Evans of Bowes Park (Minister)</v>
    <v>fcf767e2-c1da-d731-e0f0-696a3bd436b5</v>
    <v>en-AU</v>
    <v>Generic</v>
  </rv>
  <rv s="3">
    <v>27</v>
  </rv>
  <rv s="4">
    <v>https://www.bing.com/search?q=united+kingdom&amp;form=skydnc</v>
    <v>Learn more on Bing</v>
  </rv>
  <rv s="1">
    <fb>81.256097560975604</fb>
    <v>35</v>
  </rv>
  <rv s="1">
    <fb>1868152970000</fb>
    <v>37</v>
  </rv>
  <rv s="1">
    <fb>7</fb>
    <v>35</v>
  </rv>
  <rv s="1">
    <fb>10.130000000000001</fb>
    <v>36</v>
  </rv>
  <rv s="3">
    <v>28</v>
  </rv>
  <rv s="1">
    <fb>0.14794489889999998</fb>
    <v>30</v>
  </rv>
  <rv s="1">
    <fb>2.8117000000000001</fb>
    <v>32</v>
  </rv>
  <rv s="1">
    <fb>66834405</fb>
    <v>31</v>
  </rv>
  <rv s="1">
    <fb>0.22500000000000001</fb>
    <v>30</v>
  </rv>
  <rv s="1">
    <fb>0.26800000000000002</fb>
    <v>30</v>
  </rv>
  <rv s="1">
    <fb>0.42100000000000004</fb>
    <v>30</v>
  </rv>
  <rv s="1">
    <fb>2.7999999999999997E-2</fb>
    <v>30</v>
  </rv>
  <rv s="1">
    <fb>7.0999999999999994E-2</fb>
    <v>30</v>
  </rv>
  <rv s="1">
    <fb>0.11900000000000001</fb>
    <v>30</v>
  </rv>
  <rv s="1">
    <fb>0.16399999999999998</fb>
    <v>30</v>
  </rv>
  <rv s="1">
    <fb>0.62773998260497998</fb>
    <v>30</v>
  </rv>
  <rv s="0">
    <v>536870912</v>
    <v>Devon</v>
    <v>5ad1bd45-b1d3-1dd7-13e3-f0ecea97ece7</v>
    <v>en-AU</v>
    <v>Map</v>
  </rv>
  <rv s="0">
    <v>536870912</v>
    <v>Somerset</v>
    <v>2b333df9-032c-c9b1-0d74-88ea8c5befbd</v>
    <v>en-AU</v>
    <v>Map</v>
  </rv>
  <rv s="0">
    <v>536870912</v>
    <v>Lancashire</v>
    <v>d2ddd91b-d3db-c97c-d4e1-b66d033659fa</v>
    <v>en-AU</v>
    <v>Map</v>
  </rv>
  <rv s="0">
    <v>536870912</v>
    <v>England</v>
    <v>280d39e8-7217-6863-6980-a8c20c211c89</v>
    <v>en-AU</v>
    <v>Map</v>
  </rv>
  <rv s="0">
    <v>536870912</v>
    <v>Liverpool</v>
    <v>a5642e81-20ab-a561-17cc-52a63926b210</v>
    <v>en-AU</v>
    <v>Map</v>
  </rv>
  <rv s="0">
    <v>536870912</v>
    <v>Newcastle upon Tyne</v>
    <v>e1ab16e3-5050-dafb-7e90-7ceb4efd055d</v>
    <v>en-AU</v>
    <v>Map</v>
  </rv>
  <rv s="0">
    <v>536870912</v>
    <v>City of London</v>
    <v>3513d611-e6ca-408d-8d00-c93a427d32ad</v>
    <v>en-AU</v>
    <v>Map</v>
  </rv>
  <rv s="0">
    <v>536870912</v>
    <v>Stoke-on-Trent</v>
    <v>2efa6384-eb20-dbf0-d19a-2c63f3b239fb</v>
    <v>en-AU</v>
    <v>Map</v>
  </rv>
  <rv s="0">
    <v>536870912</v>
    <v>Cornwall</v>
    <v>7ce7e82d-6d0f-f7b6-daf4-9018d403a859</v>
    <v>en-AU</v>
    <v>Map</v>
  </rv>
  <rv s="0">
    <v>536870912</v>
    <v>Derbyshire</v>
    <v>a3be3ce0-6a5c-7632-5ef1-6034834ffe0e</v>
    <v>en-AU</v>
    <v>Map</v>
  </rv>
  <rv s="0">
    <v>536870912</v>
    <v>Worcestershire</v>
    <v>92b6b35e-17f8-7d50-a89b-650c809a2158</v>
    <v>en-AU</v>
    <v>Map</v>
  </rv>
  <rv s="0">
    <v>536870912</v>
    <v>Norfolk</v>
    <v>1f7d5120-8b19-7582-e7d0-2351c715f854</v>
    <v>en-AU</v>
    <v>Map</v>
  </rv>
  <rv s="0">
    <v>536870912</v>
    <v>Lincolnshire</v>
    <v>1b1b62b6-be46-b598-310b-b10fe8c992b8</v>
    <v>en-AU</v>
    <v>Map</v>
  </rv>
  <rv s="0">
    <v>536870912</v>
    <v>Northamptonshire</v>
    <v>6b5ff743-48aa-7f30-4bfe-97eeede8e6fa</v>
    <v>en-AU</v>
    <v>Map</v>
  </rv>
  <rv s="0">
    <v>536870912</v>
    <v>Surrey</v>
    <v>4e00ff19-370b-4752-b12d-9b5088a81c75</v>
    <v>en-AU</v>
    <v>Map</v>
  </rv>
  <rv s="0">
    <v>536870912</v>
    <v>Shropshire</v>
    <v>620367d1-f8ad-2237-2ba3-9bd995d6cb3e</v>
    <v>en-AU</v>
    <v>Map</v>
  </rv>
  <rv s="0">
    <v>536870912</v>
    <v>Isle of Wight</v>
    <v>95d8ced0-437b-28ff-5329-8fbf91940733</v>
    <v>en-AU</v>
    <v>Map</v>
  </rv>
  <rv s="0">
    <v>536870912</v>
    <v>Buckinghamshire</v>
    <v>ff464c2a-d8cf-cd5b-431b-50f9494b808a</v>
    <v>en-AU</v>
    <v>Map</v>
  </rv>
  <rv s="0">
    <v>536870912</v>
    <v>Wiltshire</v>
    <v>4ebe79fa-f77b-5216-7ef9-f8ea04679349</v>
    <v>en-AU</v>
    <v>Map</v>
  </rv>
  <rv s="0">
    <v>536870912</v>
    <v>Coventry</v>
    <v>452272b4-d4d5-224d-223b-58b995e82185</v>
    <v>en-AU</v>
    <v>Map</v>
  </rv>
  <rv s="0">
    <v>536870912</v>
    <v>Warrington</v>
    <v>4079f4c4-ee00-1666-ed95-342e8d1634e2</v>
    <v>en-AU</v>
    <v>Map</v>
  </rv>
  <rv s="0">
    <v>536870912</v>
    <v>Bournemouth</v>
    <v>798e72ae-7e6b-eaba-0080-5e2b222ddfb7</v>
    <v>en-AU</v>
    <v>Map</v>
  </rv>
  <rv s="0">
    <v>536870912</v>
    <v>Blackpool</v>
    <v>a2968ee5-f872-4ab4-6479-95727f9bc6a7</v>
    <v>en-AU</v>
    <v>Map</v>
  </rv>
  <rv s="0">
    <v>536870912</v>
    <v>County Durham</v>
    <v>326adeba-4a25-fb10-67b8-480c6d7f4b2d</v>
    <v>en-AU</v>
    <v>Map</v>
  </rv>
  <rv s="0">
    <v>536870912</v>
    <v>Cumbria</v>
    <v>a192dc6e-69b1-5d04-741f-67720ce0ebfc</v>
    <v>en-AU</v>
    <v>Map</v>
  </rv>
  <rv s="0">
    <v>536870912</v>
    <v>Dorset</v>
    <v>248ebd80-8904-8a43-be23-3cd065a30350</v>
    <v>en-AU</v>
    <v>Map</v>
  </rv>
  <rv s="0">
    <v>536870912</v>
    <v>West Sussex</v>
    <v>6fef3193-51df-c781-5d99-8b60839e1cf9</v>
    <v>en-AU</v>
    <v>Map</v>
  </rv>
  <rv s="0">
    <v>536870912</v>
    <v>Hampshire</v>
    <v>2d3a57b7-ee5f-c34a-1ce7-09a573697693</v>
    <v>en-AU</v>
    <v>Map</v>
  </rv>
  <rv s="0">
    <v>536870912</v>
    <v>Suffolk</v>
    <v>b891db46-5bbb-53eb-6a27-28ae58d995e9</v>
    <v>en-AU</v>
    <v>Map</v>
  </rv>
  <rv s="0">
    <v>536870912</v>
    <v>Scotland</v>
    <v>a0377d96-1a18-f843-65ad-adcbc4acdc69</v>
    <v>en-AU</v>
    <v>Map</v>
  </rv>
  <rv s="0">
    <v>536870912</v>
    <v>Newport</v>
    <v>eb987e3b-b3c7-4072-08fa-b6ba938b35e1</v>
    <v>en-AU</v>
    <v>Map</v>
  </rv>
  <rv s="0">
    <v>536870912</v>
    <v>York</v>
    <v>a60ce14b-6919-f15c-15bd-5d5494ff8598</v>
    <v>en-AU</v>
    <v>Map</v>
  </rv>
  <rv s="0">
    <v>536870912</v>
    <v>Derby</v>
    <v>137d5451-9100-4ac6-b03e-fbc72ac322f4</v>
    <v>en-AU</v>
    <v>Map</v>
  </rv>
  <rv s="0">
    <v>536870912</v>
    <v>Reading</v>
    <v>281a95af-ccff-e632-516d-0f60d9882cfd</v>
    <v>en-AU</v>
    <v>Map</v>
  </rv>
  <rv s="0">
    <v>536870912</v>
    <v>Nottingham</v>
    <v>fd1f499f-6103-6a87-cddd-2086efabf88f</v>
    <v>en-AU</v>
    <v>Map</v>
  </rv>
  <rv s="0">
    <v>536870912</v>
    <v>Nottinghamshire</v>
    <v>474ecb67-f819-ecef-a259-d24741044ebd</v>
    <v>en-AU</v>
    <v>Map</v>
  </rv>
  <rv s="0">
    <v>536870912</v>
    <v>Sheffield</v>
    <v>41dbe832-f699-1fd7-e3b3-fbdcbd0167eb</v>
    <v>en-AU</v>
    <v>Map</v>
  </rv>
  <rv s="0">
    <v>536870912</v>
    <v>Leicestershire</v>
    <v>4b2d786f-4d40-dd9a-2c29-31c1db8a6dd3</v>
    <v>en-AU</v>
    <v>Map</v>
  </rv>
  <rv s="0">
    <v>536870912</v>
    <v>Gloucestershire</v>
    <v>eab8d5d9-01a7-f0db-d230-ec907f822254</v>
    <v>en-AU</v>
    <v>Map</v>
  </rv>
  <rv s="0">
    <v>536870912</v>
    <v>Birmingham</v>
    <v>aaac0a14-911d-49c8-ac97-51d9f9100ad7</v>
    <v>en-AU</v>
    <v>Map</v>
  </rv>
  <rv s="0">
    <v>536870912</v>
    <v>Isles of Scilly</v>
    <v>cbd82567-ce28-513c-27d4-0452c5504f8b</v>
    <v>en-AU</v>
    <v>Map</v>
  </rv>
  <rv s="0">
    <v>536870912</v>
    <v>Oxfordshire</v>
    <v>1eda598d-62bc-9a62-5694-ee4472f8dcf5</v>
    <v>en-AU</v>
    <v>Map</v>
  </rv>
  <rv s="0">
    <v>536870912</v>
    <v>Staffordshire</v>
    <v>8af62e75-98e5-6987-9d37-3061b70d0365</v>
    <v>en-AU</v>
    <v>Map</v>
  </rv>
  <rv s="0">
    <v>536870912</v>
    <v>Warwickshire</v>
    <v>f1173647-228f-1554-f0d8-39e325d478af</v>
    <v>en-AU</v>
    <v>Map</v>
  </rv>
  <rv s="0">
    <v>536870912</v>
    <v>Wales</v>
    <v>b51b24e1-6afb-d525-d360-f2eb5bf3410b</v>
    <v>en-AU</v>
    <v>Map</v>
  </rv>
  <rv s="0">
    <v>536870912</v>
    <v>Northumberland</v>
    <v>86a3fee3-ba4c-f565-1ce4-449912831e53</v>
    <v>en-AU</v>
    <v>Map</v>
  </rv>
  <rv s="0">
    <v>536870912</v>
    <v>East Sussex</v>
    <v>4a646622-0fa1-ec75-7268-69cce45dbd22</v>
    <v>en-AU</v>
    <v>Map</v>
  </rv>
  <rv s="0">
    <v>536870912</v>
    <v>Manchester</v>
    <v>35dddbb1-7bb3-4072-bfd5-f9e6570713b0</v>
    <v>en-AU</v>
    <v>Map</v>
  </rv>
  <rv s="0">
    <v>536870912</v>
    <v>North Yorkshire</v>
    <v>fb1d8fdd-e4d5-f9a0-5f8c-1a03f3c7dad4</v>
    <v>en-AU</v>
    <v>Map</v>
  </rv>
  <rv s="0">
    <v>536870912</v>
    <v>Kent</v>
    <v>254f7086-5bb1-bdbf-8511-000e19ec575a</v>
    <v>en-AU</v>
    <v>Map</v>
  </rv>
  <rv s="0">
    <v>536870912</v>
    <v>Plymouth</v>
    <v>a3e2c1e6-1f92-c845-835d-3b78083edf28</v>
    <v>en-AU</v>
    <v>Map</v>
  </rv>
  <rv s="0">
    <v>536870912</v>
    <v>Kingston upon Hull</v>
    <v>c2d2e2f2-1587-bacd-a08a-017a722bf4f3</v>
    <v>en-AU</v>
    <v>Map</v>
  </rv>
  <rv s="0">
    <v>536870912</v>
    <v>Bristol</v>
    <v>3a2b5f36-3aab-be4b-07ef-da515a676e60</v>
    <v>en-AU</v>
    <v>Map</v>
  </rv>
  <rv s="0">
    <v>536870912</v>
    <v>Leicester</v>
    <v>88af3d23-ab3c-0468-1391-254a59804943</v>
    <v>en-AU</v>
    <v>Map</v>
  </rv>
  <rv s="0">
    <v>536870912</v>
    <v>Southampton</v>
    <v>c459ea11-71e5-3eae-977c-7a7ac56e054d</v>
    <v>en-AU</v>
    <v>Map</v>
  </rv>
  <rv s="0">
    <v>536870912</v>
    <v>Wolverhampton</v>
    <v>a4e729ad-f9ef-fbc2-5496-659379e68cc8</v>
    <v>en-AU</v>
    <v>Map</v>
  </rv>
  <rv s="0">
    <v>536870912</v>
    <v>Portsmouth</v>
    <v>337425e1-03f7-5cdc-cf78-5fb9639fcc32</v>
    <v>en-AU</v>
    <v>Map</v>
  </rv>
  <rv s="0">
    <v>536870912</v>
    <v>Luton</v>
    <v>f00d5748-ef3f-0016-e774-64ef25551a8e</v>
    <v>en-AU</v>
    <v>Map</v>
  </rv>
  <rv s="0">
    <v>536870912</v>
    <v>Slough</v>
    <v>abfe29f2-7624-f440-e5c1-83347196e0b5</v>
    <v>en-AU</v>
    <v>Map</v>
  </rv>
  <rv s="0">
    <v>536870912</v>
    <v>Peterborough</v>
    <v>62489622-eccf-7222-2856-6fff39f80df8</v>
    <v>en-AU</v>
    <v>Map</v>
  </rv>
  <rv s="0">
    <v>536870912</v>
    <v>Poole</v>
    <v>cc1b9a88-ec7e-57fa-3120-f797177b9ece</v>
    <v>en-AU</v>
    <v>Map</v>
  </rv>
  <rv s="0">
    <v>536870912</v>
    <v>London Borough of Richmond upon Thames</v>
    <v>330d56ea-b71b-f6c8-32ac-1c0f219611a4</v>
    <v>en-AU</v>
    <v>Map</v>
  </rv>
  <rv s="0">
    <v>536870912</v>
    <v>Middlesbrough</v>
    <v>8b36aad5-43a9-73f0-207c-ad3765927011</v>
    <v>en-AU</v>
    <v>Map</v>
  </rv>
  <rv s="0">
    <v>536870912</v>
    <v>Hertfordshire</v>
    <v>070f9acc-7c22-7b21-6d9a-6d46b9aa876a</v>
    <v>en-AU</v>
    <v>Map</v>
  </rv>
  <rv s="0">
    <v>536870912</v>
    <v>Cambridgeshire</v>
    <v>bc02c14b-0035-fc4c-411f-168edbf62536</v>
    <v>en-AU</v>
    <v>Map</v>
  </rv>
  <rv s="0">
    <v>536870912</v>
    <v>West Berkshire</v>
    <v>24ab4528-6d4a-2364-a87a-5ce1744b2fd9</v>
    <v>en-AU</v>
    <v>Map</v>
  </rv>
  <rv s="0">
    <v>536870912</v>
    <v>Herefordshire</v>
    <v>f586d43a-d582-5c49-952e-b296001cdbe1</v>
    <v>en-AU</v>
    <v>Map</v>
  </rv>
  <rv s="0">
    <v>536870912</v>
    <v>Rutland</v>
    <v>39bb7744-90c5-e3fa-c4f7-7e89bf42f3a9</v>
    <v>en-AU</v>
    <v>Map</v>
  </rv>
  <rv s="0">
    <v>536870912</v>
    <v>Essex</v>
    <v>5c034f63-79be-7ab6-5ae6-b57d985a0e50</v>
    <v>en-AU</v>
    <v>Map</v>
  </rv>
  <rv s="0">
    <v>536870912</v>
    <v>Edinburgh</v>
    <v>286af946-edea-5f33-df53-4164821c69da</v>
    <v>en-AU</v>
    <v>Map</v>
  </rv>
  <rv s="0">
    <v>536870912</v>
    <v>Glasgow</v>
    <v>da2548ee-1b26-f939-06b4-2fae57e075e7</v>
    <v>en-AU</v>
    <v>Map</v>
  </rv>
  <rv s="0">
    <v>536870912</v>
    <v>Cardiff</v>
    <v>cdfaa940-1a8c-2522-2bf5-e09831059c8c</v>
    <v>en-AU</v>
    <v>Map</v>
  </rv>
  <rv s="0">
    <v>536870912</v>
    <v>Dundee</v>
    <v>26e6ea64-8197-1c44-a767-91d93e3e7e60</v>
    <v>en-AU</v>
    <v>Map</v>
  </rv>
  <rv s="0">
    <v>536870912</v>
    <v>Gwynedd</v>
    <v>4696c15a-9117-8701-d989-35980505aaba</v>
    <v>en-AU</v>
    <v>Map</v>
  </rv>
  <rv s="0">
    <v>536870912</v>
    <v>Northern Ireland</v>
    <v>e4b8bc44-385c-e87b-bb7d-b32328f53502</v>
    <v>en-AU</v>
    <v>Map</v>
  </rv>
  <rv s="0">
    <v>536870912</v>
    <v>Aberdeenshire</v>
    <v>b81a7eb6-c957-282c-9953-e0c1798b2eb6</v>
    <v>en-AU</v>
    <v>Map</v>
  </rv>
  <rv s="0">
    <v>536870912</v>
    <v>Merthyr Tydfil</v>
    <v>067b1107-205b-0f64-187e-94c55c7c82a3</v>
    <v>en-AU</v>
    <v>Map</v>
  </rv>
  <rv s="0">
    <v>536870912</v>
    <v>Aberdeen</v>
    <v>e99cc5fc-69e5-a8a6-e0bb-bade5ce6f2e7</v>
    <v>en-AU</v>
    <v>Map</v>
  </rv>
  <rv s="0">
    <v>536870912</v>
    <v>West Lothian</v>
    <v>c3c56189-7090-194e-859f-d3fbb1781795</v>
    <v>en-AU</v>
    <v>Map</v>
  </rv>
  <rv s="0">
    <v>536870912</v>
    <v>Belfast</v>
    <v>066bd7c2-af77-6ff0-3347-a0c3ed0a34f4</v>
    <v>en-AU</v>
    <v>Map</v>
  </rv>
  <rv s="0">
    <v>536870912</v>
    <v>Wrexham County Borough</v>
    <v>3c28a426-f3d1-4876-8049-750e76d56950</v>
    <v>en-AU</v>
    <v>Map</v>
  </rv>
  <rv s="0">
    <v>536870912</v>
    <v>Swansea</v>
    <v>ca0c6bd0-fcf5-4af4-618e-0dcc81e904f1</v>
    <v>en-AU</v>
    <v>Map</v>
  </rv>
  <rv s="0">
    <v>536870912</v>
    <v>Carmarthenshire</v>
    <v>1d3b8c9e-4e53-0b68-e9b4-8eddd9ffd0bc</v>
    <v>en-AU</v>
    <v>Map</v>
  </rv>
  <rv s="0">
    <v>536870912</v>
    <v>Midlothian</v>
    <v>9c548132-3419-5bc6-56ca-e1373dcfe23c</v>
    <v>en-AU</v>
    <v>Map</v>
  </rv>
  <rv s="0">
    <v>536870912</v>
    <v>Fife</v>
    <v>54a585e4-03af-cb0b-6dc0-35d8c58407f5</v>
    <v>en-AU</v>
    <v>Map</v>
  </rv>
  <rv s="0">
    <v>536870912</v>
    <v>East Lothian</v>
    <v>0fbdbf9c-787c-9fa5-4e8a-acfd4aaff046</v>
    <v>en-AU</v>
    <v>Map</v>
  </rv>
  <rv s="0">
    <v>536870912</v>
    <v>Flintshire</v>
    <v>154b78b5-e707-2db6-6f66-f6a938690d05</v>
    <v>en-AU</v>
    <v>Map</v>
  </rv>
  <rv s="0">
    <v>536870912</v>
    <v>Anglesey</v>
    <v>5207525e-c76a-4aec-33af-64384c5a6e0c</v>
    <v>en-AU</v>
    <v>Map</v>
  </rv>
  <rv s="0">
    <v>536870912</v>
    <v>Dumfries and Galloway</v>
    <v>166abd1b-5753-3637-40eb-61aaf9738a0b</v>
    <v>en-AU</v>
    <v>Map</v>
  </rv>
  <rv s="0">
    <v>536870912</v>
    <v>Pembrokeshire</v>
    <v>4925e50e-8717-4f5f-2bfd-0bfe0c525744</v>
    <v>en-AU</v>
    <v>Map</v>
  </rv>
  <rv s="0">
    <v>536870912</v>
    <v>Powys</v>
    <v>5d9c5f00-6996-2dfd-d223-c8de2ee5eca5</v>
    <v>en-AU</v>
    <v>Map</v>
  </rv>
  <rv s="0">
    <v>536870912</v>
    <v>City of Westminster</v>
    <v>63ce8294-e571-7282-75aa-205efd425a22</v>
    <v>en-AU</v>
    <v>Map</v>
  </rv>
  <rv s="0">
    <v>536870912</v>
    <v>Vale of Glamorgan</v>
    <v>94cdbb31-cc8e-b56e-7be6-54e42315cdbf</v>
    <v>en-AU</v>
    <v>Map</v>
  </rv>
  <rv s="0">
    <v>536870912</v>
    <v>Ceredigion</v>
    <v>7b38a8a3-f389-b19c-ae91-3d0d4ca3273b</v>
    <v>en-AU</v>
    <v>Map</v>
  </rv>
  <rv s="0">
    <v>536870912</v>
    <v>Royal Borough of Greenwich</v>
    <v>69a30182-b3c0-474a-ff80-5e14c2516e95</v>
    <v>en-AU</v>
    <v>Map</v>
  </rv>
  <rv s="0">
    <v>536870912</v>
    <v>Orkney</v>
    <v>041d9a1c-58a6-ca2b-d149-0546a069bef4</v>
    <v>en-AU</v>
    <v>Map</v>
  </rv>
  <rv s="0">
    <v>536870912</v>
    <v>Southend-on-Sea</v>
    <v>7da0961f-3c65-9262-1fa3-d36b06c3c72c</v>
    <v>en-AU</v>
    <v>Map</v>
  </rv>
  <rv s="0">
    <v>536870912</v>
    <v>Trafford</v>
    <v>88dd02ca-7d6b-61b2-cbec-c00dae5fc203</v>
    <v>en-AU</v>
    <v>Map</v>
  </rv>
  <rv s="0">
    <v>536870912</v>
    <v>London Borough of Camden</v>
    <v>427b51f0-5efc-c4ce-8007-d7db16792348</v>
    <v>en-AU</v>
    <v>Map</v>
  </rv>
  <rv s="0">
    <v>536870912</v>
    <v>City of Salford</v>
    <v>0d97218d-4223-6a9d-b74c-6f674d3df8ad</v>
    <v>en-AU</v>
    <v>Map</v>
  </rv>
  <rv s="0">
    <v>536870912</v>
    <v>Shetland</v>
    <v>69917bcc-72c4-054c-7b8b-59e2e6e6d054</v>
    <v>en-AU</v>
    <v>Map</v>
  </rv>
  <rv s="0">
    <v>536870912</v>
    <v>London Borough of Ealing</v>
    <v>77aca5f9-73b2-ac32-7da9-829325532b67</v>
    <v>en-AU</v>
    <v>Map</v>
  </rv>
  <rv s="0">
    <v>536870912</v>
    <v>Kirklees</v>
    <v>7fdc5fe4-3ddc-2d3f-0ba1-f1c30887c0c4</v>
    <v>en-AU</v>
    <v>Map</v>
  </rv>
  <rv s="0">
    <v>536870912</v>
    <v>London Borough of Hackney</v>
    <v>76c7413e-fd75-9503-c844-f948f920bf50</v>
    <v>en-AU</v>
    <v>Map</v>
  </rv>
  <rv s="0">
    <v>536870912</v>
    <v>Royal Borough of Kensington and Chelsea</v>
    <v>c8bf96b0-bbe9-7147-b91d-e4f05eeeaa4c</v>
    <v>en-AU</v>
    <v>Map</v>
  </rv>
  <rv s="0">
    <v>536870912</v>
    <v>Sandwell</v>
    <v>7578a257-fbbb-a33c-1ae8-09f08c610682</v>
    <v>en-AU</v>
    <v>Map</v>
  </rv>
  <rv s="0">
    <v>536870912</v>
    <v>Caerphilly County Borough</v>
    <v>6d897151-929a-c376-fe6c-d2ecbf6d0096</v>
    <v>en-AU</v>
    <v>Map</v>
  </rv>
  <rv s="0">
    <v>536870912</v>
    <v>City of Bradford</v>
    <v>2fb792af-f38f-dc28-e920-682ea0f4dd1e</v>
    <v>en-AU</v>
    <v>Map</v>
  </rv>
  <rv s="0">
    <v>536870912</v>
    <v>Royal Borough of Kingston upon Thames</v>
    <v>a7e7bf4f-aaf6-b38c-c6f1-3cece81a7c73</v>
    <v>en-AU</v>
    <v>Map</v>
  </rv>
  <rv s="0">
    <v>536870912</v>
    <v>Calderdale</v>
    <v>5924493e-e100-57de-1e2c-616b7f16fb75</v>
    <v>en-AU</v>
    <v>Map</v>
  </rv>
  <rv s="0">
    <v>536870912</v>
    <v>London Borough of Barking and Dagenham</v>
    <v>2c34f629-9085-faea-d501-72c74db2e99e</v>
    <v>en-AU</v>
    <v>Map</v>
  </rv>
  <rv s="0">
    <v>536870912</v>
    <v>London Borough of Newham</v>
    <v>6f66bcdb-5f1f-dc38-5bcd-6cf54619476b</v>
    <v>en-AU</v>
    <v>Map</v>
  </rv>
  <rv s="0">
    <v>536870912</v>
    <v>London Borough of Croydon</v>
    <v>a9d4124c-1c82-3830-538a-6e730fd78ca2</v>
    <v>en-AU</v>
    <v>Map</v>
  </rv>
  <rv s="0">
    <v>536870912</v>
    <v>London Borough of Hammersmith and Fulham</v>
    <v>51eedf66-5a54-e2da-0786-904cd2ae5e01</v>
    <v>en-AU</v>
    <v>Map</v>
  </rv>
  <rv s="0">
    <v>536870912</v>
    <v>London Borough of Barnet</v>
    <v>1415c296-3271-e593-e550-6baa54d0be91</v>
    <v>en-AU</v>
    <v>Map</v>
  </rv>
  <rv s="0">
    <v>536870912</v>
    <v>Brighton and Hove</v>
    <v>297cae4c-741d-4091-0d17-7a0cb4dfc072</v>
    <v>en-AU</v>
    <v>Map</v>
  </rv>
  <rv s="0">
    <v>536870912</v>
    <v>London Borough of Wandsworth</v>
    <v>53aa5bbb-0a68-ec05-93a9-8fa5ae4c0035</v>
    <v>en-AU</v>
    <v>Map</v>
  </rv>
  <rv s="0">
    <v>536870912</v>
    <v>London Borough of Enfield</v>
    <v>7c4de49e-3914-6146-453f-83960bc60157</v>
    <v>en-AU</v>
    <v>Map</v>
  </rv>
  <rv s="0">
    <v>536870912</v>
    <v>London Borough of Brent</v>
    <v>87fcc92f-bb25-a5db-2917-0297b7cc7006</v>
    <v>en-AU</v>
    <v>Map</v>
  </rv>
  <rv s="0">
    <v>536870912</v>
    <v>London Borough of Redbridge</v>
    <v>25ce92d8-1ab5-04ff-f1eb-644dc5a2b326</v>
    <v>en-AU</v>
    <v>Map</v>
  </rv>
  <rv s="0">
    <v>536870912</v>
    <v>London Borough of Lambeth</v>
    <v>601c1f89-26d4-d4e8-5de2-23643ae45707</v>
    <v>en-AU</v>
    <v>Map</v>
  </rv>
  <rv s="0">
    <v>536870912</v>
    <v>London Borough of Hillingdon</v>
    <v>adce1ab7-1b39-eea4-bbdd-78e6be2aaa2e</v>
    <v>en-AU</v>
    <v>Map</v>
  </rv>
  <rv s="0">
    <v>536870912</v>
    <v>London Borough of Islington</v>
    <v>fffc642f-7ca5-55b3-c338-3cba1b932d55</v>
    <v>en-AU</v>
    <v>Map</v>
  </rv>
  <rv s="0">
    <v>536870912</v>
    <v>London Borough of Tower Hamlets</v>
    <v>b55b7e9b-cc89-eb16-0ee2-ef35b73001a0</v>
    <v>en-AU</v>
    <v>Map</v>
  </rv>
  <rv s="0">
    <v>536870912</v>
    <v>London Borough of Hounslow</v>
    <v>a393f5fb-5fb3-19ff-52cf-267a06915d2f</v>
    <v>en-AU</v>
    <v>Map</v>
  </rv>
  <rv s="0">
    <v>536870912</v>
    <v>London Borough of Merton</v>
    <v>8e4ee7a7-2b94-344c-b740-c768658bb561</v>
    <v>en-AU</v>
    <v>Map</v>
  </rv>
  <rv s="0">
    <v>536870912</v>
    <v>London Borough of Southwark</v>
    <v>6ff0cd7b-6e7e-3ceb-7dad-6e0d2c1da0c3</v>
    <v>en-AU</v>
    <v>Map</v>
  </rv>
  <rv s="0">
    <v>536870912</v>
    <v>London Borough of Harrow</v>
    <v>0365592b-9270-e980-6139-aa2a4615cdb3</v>
    <v>en-AU</v>
    <v>Map</v>
  </rv>
  <rv s="0">
    <v>536870912</v>
    <v>London Borough of Waltham Forest</v>
    <v>7da02390-10d4-e36c-314f-ea514faa62e6</v>
    <v>en-AU</v>
    <v>Map</v>
  </rv>
  <rv s="0">
    <v>536870912</v>
    <v>London Borough of Havering</v>
    <v>b14e42eb-0997-fe1c-4049-b8f437a869de</v>
    <v>en-AU</v>
    <v>Map</v>
  </rv>
  <rv s="0">
    <v>536870912</v>
    <v>Denbighshire</v>
    <v>d9b0986c-3824-a9c1-8788-f8c20d153ff5</v>
    <v>en-AU</v>
    <v>Map</v>
  </rv>
  <rv s="0">
    <v>536870912</v>
    <v>London Borough of Haringey</v>
    <v>942466ed-2570-73ac-4497-51fccd9667ac</v>
    <v>en-AU</v>
    <v>Map</v>
  </rv>
  <rv s="0">
    <v>536870912</v>
    <v>London Borough of Lewisham</v>
    <v>105eeb6e-338a-1994-b9e3-fa5b63eb79fd</v>
    <v>en-AU</v>
    <v>Map</v>
  </rv>
  <rv s="0">
    <v>536870912</v>
    <v>Monmouthshire</v>
    <v>81bc2422-be5c-4cd9-8614-3b9b226c7154</v>
    <v>en-AU</v>
    <v>Map</v>
  </rv>
  <rv s="0">
    <v>536870912</v>
    <v>London Borough of Bromley</v>
    <v>5fbe984e-fdf2-c1a4-c9e0-c9ae9a1b1bfa</v>
    <v>en-AU</v>
    <v>Map</v>
  </rv>
  <rv s="0">
    <v>536870912</v>
    <v>Torbay</v>
    <v>20f58686-8f00-84da-c4d0-61544ec1c0b3</v>
    <v>en-AU</v>
    <v>Map</v>
  </rv>
  <rv s="0">
    <v>536870912</v>
    <v>City of Wakefield</v>
    <v>fda1d0a0-3c3d-b6d2-4e49-217176b79940</v>
    <v>en-AU</v>
    <v>Map</v>
  </rv>
  <rv s="0">
    <v>536870912</v>
    <v>London Borough of Bexley</v>
    <v>37fc0a51-9932-09b4-2e6d-28e52a5abc35</v>
    <v>en-AU</v>
    <v>Map</v>
  </rv>
  <rv s="0">
    <v>536870912</v>
    <v>Borough of Halton</v>
    <v>aba165c7-6f69-a541-bd58-9952c853e295</v>
    <v>en-AU</v>
    <v>Map</v>
  </rv>
  <rv s="0">
    <v>536870912</v>
    <v>North Somerset</v>
    <v>e3678f85-61b8-0810-8c53-e58bdb733dec</v>
    <v>en-AU</v>
    <v>Map</v>
  </rv>
  <rv s="0">
    <v>536870912</v>
    <v>Tameside</v>
    <v>4d704dba-d053-5372-9d1b-631f69f25246</v>
    <v>en-AU</v>
    <v>Map</v>
  </rv>
  <rv s="0">
    <v>536870912</v>
    <v>North Tyneside</v>
    <v>36ca8e86-236d-306d-dfc1-621780c43474</v>
    <v>en-AU</v>
    <v>Map</v>
  </rv>
  <rv s="0">
    <v>536870912</v>
    <v>London Borough of Sutton</v>
    <v>c1460554-820a-05a1-aac2-342042bac143</v>
    <v>en-AU</v>
    <v>Map</v>
  </rv>
  <rv s="0">
    <v>536870912</v>
    <v>Medway</v>
    <v>3ade3b17-52c4-4392-59ad-874fde4b7de5</v>
    <v>en-AU</v>
    <v>Map</v>
  </rv>
  <rv s="0">
    <v>536870912</v>
    <v>Bath and North East Somerset</v>
    <v>1ea8797d-5e0d-8b8d-d63e-c6cbbd49f9d2</v>
    <v>en-AU</v>
    <v>Map</v>
  </rv>
  <rv s="0">
    <v>536870912</v>
    <v>Metropolitan Borough of Stockport</v>
    <v>a0ddc244-2a33-2738-d6e7-20cabc5c8b14</v>
    <v>en-AU</v>
    <v>Map</v>
  </rv>
  <rv s="0">
    <v>536870912</v>
    <v>North East Lincolnshire</v>
    <v>87656709-108c-e3ba-f3f5-aac83525778e</v>
    <v>en-AU</v>
    <v>Map</v>
  </rv>
  <rv s="3">
    <v>29</v>
  </rv>
  <rv s="1">
    <fb>0.255052921600669</fb>
    <v>30</v>
  </rv>
  <rv s="3">
    <v>30</v>
  </rv>
  <rv s="1">
    <fb>0.30599999999999999</fb>
    <v>30</v>
  </rv>
  <rv s="1">
    <fb>3.8510000705719E-2</fb>
    <v>39</v>
  </rv>
  <rv s="1">
    <fb>55908316</fb>
    <v>31</v>
  </rv>
  <rv s="6">
    <v>#VALUE!</v>
    <v>en-AU</v>
    <v>b1a5155a-6bb2-4646-8f7c-3e6b3a53c831</v>
    <v>536870912</v>
    <v>1</v>
    <v>138</v>
    <v>50</v>
    <v>United Kingdom</v>
    <v>26</v>
    <v>27</v>
    <v>Map</v>
    <v>28</v>
    <v>139</v>
    <v>GB</v>
    <v>467</v>
    <v>468</v>
    <v>469</v>
    <v>470</v>
    <v>471</v>
    <v>472</v>
    <v>473</v>
    <v>474</v>
    <v>475</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476</v>
    <v>477</v>
    <v>478</v>
    <v>479</v>
    <v>480</v>
    <v>481</v>
    <v>482</v>
    <v>483</v>
    <v>484</v>
    <v>485</v>
    <v>472</v>
    <v>490</v>
    <v>491</v>
    <v>492</v>
    <v>493</v>
    <v>494</v>
    <v>495</v>
    <v>United Kingdom</v>
    <v>God Save the Queen</v>
    <v>496</v>
    <v>United Kingdom of Great Britain and Northern Ireland</v>
    <v>497</v>
    <v>498</v>
    <v>499</v>
    <v>500</v>
    <v>501</v>
    <v>502</v>
    <v>503</v>
    <v>504</v>
    <v>505</v>
    <v>506</v>
    <v>507</v>
    <v>655</v>
    <v>656</v>
    <v>657</v>
    <v>658</v>
    <v>659</v>
    <v>United Kingdom</v>
    <v>660</v>
    <v>mdp/vdpid/242</v>
  </rv>
  <rv s="1">
    <fb>14130</fb>
    <v>31</v>
  </rv>
  <rv s="1">
    <fb>703275</fb>
    <v>31</v>
  </rv>
  <rv s="1">
    <fb>748048</fb>
    <v>31</v>
  </rv>
  <rv s="0">
    <v>536870912</v>
    <v>Newtownabbey</v>
    <v>876db2fb-2094-f14e-6e81-3ff0bd2ef672</v>
    <v>en-AU</v>
    <v>Map</v>
  </rv>
  <rv s="0">
    <v>805306368</v>
    <v>Michelle O'Neill (Minister)</v>
    <v>13c96615-0707-ebe8-e3e0-9e76e61d23f2</v>
    <v>en-AU</v>
    <v>Generic</v>
  </rv>
  <rv s="3">
    <v>31</v>
  </rv>
  <rv s="4">
    <v>https://www.bing.com/search?q=northern+ireland&amp;form=skydnc</v>
    <v>Learn more on Bing</v>
  </rv>
  <rv s="1">
    <fb>2.57</fb>
    <v>32</v>
  </rv>
  <rv s="1">
    <fb>1862100</fb>
    <v>31</v>
  </rv>
  <rv s="3">
    <v>32</v>
  </rv>
  <rv s="14">
    <v>#VALUE!</v>
    <v>en-AU</v>
    <v>e4b8bc44-385c-e87b-bb7d-b32328f53502</v>
    <v>536870912</v>
    <v>1</v>
    <v>145</v>
    <v>146</v>
    <v>Northern Ireland</v>
    <v>26</v>
    <v>69</v>
    <v>Map</v>
    <v>28</v>
    <v>147</v>
    <v>GB-NIR</v>
    <v>662</v>
    <v>587</v>
    <v>466</v>
    <v>Northern Ireland is a part of the United Kingdom that is variously described as a country, province, territory or region. Located in the northeast of the island of Ireland, Northern Ireland shares a border to the south and west with the Republic of Ireland. In 2011, its population was 1,810,863, constituting about 30% of the island's population and about 3% of the UK's population. The Northern Ireland Assembly, established by the Northern Ireland Act 1998, holds responsibility for a range of devolved policy matters, while other areas are reserved for the UK Government. Northern Ireland co-operates with the Republic of Ireland in several areas.</v>
    <v>663</v>
    <v>664</v>
    <v>665</v>
    <v>667</v>
    <v>668</v>
    <v>Northern Ireland</v>
    <v>496</v>
    <v>669</v>
    <v>670</v>
    <v>671</v>
    <v>Northern Ireland</v>
    <v>mdp/vdpid/23739</v>
  </rv>
  <rv s="0">
    <v>536870912</v>
    <v>Norway</v>
    <v>51b69cb2-1924-e989-590b-712a7070a30f</v>
    <v>en-AU</v>
    <v>Map</v>
  </rv>
  <rv s="1">
    <fb>2.6940783293922001E-2</fb>
    <v>30</v>
  </rv>
  <rv s="1">
    <fb>323802</fb>
    <v>31</v>
  </rv>
  <rv s="1">
    <fb>23000</fb>
    <v>31</v>
  </rv>
  <rv s="1">
    <fb>10.4</fb>
    <v>32</v>
  </rv>
  <rv s="1">
    <fb>47</fb>
    <v>33</v>
  </rv>
  <rv s="0">
    <v>536870912</v>
    <v>Oslo</v>
    <v>962ca6d0-04b2-b258-d6d5-ec31f6cc1d83</v>
    <v>en-AU</v>
    <v>Map</v>
  </rv>
  <rv s="1">
    <fb>41022.728999999999</fb>
    <v>31</v>
  </rv>
  <rv s="1">
    <fb>120.269658854402</fb>
    <v>34</v>
  </rv>
  <rv s="1">
    <fb>2.1677300330540498E-2</fb>
    <v>30</v>
  </rv>
  <rv s="1">
    <fb>22999.934595128299</fb>
    <v>31</v>
  </rv>
  <rv s="1">
    <fb>1.56</fb>
    <v>32</v>
  </rv>
  <rv s="1">
    <fb>0.331778599014523</fb>
    <v>30</v>
  </rv>
  <rv s="1">
    <fb>56.951628649981103</fb>
    <v>35</v>
  </rv>
  <rv s="1">
    <fb>1.78</fb>
    <v>36</v>
  </rv>
  <rv s="1">
    <fb>403336363636.36401</fb>
    <v>37</v>
  </rv>
  <rv s="1">
    <fb>1.0026021000000001</fb>
    <v>30</v>
  </rv>
  <rv s="1">
    <fb>0.81992350000000003</fb>
    <v>30</v>
  </rv>
  <rv s="1">
    <fb>2.1</fb>
    <v>35</v>
  </rv>
  <rv s="0">
    <v>805306368</v>
    <v>Jonas Gahr Støre (Prime Minister)</v>
    <v>22a97b4b-1d69-8ed3-e2ba-75ec00cac6ad</v>
    <v>en-AU</v>
    <v>Generic</v>
  </rv>
  <rv s="0">
    <v>805306368</v>
    <v>Harald V of Norway (King)</v>
    <v>d501cea3-4c13-36b0-0641-e2d6452188bc</v>
    <v>en-AU</v>
    <v>Generic</v>
  </rv>
  <rv s="0">
    <v>805306368</v>
    <v>Tone Wilhelmsen Trøen (President)</v>
    <v>e79f91f4-5a33-4331-1d76-674f83e0ec6c</v>
    <v>en-AU</v>
    <v>Generic</v>
  </rv>
  <rv s="3">
    <v>33</v>
  </rv>
  <rv s="4">
    <v>https://www.bing.com/search?q=norway&amp;form=skydnc</v>
    <v>Learn more on Bing</v>
  </rv>
  <rv s="1">
    <fb>82.758536585365903</fb>
    <v>35</v>
  </rv>
  <rv s="1">
    <fb>295548630000</fb>
    <v>37</v>
  </rv>
  <rv s="1">
    <fb>2</fb>
    <v>35</v>
  </rv>
  <rv s="3">
    <v>34</v>
  </rv>
  <rv s="1">
    <fb>0.14272576140000001</fb>
    <v>30</v>
  </rv>
  <rv s="1">
    <fb>2.9163999999999999</fb>
    <v>32</v>
  </rv>
  <rv s="1">
    <fb>5347896</fb>
    <v>31</v>
  </rv>
  <rv s="1">
    <fb>0.22800000000000001</fb>
    <v>30</v>
  </rv>
  <rv s="1">
    <fb>0.21600000000000003</fb>
    <v>30</v>
  </rv>
  <rv s="1">
    <fb>0.36</fb>
    <v>30</v>
  </rv>
  <rv s="1">
    <fb>3.3000000000000002E-2</fb>
    <v>30</v>
  </rv>
  <rv s="1">
    <fb>8.900000000000001E-2</fb>
    <v>30</v>
  </rv>
  <rv s="1">
    <fb>0.14300000000000002</fb>
    <v>30</v>
  </rv>
  <rv s="1">
    <fb>0.18</fb>
    <v>30</v>
  </rv>
  <rv s="1">
    <fb>0.63804000854492204</fb>
    <v>30</v>
  </rv>
  <rv s="0">
    <v>536870912</v>
    <v>Svalbard</v>
    <v>e0bdceb6-73d9-342d-a32c-dfba0b579752</v>
    <v>en-AU</v>
    <v>Map</v>
  </rv>
  <rv s="0">
    <v>536870912</v>
    <v>Jan Mayen</v>
    <v>f56eb1ba-33b5-1e64-ae2b-258d8244ad2c</v>
    <v>en-AU</v>
    <v>Map</v>
  </rv>
  <rv s="0">
    <v>536870912</v>
    <v>Vestfold</v>
    <v>5e401c8e-2c02-1ce2-5adb-d8b619814f47</v>
    <v>en-AU</v>
    <v>Map</v>
  </rv>
  <rv s="0">
    <v>536870912</v>
    <v>Finnmark</v>
    <v>1cfcd8b0-45c9-4672-8d35-bc11dabfcfd7</v>
    <v>en-AU</v>
    <v>Map</v>
  </rv>
  <rv s="0">
    <v>536870912</v>
    <v>Hordaland</v>
    <v>490ab7b1-65e2-6566-e737-5c6a000eeec4</v>
    <v>en-AU</v>
    <v>Map</v>
  </rv>
  <rv s="0">
    <v>536870912</v>
    <v>Oppland</v>
    <v>9c3db634-f0d7-3738-b081-261f95fd6f26</v>
    <v>en-AU</v>
    <v>Map</v>
  </rv>
  <rv s="0">
    <v>536870912</v>
    <v>Møre og Romsdal</v>
    <v>701c8996-b876-44d1-7f9c-2b299bcf08c6</v>
    <v>en-AU</v>
    <v>Map</v>
  </rv>
  <rv s="0">
    <v>536870912</v>
    <v>Nordland</v>
    <v>35304f96-e4b8-aa47-fc00-57db63d0c883</v>
    <v>en-AU</v>
    <v>Map</v>
  </rv>
  <rv s="0">
    <v>536870912</v>
    <v>Buskerud</v>
    <v>076bb117-59ff-07f7-e641-39689d26f94a</v>
    <v>en-AU</v>
    <v>Map</v>
  </rv>
  <rv s="0">
    <v>536870912</v>
    <v>Akershus</v>
    <v>5be911ff-2030-92a4-37f2-690abaa42056</v>
    <v>en-AU</v>
    <v>Map</v>
  </rv>
  <rv s="0">
    <v>536870912</v>
    <v>Hedmark</v>
    <v>bae0deb3-283f-5c68-55f9-48c9895b4188</v>
    <v>en-AU</v>
    <v>Map</v>
  </rv>
  <rv s="0">
    <v>536870912</v>
    <v>Østfold</v>
    <v>61a32360-8194-db60-82a1-1e0c5086e63a</v>
    <v>en-AU</v>
    <v>Map</v>
  </rv>
  <rv s="0">
    <v>536870912</v>
    <v>Telemark</v>
    <v>85c1e229-f4df-f952-b782-45dc389f825e</v>
    <v>en-AU</v>
    <v>Map</v>
  </rv>
  <rv s="0">
    <v>536870912</v>
    <v>Sør-Trøndelag</v>
    <v>6de04131-9c27-f410-4af5-fc5046372bd4</v>
    <v>en-AU</v>
    <v>Map</v>
  </rv>
  <rv s="0">
    <v>536870912</v>
    <v>Vest-Agder</v>
    <v>e05194b5-ae3d-a4e6-267f-d399aecdca9a</v>
    <v>en-AU</v>
    <v>Map</v>
  </rv>
  <rv s="0">
    <v>536870912</v>
    <v>Nord-Trøndelag</v>
    <v>6f9a3ff8-bcc2-b2b0-cd3e-cf9b3c974868</v>
    <v>en-AU</v>
    <v>Map</v>
  </rv>
  <rv s="0">
    <v>536870912</v>
    <v>Rogaland</v>
    <v>986d3e77-c553-606b-9d2f-776a1c989ba2</v>
    <v>en-AU</v>
    <v>Map</v>
  </rv>
  <rv s="0">
    <v>536870912</v>
    <v>Troms</v>
    <v>7ac3993c-4024-2260-60bb-061627473b63</v>
    <v>en-AU</v>
    <v>Map</v>
  </rv>
  <rv s="0">
    <v>536870912</v>
    <v>Aust-Agder</v>
    <v>f0893135-ff08-ef74-894f-f3b646e18569</v>
    <v>en-AU</v>
    <v>Map</v>
  </rv>
  <rv s="0">
    <v>536870912</v>
    <v>Sogn og Fjordane</v>
    <v>b616b58c-bd5d-0bb4-d7ed-553f6689645c</v>
    <v>en-AU</v>
    <v>Map</v>
  </rv>
  <rv s="3">
    <v>35</v>
  </rv>
  <rv s="1">
    <fb>0.238617503950879</fb>
    <v>30</v>
  </rv>
  <rv s="3">
    <v>36</v>
  </rv>
  <rv s="1">
    <fb>0.36200000000000004</fb>
    <v>30</v>
  </rv>
  <rv s="1">
    <fb>3.3459999561309801E-2</fb>
    <v>39</v>
  </rv>
  <rv s="1">
    <fb>4418218</fb>
    <v>31</v>
  </rv>
  <rv s="15">
    <v>#VALUE!</v>
    <v>en-AU</v>
    <v>51b69cb2-1924-e989-590b-712a7070a30f</v>
    <v>536870912</v>
    <v>1</v>
    <v>155</v>
    <v>156</v>
    <v>Norway</v>
    <v>26</v>
    <v>69</v>
    <v>Map</v>
    <v>28</v>
    <v>157</v>
    <v>NO</v>
    <v>674</v>
    <v>675</v>
    <v>676</v>
    <v>677</v>
    <v>678</v>
    <v>679</v>
    <v>680</v>
    <v>681</v>
    <v>682</v>
    <v>NOK</v>
    <v>Norway, officially the Kingdom of Norway, is a Nordic country in Northern Europe, the mainland territory of which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 The capital and largest city in Norway is Oslo.</v>
    <v>683</v>
    <v>684</v>
    <v>685</v>
    <v>686</v>
    <v>687</v>
    <v>688</v>
    <v>689</v>
    <v>690</v>
    <v>691</v>
    <v>679</v>
    <v>695</v>
    <v>696</v>
    <v>697</v>
    <v>698</v>
    <v>699</v>
    <v>Norway</v>
    <v>Ja, vi elsker dette landet</v>
    <v>700</v>
    <v>Norway</v>
    <v>701</v>
    <v>702</v>
    <v>703</v>
    <v>704</v>
    <v>705</v>
    <v>706</v>
    <v>707</v>
    <v>708</v>
    <v>709</v>
    <v>710</v>
    <v>711</v>
    <v>732</v>
    <v>733</v>
    <v>734</v>
    <v>735</v>
    <v>736</v>
    <v>Norway</v>
    <v>737</v>
    <v>mdp/vdpid/177</v>
  </rv>
  <rv s="0">
    <v>536870912</v>
    <v>Greece</v>
    <v>9066947b-ad82-49f5-93ff-b3c4cbc4e36a</v>
    <v>en-AU</v>
    <v>Map</v>
  </rv>
  <rv s="1">
    <fb>0.47602792862684301</fb>
    <v>30</v>
  </rv>
  <rv s="1">
    <fb>131957</fb>
    <v>31</v>
  </rv>
  <rv s="1">
    <fb>146000</fb>
    <v>31</v>
  </rv>
  <rv s="1">
    <fb>8.1</fb>
    <v>32</v>
  </rv>
  <rv s="1">
    <fb>30</fb>
    <v>33</v>
  </rv>
  <rv s="0">
    <v>536870912</v>
    <v>Athens</v>
    <v>b6d809e2-f1da-2d70-de81-8e8c16391ded</v>
    <v>en-AU</v>
    <v>Map</v>
  </rv>
  <rv s="1">
    <fb>62434.341999999997</fb>
    <v>31</v>
  </rv>
  <rv s="1">
    <fb>101.869515066502</fb>
    <v>34</v>
  </rv>
  <rv s="1">
    <fb>1.7443010681330101E-3</fb>
    <v>30</v>
  </rv>
  <rv s="1">
    <fb>5062.6064215523202</fb>
    <v>31</v>
  </rv>
  <rv s="1">
    <fb>1.35</fb>
    <v>32</v>
  </rv>
  <rv s="1">
    <fb>0.31685026774025399</fb>
    <v>30</v>
  </rv>
  <rv s="1">
    <fb>82.574635133688304</fb>
    <v>35</v>
  </rv>
  <rv s="1">
    <fb>1.54</fb>
    <v>36</v>
  </rv>
  <rv s="1">
    <fb>209852761468.681</fb>
    <v>37</v>
  </rv>
  <rv s="1">
    <fb>0.99553479999999994</fb>
    <v>30</v>
  </rv>
  <rv s="1">
    <fb>1.3660256999999998</fb>
    <v>30</v>
  </rv>
  <rv s="2">
    <v>6</v>
    <v>28</v>
    <v>168</v>
    <v>6</v>
    <v>0</v>
    <v>Image of Greece</v>
  </rv>
  <rv s="0">
    <v>536870912</v>
    <v>Macedonia</v>
    <v>070f392f-069c-4c20-ca2b-f0e8c2de3ef5</v>
    <v>en-AU</v>
    <v>Map</v>
  </rv>
  <rv s="0">
    <v>805306368</v>
    <v>Christos Staikouras (Minister)</v>
    <v>b98d16ba-c8e0-c48a-ef9e-b2fa5518054e</v>
    <v>en-AU</v>
    <v>Generic</v>
  </rv>
  <rv s="0">
    <v>805306368</v>
    <v>Adonis Georgiades (Minister)</v>
    <v>395e014c-6630-0f99-35f5-de68cdfafd45</v>
    <v>en-AU</v>
    <v>Generic</v>
  </rv>
  <rv s="0">
    <v>805306368</v>
    <v>Ioannis Plakiotakis (Minister)</v>
    <v>f490fee1-c419-d557-0747-013947a8e329</v>
    <v>en-AU</v>
    <v>Generic</v>
  </rv>
  <rv s="0">
    <v>805306368</v>
    <v>Konstantinos Tsiaras (Minister)</v>
    <v>9be3c9b3-728a-7548-4d31-6ba78b5066ee</v>
    <v>en-AU</v>
    <v>Generic</v>
  </rv>
  <rv s="0">
    <v>805306368</v>
    <v>Vassilis Kikilias (Minister)</v>
    <v>5cd22c1e-98e1-4a9c-f217-edfa2b2eb791</v>
    <v>en-AU</v>
    <v>Generic</v>
  </rv>
  <rv s="0">
    <v>805306368</v>
    <v>Nikos Dendias (Minister)</v>
    <v>642b7dae-ae75-d369-46bc-c5aa29818063</v>
    <v>en-AU</v>
    <v>Generic</v>
  </rv>
  <rv s="3">
    <v>37</v>
  </rv>
  <rv s="4">
    <v>https://www.bing.com/search?q=greece&amp;form=skydnc</v>
    <v>Learn more on Bing</v>
  </rv>
  <rv s="1">
    <fb>81.287804878048803</fb>
    <v>35</v>
  </rv>
  <rv s="1">
    <fb>53653980000</fb>
    <v>37</v>
  </rv>
  <rv s="1">
    <fb>3</fb>
    <v>35</v>
  </rv>
  <rv s="1">
    <fb>4.46</fb>
    <v>36</v>
  </rv>
  <rv s="3">
    <v>38</v>
  </rv>
  <rv s="1">
    <fb>0.35461187979999997</fb>
    <v>30</v>
  </rv>
  <rv s="1">
    <fb>5.4789000000000003</fb>
    <v>32</v>
  </rv>
  <rv s="1">
    <fb>10716322</fb>
    <v>31</v>
  </rv>
  <rv s="1">
    <fb>0.23</fb>
    <v>30</v>
  </rv>
  <rv s="1">
    <fb>6.6000000000000003E-2</fb>
    <v>30</v>
  </rv>
  <rv s="1">
    <fb>0.12300000000000001</fb>
    <v>30</v>
  </rv>
  <rv s="1">
    <fb>0.17100000000000001</fb>
    <v>30</v>
  </rv>
  <rv s="1">
    <fb>0.51766998291015598</fb>
    <v>30</v>
  </rv>
  <rv s="0">
    <v>536870912</v>
    <v>Crete</v>
    <v>a898a116-f402-c866-449a-1e49d7c0585b</v>
    <v>en-AU</v>
    <v>Map</v>
  </rv>
  <rv s="0">
    <v>536870912</v>
    <v>Attica</v>
    <v>b95eb20f-b5be-999d-2b74-7984b1607486</v>
    <v>en-AU</v>
    <v>Map</v>
  </rv>
  <rv s="0">
    <v>536870912</v>
    <v>Zakynthos</v>
    <v>51233324-3d16-39da-7c0f-9d9c5e36210a</v>
    <v>en-AU</v>
    <v>Map</v>
  </rv>
  <rv s="0">
    <v>536870912</v>
    <v>Thessaly</v>
    <v>187a74ea-75fb-4b8a-2fe7-2a4b94490eaa</v>
    <v>en-AU</v>
    <v>Map</v>
  </rv>
  <rv s="0">
    <v>536870912</v>
    <v>Epirus</v>
    <v>0dd74b21-c5ee-b5c0-d0df-2449b32c4a88</v>
    <v>en-AU</v>
    <v>Map</v>
  </rv>
  <rv s="0">
    <v>536870912</v>
    <v>Peloponnese</v>
    <v>4465f45a-df6e-47fa-833e-fa82fd661725</v>
    <v>en-AU</v>
    <v>Map</v>
  </rv>
  <rv s="0">
    <v>536870912</v>
    <v>Serres</v>
    <v>74335fc2-c3b9-9bf4-e5c9-e036a0d24993</v>
    <v>en-AU</v>
    <v>Map</v>
  </rv>
  <rv s="0">
    <v>536870912</v>
    <v>Thessaloniki</v>
    <v>f21c2e85-0aab-8786-4986-a6c4df4d0279</v>
    <v>en-AU</v>
    <v>Map</v>
  </rv>
  <rv s="0">
    <v>536870912</v>
    <v>Chios</v>
    <v>b0978278-f89f-9261-e42b-8f032b524a36</v>
    <v>en-AU</v>
    <v>Map</v>
  </rv>
  <rv s="0">
    <v>536870912</v>
    <v>Chania</v>
    <v>6e4c0b23-66fe-5576-e695-5baffcbc9eb8</v>
    <v>en-AU</v>
    <v>Map</v>
  </rv>
  <rv s="0">
    <v>536870912</v>
    <v>Preveza</v>
    <v>f267901c-54d8-5beb-9956-9bd2795dd51f</v>
    <v>en-AU</v>
    <v>Map</v>
  </rv>
  <rv s="0">
    <v>536870912</v>
    <v>Cyclades</v>
    <v>b4681eef-16d5-95f6-f03f-bf4d78adf9f7</v>
    <v>en-AU</v>
    <v>Map</v>
  </rv>
  <rv s="0">
    <v>536870912</v>
    <v>Western Greece</v>
    <v>8ac2f879-2ecd-0569-886c-528f24c7fe28</v>
    <v>en-AU</v>
    <v>Map</v>
  </rv>
  <rv s="0">
    <v>536870912</v>
    <v>Achaea</v>
    <v>9ca27031-4807-6fc2-97c8-86bd7f08087b</v>
    <v>en-AU</v>
    <v>Map</v>
  </rv>
  <rv s="0">
    <v>536870912</v>
    <v>Pella</v>
    <v>c37a243c-d2c9-48d7-247d-716193f6ad0a</v>
    <v>en-AU</v>
    <v>Map</v>
  </rv>
  <rv s="0">
    <v>536870912</v>
    <v>Xanthi</v>
    <v>8c121d51-ead7-bd5e-540c-552c4052cf88</v>
    <v>en-AU</v>
    <v>Map</v>
  </rv>
  <rv s="0">
    <v>536870912</v>
    <v>Argolis</v>
    <v>91d1e210-0e3f-3223-4d28-fdd9cd5d9b5d</v>
    <v>en-AU</v>
    <v>Map</v>
  </rv>
  <rv s="0">
    <v>536870912</v>
    <v>Laconia</v>
    <v>72b736cb-af5c-f2d9-d573-e3091edbe036</v>
    <v>en-AU</v>
    <v>Map</v>
  </rv>
  <rv s="0">
    <v>536870912</v>
    <v>Dodecanese</v>
    <v>ec22231b-70ad-e839-2df4-af190e0de034</v>
    <v>en-AU</v>
    <v>Map</v>
  </rv>
  <rv s="0">
    <v>536870912</v>
    <v>Central Greece</v>
    <v>e9e82b37-aaf6-3955-754d-29b23a35a921</v>
    <v>en-AU</v>
    <v>Map</v>
  </rv>
  <rv s="0">
    <v>536870912</v>
    <v>Lasithi</v>
    <v>56047932-6b49-0476-f4a3-9d78c780925e</v>
    <v>en-AU</v>
    <v>Map</v>
  </rv>
  <rv s="0">
    <v>536870912</v>
    <v>Ionian Islands</v>
    <v>147f3b34-7c58-e675-3c33-6ec3b9e7e362</v>
    <v>en-AU</v>
    <v>Map</v>
  </rv>
  <rv s="0">
    <v>536870912</v>
    <v>Corinthia</v>
    <v>559a7fd6-0c81-fd93-c1ff-7812f9fcc7d8</v>
    <v>en-AU</v>
    <v>Map</v>
  </rv>
  <rv s="0">
    <v>536870912</v>
    <v>Samos Prefecture</v>
    <v>b4c9ff6d-95f4-f369-c722-f07b0f04f328</v>
    <v>en-AU</v>
    <v>Map</v>
  </rv>
  <rv s="0">
    <v>536870912</v>
    <v>Mount Athos</v>
    <v>b7f6a922-c3a3-9bba-6574-e84a91c0a394</v>
    <v>en-AU</v>
    <v>Map</v>
  </rv>
  <rv s="0">
    <v>536870912</v>
    <v>Central Macedonia</v>
    <v>6d44fc7c-bcb9-9915-acb9-64532e18830b</v>
    <v>en-AU</v>
    <v>Map</v>
  </rv>
  <rv s="0">
    <v>536870912</v>
    <v>South Aegean</v>
    <v>65bfe017-d8f1-997e-81d9-4b05e35ff5d4</v>
    <v>en-AU</v>
    <v>Map</v>
  </rv>
  <rv s="0">
    <v>536870912</v>
    <v>Pieria</v>
    <v>15918cee-59f7-6cca-5a42-05d88df208cc</v>
    <v>en-AU</v>
    <v>Map</v>
  </rv>
  <rv s="0">
    <v>536870912</v>
    <v>Eastern Macedonia and Thrace</v>
    <v>45283058-6358-c831-aa68-dcc775d99be8</v>
    <v>en-AU</v>
    <v>Map</v>
  </rv>
  <rv s="0">
    <v>536870912</v>
    <v>North Aegean</v>
    <v>b512e4ba-99a2-717b-c03b-1ab792cd2e37</v>
    <v>en-AU</v>
    <v>Map</v>
  </rv>
  <rv s="0">
    <v>536870912</v>
    <v>Western Macedonia</v>
    <v>27249c7e-b5d4-18d3-d8d5-a1d976b45cfa</v>
    <v>en-AU</v>
    <v>Map</v>
  </rv>
  <rv s="0">
    <v>536870912</v>
    <v>Phocis</v>
    <v>e5d19496-8221-6fb9-3335-325614543ad3</v>
    <v>en-AU</v>
    <v>Map</v>
  </rv>
  <rv s="0">
    <v>536870912</v>
    <v>Evros</v>
    <v>f843e465-13c0-f2ae-00ef-63ce415055a8</v>
    <v>en-AU</v>
    <v>Map</v>
  </rv>
  <rv s="0">
    <v>536870912</v>
    <v>Rethymno</v>
    <v>a529b9b1-f828-29d1-59df-834b58fc7a2d</v>
    <v>en-AU</v>
    <v>Map</v>
  </rv>
  <rv s="0">
    <v>536870912</v>
    <v>Ioannina</v>
    <v>e80b577a-65f5-0460-dc68-5ea5cdff0689</v>
    <v>en-AU</v>
    <v>Map</v>
  </rv>
  <rv s="0">
    <v>536870912</v>
    <v>Drama</v>
    <v>388021e3-fe29-2bcf-d415-0fbb66f05093</v>
    <v>en-AU</v>
    <v>Map</v>
  </rv>
  <rv s="0">
    <v>536870912</v>
    <v>Imathia</v>
    <v>76599a51-be50-4ac9-a952-c7a690f0ad31</v>
    <v>en-AU</v>
    <v>Map</v>
  </rv>
  <rv s="0">
    <v>536870912</v>
    <v>Kilkis</v>
    <v>8a4fb728-38c8-eeba-9fa1-4924b544e1d1</v>
    <v>en-AU</v>
    <v>Map</v>
  </rv>
  <rv s="0">
    <v>536870912</v>
    <v>Thesprotia</v>
    <v>fda7dc0c-c735-9845-f70c-33ab094c10b9</v>
    <v>en-AU</v>
    <v>Map</v>
  </rv>
  <rv s="0">
    <v>536870912</v>
    <v>Larissa</v>
    <v>5efe3662-e9e7-1692-4602-470af6279443</v>
    <v>en-AU</v>
    <v>Map</v>
  </rv>
  <rv s="0">
    <v>536870912</v>
    <v>Florina</v>
    <v>4cf011fb-6b7a-eca1-4cb4-ca570a36605f</v>
    <v>en-AU</v>
    <v>Map</v>
  </rv>
  <rv s="0">
    <v>536870912</v>
    <v>Kozani</v>
    <v>fa767911-b7e8-607e-8348-072c61cf3049</v>
    <v>en-AU</v>
    <v>Map</v>
  </rv>
  <rv s="0">
    <v>536870912</v>
    <v>Grevena</v>
    <v>e75ab40e-d26c-7995-6c2f-1460c3ce5594</v>
    <v>en-AU</v>
    <v>Map</v>
  </rv>
  <rv s="0">
    <v>536870912</v>
    <v>Evrytania</v>
    <v>79367efd-af67-e08b-a7c0-1f406b336843</v>
    <v>en-AU</v>
    <v>Map</v>
  </rv>
  <rv s="0">
    <v>536870912</v>
    <v>Kastoria</v>
    <v>8f091f62-fe7d-d58b-c8e8-096fef427df1</v>
    <v>en-AU</v>
    <v>Map</v>
  </rv>
  <rv s="0">
    <v>536870912</v>
    <v>Messenia</v>
    <v>eee9a76e-4f62-3650-dc2d-348f041757d8</v>
    <v>en-AU</v>
    <v>Map</v>
  </rv>
  <rv s="0">
    <v>536870912</v>
    <v>Arta</v>
    <v>b5b1f4e8-4000-4ff6-ef8b-9cd58d8a0f56</v>
    <v>en-AU</v>
    <v>Map</v>
  </rv>
  <rv s="0">
    <v>536870912</v>
    <v>Euboea</v>
    <v>a1c29a02-60de-d8df-2a05-223c64f27924</v>
    <v>en-AU</v>
    <v>Map</v>
  </rv>
  <rv s="0">
    <v>536870912</v>
    <v>Magnesia</v>
    <v>a2db9e3a-01e8-a650-c56b-890868779dbf</v>
    <v>en-AU</v>
    <v>Map</v>
  </rv>
  <rv s="0">
    <v>536870912</v>
    <v>Heraklion</v>
    <v>2f01b801-cbd3-a62b-67ef-2af59600c2cd</v>
    <v>en-AU</v>
    <v>Map</v>
  </rv>
  <rv s="0">
    <v>536870912</v>
    <v>Karditsa</v>
    <v>bc226432-122e-51d5-eeb7-3226300c881a</v>
    <v>en-AU</v>
    <v>Map</v>
  </rv>
  <rv s="0">
    <v>536870912</v>
    <v>Trikala</v>
    <v>d4c68d73-603a-38f3-2cf8-366e3ca0319b</v>
    <v>en-AU</v>
    <v>Map</v>
  </rv>
  <rv s="3">
    <v>39</v>
  </rv>
  <rv s="1">
    <fb>0.26193522357891597</fb>
    <v>30</v>
  </rv>
  <rv s="3">
    <v>40</v>
  </rv>
  <rv s="1">
    <fb>0.51900000000000002</fb>
    <v>30</v>
  </rv>
  <rv s="1">
    <fb>0.17238000869751002</fb>
    <v>39</v>
  </rv>
  <rv s="1">
    <fb>8507474</fb>
    <v>31</v>
  </rv>
  <rv s="6">
    <v>#VALUE!</v>
    <v>en-AU</v>
    <v>9066947b-ad82-49f5-93ff-b3c4cbc4e36a</v>
    <v>536870912</v>
    <v>1</v>
    <v>166</v>
    <v>50</v>
    <v>Greece</v>
    <v>26</v>
    <v>27</v>
    <v>Map</v>
    <v>28</v>
    <v>167</v>
    <v>GR</v>
    <v>740</v>
    <v>741</v>
    <v>742</v>
    <v>743</v>
    <v>744</v>
    <v>745</v>
    <v>746</v>
    <v>747</v>
    <v>748</v>
    <v>EUR</v>
    <v>Greece, officially the Hellenic Republic, is a country in Southeast Europe. It is situated on the southern tip of the Balkans, and is located at the crossroads of Europe, Asia, and Africa. Greece shares land borders with Albania to the northwest, North Macedonia and Bulgaria to the north, and Turkey to the northeast. The Aegean Sea lies to the east of the mainland, the Ionian Sea to the west, and the Sea of Crete and the Mediterranean Sea to the south. Greece has the longest coastline on the Mediterranean Basin, featuring thousands of islands. The country consists of nine traditional geographic regions, and has a population of approximately 10.7 million. Athens is the nation's capital and largest city, followed by Thessaloniki.</v>
    <v>749</v>
    <v>750</v>
    <v>751</v>
    <v>752</v>
    <v>753</v>
    <v>754</v>
    <v>755</v>
    <v>756</v>
    <v>757</v>
    <v>485</v>
    <v>758</v>
    <v>765</v>
    <v>766</v>
    <v>767</v>
    <v>768</v>
    <v>769</v>
    <v>770</v>
    <v>Greece</v>
    <v>Hymn to Liberty</v>
    <v>771</v>
    <v>Hellenic Republic</v>
    <v>772</v>
    <v>773</v>
    <v>774</v>
    <v>775</v>
    <v>380</v>
    <v>292</v>
    <v>426</v>
    <v>776</v>
    <v>777</v>
    <v>778</v>
    <v>779</v>
    <v>832</v>
    <v>833</v>
    <v>834</v>
    <v>835</v>
    <v>836</v>
    <v>Greece</v>
    <v>837</v>
    <v>mdp/vdpid/98</v>
  </rv>
  <rv s="0">
    <v>536870912</v>
    <v>Mexico</v>
    <v>8e475659-4bdc-d912-6494-affce0096bc1</v>
    <v>en-AU</v>
    <v>Map</v>
  </rv>
  <rv s="1">
    <fb>0.54649553743666202</fb>
    <v>30</v>
  </rv>
  <rv s="1">
    <fb>1964375</fb>
    <v>31</v>
  </rv>
  <rv s="1">
    <fb>336000</fb>
    <v>31</v>
  </rv>
  <rv s="1">
    <fb>17.602</fb>
    <v>32</v>
  </rv>
  <rv s="1">
    <fb>52</fb>
    <v>33</v>
  </rv>
  <rv s="0">
    <v>536870912</v>
    <v>Mexico City</v>
    <v>f1281260-8340-e258-c8ec-3522504400e5</v>
    <v>en-AU</v>
    <v>Map</v>
  </rv>
  <rv s="1">
    <fb>486405.54800000001</fb>
    <v>31</v>
  </rv>
  <rv s="1">
    <fb>141.54252296997399</fb>
    <v>34</v>
  </rv>
  <rv s="1">
    <fb>3.6359614212704998E-2</fb>
    <v>30</v>
  </rv>
  <rv s="1">
    <fb>2157.32394883914</fb>
    <v>31</v>
  </rv>
  <rv s="1">
    <fb>2.129</fb>
    <v>32</v>
  </rv>
  <rv s="1">
    <fb>0.339249458255099</fb>
    <v>30</v>
  </rv>
  <rv s="1">
    <fb>90.426207910940704</fb>
    <v>35</v>
  </rv>
  <rv s="1">
    <fb>0.73</fb>
    <v>36</v>
  </rv>
  <rv s="1">
    <fb>1258286717124.53</fb>
    <v>37</v>
  </rv>
  <rv s="1">
    <fb>1.0577000999999999</fb>
    <v>30</v>
  </rv>
  <rv s="1">
    <fb>0.40228960000000002</fb>
    <v>30</v>
  </rv>
  <rv s="1">
    <fb>11</fb>
    <v>35</v>
  </rv>
  <rv s="0">
    <v>805306368</v>
    <v>Andrés Manuel López Obrador (President)</v>
    <v>f285a927-f27b-4a8e-277b-5c53b148cf20</v>
    <v>en-AU</v>
    <v>Generic</v>
  </rv>
  <rv s="3">
    <v>41</v>
  </rv>
  <rv s="4">
    <v>https://www.bing.com/search?q=mexico&amp;form=skydnc</v>
    <v>Learn more on Bing</v>
  </rv>
  <rv s="1">
    <fb>74.992000000000004</fb>
    <v>35</v>
  </rv>
  <rv s="1">
    <fb>413618820000</fb>
    <v>37</v>
  </rv>
  <rv s="1">
    <fb>33</fb>
    <v>35</v>
  </rv>
  <rv s="1">
    <fb>0.49</fb>
    <v>36</v>
  </rv>
  <rv s="1">
    <fb>0.41370018680000004</fb>
    <v>30</v>
  </rv>
  <rv s="1">
    <fb>2.3826999999999998</fb>
    <v>32</v>
  </rv>
  <rv s="1">
    <fb>126014024</fb>
    <v>31</v>
  </rv>
  <rv s="1">
    <fb>0.2</fb>
    <v>30</v>
  </rv>
  <rv s="1">
    <fb>0.36399999999999999</fb>
    <v>30</v>
  </rv>
  <rv s="1">
    <fb>0.51700000000000002</fb>
    <v>30</v>
  </rv>
  <rv s="1">
    <fb>0.02</fb>
    <v>30</v>
  </rv>
  <rv s="1">
    <fb>9.5000000000000001E-2</fb>
    <v>30</v>
  </rv>
  <rv s="1">
    <fb>0.13500000000000001</fb>
    <v>30</v>
  </rv>
  <rv s="1">
    <fb>0.60680000305175807</fb>
    <v>30</v>
  </rv>
  <rv s="0">
    <v>536870912</v>
    <v>Jalisco</v>
    <v>18c29bf9-bbf0-e90f-10f3-c48c9791339b</v>
    <v>en-AU</v>
    <v>Map</v>
  </rv>
  <rv s="0">
    <v>536870912</v>
    <v>Tamaulipas</v>
    <v>6f2fce2f-2090-8583-dbf3-dd9d6fc3cab3</v>
    <v>en-AU</v>
    <v>Map</v>
  </rv>
  <rv s="0">
    <v>536870912</v>
    <v>Sinaloa</v>
    <v>ef7dcafc-cca2-39b2-e063-e2bbf5b2022e</v>
    <v>en-AU</v>
    <v>Map</v>
  </rv>
  <rv s="0">
    <v>536870912</v>
    <v>Sonora</v>
    <v>e59e4f16-5e42-af6e-b970-e0ae59046077</v>
    <v>en-AU</v>
    <v>Map</v>
  </rv>
  <rv s="0">
    <v>536870912</v>
    <v>Chiapas</v>
    <v>f0d5e228-a3c3-8699-7df3-32ab85b078b3</v>
    <v>en-AU</v>
    <v>Map</v>
  </rv>
  <rv s="0">
    <v>536870912</v>
    <v>San Luis Potosí</v>
    <v>c228dff2-2024-525b-1b90-fe82a2f5ccfc</v>
    <v>en-AU</v>
    <v>Map</v>
  </rv>
  <rv s="0">
    <v>536870912</v>
    <v>Chihuahua</v>
    <v>ce5a5e29-7bae-05e8-fec7-e028f5c1e139</v>
    <v>en-AU</v>
    <v>Map</v>
  </rv>
  <rv s="0">
    <v>536870912</v>
    <v>Aguascalientes</v>
    <v>7f39db16-d0e9-f4ba-b929-2a69336bbcb0</v>
    <v>en-AU</v>
    <v>Map</v>
  </rv>
  <rv s="0">
    <v>536870912</v>
    <v>Oaxaca</v>
    <v>2a651e2b-4cd2-6315-971b-6bddb30dfb4d</v>
    <v>en-AU</v>
    <v>Map</v>
  </rv>
  <rv s="0">
    <v>536870912</v>
    <v>Tabasco</v>
    <v>f96880d9-0a36-58d3-7351-a4c7070c642d</v>
    <v>en-AU</v>
    <v>Map</v>
  </rv>
  <rv s="0">
    <v>536870912</v>
    <v>Zacatecas</v>
    <v>135a47e4-6f2c-2112-febf-50c21b485bd3</v>
    <v>en-AU</v>
    <v>Map</v>
  </rv>
  <rv s="0">
    <v>536870912</v>
    <v>Hidalgo</v>
    <v>76baa939-e01a-077d-0c83-522220d05a5b</v>
    <v>en-AU</v>
    <v>Map</v>
  </rv>
  <rv s="0">
    <v>536870912</v>
    <v>Nayarit</v>
    <v>d5ab8703-9922-20b7-03c7-acb17f76b03e</v>
    <v>en-AU</v>
    <v>Map</v>
  </rv>
  <rv s="0">
    <v>536870912</v>
    <v>Baja California</v>
    <v>6b504587-24aa-0512-9ca8-180f7fa0f586</v>
    <v>en-AU</v>
    <v>Map</v>
  </rv>
  <rv s="0">
    <v>536870912</v>
    <v>Querétaro</v>
    <v>4a2d4179-0f55-70d5-99e7-165b2289a273</v>
    <v>en-AU</v>
    <v>Map</v>
  </rv>
  <rv s="0">
    <v>536870912</v>
    <v>Coahuila</v>
    <v>b1fb0720-5dff-3cd3-aa9b-e91c0988b9f4</v>
    <v>en-AU</v>
    <v>Map</v>
  </rv>
  <rv s="0">
    <v>536870912</v>
    <v>Puebla</v>
    <v>e266f3f0-af5e-7537-36e1-118cfcc783a3</v>
    <v>en-AU</v>
    <v>Map</v>
  </rv>
  <rv s="0">
    <v>536870912</v>
    <v>Veracruz</v>
    <v>10381f79-264a-f2fd-08f8-cc5377683832</v>
    <v>en-AU</v>
    <v>Map</v>
  </rv>
  <rv s="0">
    <v>536870912</v>
    <v>Michoacán</v>
    <v>33ec3160-5b7b-5fef-defd-4574b6b819d6</v>
    <v>en-AU</v>
    <v>Map</v>
  </rv>
  <rv s="0">
    <v>536870912</v>
    <v>Guanajuato</v>
    <v>9eaf00cd-2b5c-3655-adbc-dc91f1f0fca3</v>
    <v>en-AU</v>
    <v>Map</v>
  </rv>
  <rv s="0">
    <v>536870912</v>
    <v>Colima</v>
    <v>c5187e51-1440-155f-505d-5c7804e1489f</v>
    <v>en-AU</v>
    <v>Map</v>
  </rv>
  <rv s="0">
    <v>536870912</v>
    <v>Quintana Roo</v>
    <v>96bcffec-8d1c-5e86-ab0e-e31d5b9a157c</v>
    <v>en-AU</v>
    <v>Map</v>
  </rv>
  <rv s="0">
    <v>536870912</v>
    <v>Mexico State</v>
    <v>884c2c6c-6f06-85ee-aa8d-65b8980f2231</v>
    <v>en-AU</v>
    <v>Map</v>
  </rv>
  <rv s="0">
    <v>536870912</v>
    <v>Guerrero</v>
    <v>86638283-e8d0-0d69-1241-dc688f82149b</v>
    <v>en-AU</v>
    <v>Map</v>
  </rv>
  <rv s="0">
    <v>536870912</v>
    <v>Nuevo León</v>
    <v>1696b325-bf35-b9aa-28db-3304c1996498</v>
    <v>en-AU</v>
    <v>Map</v>
  </rv>
  <rv s="0">
    <v>536870912</v>
    <v>Yucatán</v>
    <v>f096e19b-5b56-f73a-3e33-e3f03e33fffc</v>
    <v>en-AU</v>
    <v>Map</v>
  </rv>
  <rv s="0">
    <v>536870912</v>
    <v>Durango</v>
    <v>d5a4a060-173a-aa5a-3023-abf4cbc2f03d</v>
    <v>en-AU</v>
    <v>Map</v>
  </rv>
  <rv s="0">
    <v>536870912</v>
    <v>Morelos</v>
    <v>457cd12b-12ce-71c2-81d5-f60ba9645b36</v>
    <v>en-AU</v>
    <v>Map</v>
  </rv>
  <rv s="0">
    <v>536870912</v>
    <v>Tlaxcala</v>
    <v>77063c53-3a0e-fbf0-30d8-68218fbc38fa</v>
    <v>en-AU</v>
    <v>Map</v>
  </rv>
  <rv s="0">
    <v>536870912</v>
    <v>Baja California Sur</v>
    <v>72f2373c-402d-1899-776e-ebde71dada5d</v>
    <v>en-AU</v>
    <v>Map</v>
  </rv>
  <rv s="0">
    <v>536870912</v>
    <v>Campeche</v>
    <v>7c67b06b-20b4-3244-d633-4a6255df7395</v>
    <v>en-AU</v>
    <v>Map</v>
  </rv>
  <rv s="3">
    <v>42</v>
  </rv>
  <rv s="1">
    <fb>0.130829255322402</fb>
    <v>30</v>
  </rv>
  <rv s="1">
    <fb>0.55100000000000005</fb>
    <v>30</v>
  </rv>
  <rv s="1">
    <fb>3.4249999523162801E-2</fb>
    <v>39</v>
  </rv>
  <rv s="1">
    <fb>102626859</fb>
    <v>31</v>
  </rv>
  <rv s="16">
    <v>#VALUE!</v>
    <v>en-AU</v>
    <v>8e475659-4bdc-d912-6494-affce0096bc1</v>
    <v>536870912</v>
    <v>1</v>
    <v>177</v>
    <v>178</v>
    <v>Mexico</v>
    <v>26</v>
    <v>69</v>
    <v>Map</v>
    <v>28</v>
    <v>179</v>
    <v>MX</v>
    <v>840</v>
    <v>841</v>
    <v>842</v>
    <v>843</v>
    <v>844</v>
    <v>845</v>
    <v>846</v>
    <v>847</v>
    <v>848</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federal republic comprising 31 states and Mexico City, its capital. Other major urban areas include Monterrey, Guadalajara, Puebla, Toluca, Tijuana, Ciudad Juárez, and León.</v>
    <v>849</v>
    <v>850</v>
    <v>851</v>
    <v>852</v>
    <v>853</v>
    <v>854</v>
    <v>855</v>
    <v>856</v>
    <v>857</v>
    <v>845</v>
    <v>859</v>
    <v>860</v>
    <v>861</v>
    <v>862</v>
    <v>863</v>
    <v>864</v>
    <v>Mexico</v>
    <v>Himno Nacional Mexicano</v>
    <v>81</v>
    <v>Mexico</v>
    <v>865</v>
    <v>866</v>
    <v>867</v>
    <v>868</v>
    <v>869</v>
    <v>870</v>
    <v>871</v>
    <v>173</v>
    <v>872</v>
    <v>873</v>
    <v>874</v>
    <v>906</v>
    <v>907</v>
    <v>908</v>
    <v>909</v>
    <v>Mexico</v>
    <v>910</v>
    <v>mdp/vdpid/166</v>
  </rv>
  <rv s="0">
    <v>536870912</v>
    <v>Spain</v>
    <v>1baf9d59-f443-e9f4-6e49-de048a073e3f</v>
    <v>en-AU</v>
    <v>Map</v>
  </rv>
  <rv s="1">
    <fb>0.52577247440306896</fb>
    <v>30</v>
  </rv>
  <rv s="1">
    <fb>505370</fb>
    <v>31</v>
  </rv>
  <rv s="1">
    <fb>196000</fb>
    <v>31</v>
  </rv>
  <rv s="1">
    <fb>7.9</fb>
    <v>32</v>
  </rv>
  <rv s="1">
    <fb>34</fb>
    <v>33</v>
  </rv>
  <rv s="0">
    <v>536870912</v>
    <v>Madrid</v>
    <v>a497c067-c4c6-4bf4-9a5d-34fd30589bda</v>
    <v>en-AU</v>
    <v>Map</v>
  </rv>
  <rv s="1">
    <fb>244002.18</fb>
    <v>31</v>
  </rv>
  <rv s="1">
    <fb>110.96151904206</fb>
    <v>34</v>
  </rv>
  <rv s="1">
    <fb>6.9953624171701497E-3</fb>
    <v>30</v>
  </rv>
  <rv s="1">
    <fb>5355.9870055822103</fb>
    <v>31</v>
  </rv>
  <rv s="1">
    <fb>1.26</fb>
    <v>32</v>
  </rv>
  <rv s="1">
    <fb>0.36936209528965797</fb>
    <v>30</v>
  </rv>
  <rv s="1">
    <fb>72.955546118337793</fb>
    <v>35</v>
  </rv>
  <rv s="1">
    <fb>1.26</fb>
    <v>36</v>
  </rv>
  <rv s="1">
    <fb>1394116310768.6299</fb>
    <v>37</v>
  </rv>
  <rv s="1">
    <fb>1.0271029</fb>
    <v>30</v>
  </rv>
  <rv s="1">
    <fb>0.88853009999999999</fb>
    <v>30</v>
  </rv>
  <rv s="2">
    <v>7</v>
    <v>28</v>
    <v>187</v>
    <v>6</v>
    <v>0</v>
    <v>Image of Spain</v>
  </rv>
  <rv s="1">
    <fb>2.5</fb>
    <v>35</v>
  </rv>
  <rv s="0">
    <v>805306368</v>
    <v>Iñigo Urkullu (Head of government)</v>
    <v>0d4f30d6-1d60-806b-c22a-e860ba137b27</v>
    <v>en-AU</v>
    <v>Generic</v>
  </rv>
  <rv s="0">
    <v>805306368</v>
    <v>King Felipe VI of Spain (Monarch)</v>
    <v>ec86fb82-ddbc-286a-d1a7-3644682c1efc</v>
    <v>en-AU</v>
    <v>Generic</v>
  </rv>
  <rv s="0">
    <v>805306368</v>
    <v>Pedro Sánchez (Prime Minister)</v>
    <v>9e0d6cf3-f466-7b6f-0a92-aa23020fc120</v>
    <v>en-AU</v>
    <v>Generic</v>
  </rv>
  <rv s="3">
    <v>43</v>
  </rv>
  <rv s="4">
    <v>https://www.bing.com/search?q=spain&amp;form=skydnc</v>
    <v>Learn more on Bing</v>
  </rv>
  <rv s="1">
    <fb>83.334146341463395</fb>
    <v>35</v>
  </rv>
  <rv s="1">
    <fb>797285840000</fb>
    <v>37</v>
  </rv>
  <rv s="1">
    <fb>4</fb>
    <v>35</v>
  </rv>
  <rv s="1">
    <fb>5.6</fb>
    <v>36</v>
  </rv>
  <rv s="3">
    <v>44</v>
  </rv>
  <rv s="1">
    <fb>0.24229018520000001</fb>
    <v>30</v>
  </rv>
  <rv s="1">
    <fb>3.8723000000000001</fb>
    <v>32</v>
  </rv>
  <rv s="1">
    <fb>47076781</fb>
    <v>31</v>
  </rv>
  <rv s="1">
    <fb>0.23399999999999999</fb>
    <v>30</v>
  </rv>
  <rv s="1">
    <fb>0.254</fb>
    <v>30</v>
  </rv>
  <rv s="1">
    <fb>0.41</fb>
    <v>30</v>
  </rv>
  <rv s="1">
    <fb>2.1000000000000001E-2</fb>
    <v>30</v>
  </rv>
  <rv s="1">
    <fb>6.2E-2</fb>
    <v>30</v>
  </rv>
  <rv s="1">
    <fb>0.122</fb>
    <v>30</v>
  </rv>
  <rv s="1">
    <fb>0.17199999999999999</fb>
    <v>30</v>
  </rv>
  <rv s="1">
    <fb>0.57492000579834002</fb>
    <v>30</v>
  </rv>
  <rv s="0">
    <v>536870912</v>
    <v>Galicia</v>
    <v>70c91f08-f55c-f98a-047e-aa9228ed4253</v>
    <v>en-AU</v>
    <v>Map</v>
  </rv>
  <rv s="0">
    <v>536870912</v>
    <v>Asturias</v>
    <v>6880b28a-27ed-46a3-3b3f-93553df34103</v>
    <v>en-AU</v>
    <v>Map</v>
  </rv>
  <rv s="0">
    <v>536870912</v>
    <v>Catalonia</v>
    <v>54afd4ed-d6c4-c6c9-2f8d-10440795b196</v>
    <v>en-AU</v>
    <v>Map</v>
  </rv>
  <rv s="0">
    <v>536870912</v>
    <v>Canary Islands</v>
    <v>e5f4f633-d27e-9012-be27-a85d7ed21999</v>
    <v>en-AU</v>
    <v>Map</v>
  </rv>
  <rv s="0">
    <v>536870912</v>
    <v>Community of Madrid</v>
    <v>854c08ed-f6d7-c812-1a3f-46928ae0597e</v>
    <v>en-AU</v>
    <v>Map</v>
  </rv>
  <rv s="0">
    <v>536870912</v>
    <v>Cantabria</v>
    <v>ff0ffbe3-172a-ecd8-17cd-6f2f89c9d0dd</v>
    <v>en-AU</v>
    <v>Map</v>
  </rv>
  <rv s="0">
    <v>536870912</v>
    <v>Basque Country</v>
    <v>27cbb013-d521-0f66-7c87-67bad92e92f5</v>
    <v>en-AU</v>
    <v>Map</v>
  </rv>
  <rv s="0">
    <v>536870912</v>
    <v>Melilla</v>
    <v>a67b3afb-47dd-d884-afd6-0794c4de12ba</v>
    <v>en-AU</v>
    <v>Map</v>
  </rv>
  <rv s="0">
    <v>536870912</v>
    <v>Extremadura</v>
    <v>60c245e4-f9c9-d637-1ff7-50148c20166f</v>
    <v>en-AU</v>
    <v>Map</v>
  </rv>
  <rv s="0">
    <v>536870912</v>
    <v>Andalusia</v>
    <v>b009454b-b921-1477-fbf3-ea4c66d409b5</v>
    <v>en-AU</v>
    <v>Map</v>
  </rv>
  <rv s="0">
    <v>536870912</v>
    <v>Ceuta</v>
    <v>4575b2d9-4933-9d93-b84d-3080054b3dda</v>
    <v>en-AU</v>
    <v>Map</v>
  </rv>
  <rv s="0">
    <v>536870912</v>
    <v>Province of Castellón</v>
    <v>67094629-aa10-d62a-16d6-0fa9deeb1a43</v>
    <v>en-AU</v>
    <v>Map</v>
  </rv>
  <rv s="0">
    <v>536870912</v>
    <v>Aragon</v>
    <v>66482df7-7a8d-eb53-1b74-7702eb8f6ab7</v>
    <v>en-AU</v>
    <v>Map</v>
  </rv>
  <rv s="0">
    <v>536870912</v>
    <v>Navarre</v>
    <v>bd2c46e0-0dec-2a95-cf06-e23728a2a0ed</v>
    <v>en-AU</v>
    <v>Map</v>
  </rv>
  <rv s="0">
    <v>536870912</v>
    <v>Balearic Islands</v>
    <v>7e327ef9-6826-d495-c6f5-ce9e1568e47a</v>
    <v>en-AU</v>
    <v>Map</v>
  </rv>
  <rv s="0">
    <v>536870912</v>
    <v>Province of León</v>
    <v>2b12d681-c881-a39a-191e-360067079f4e</v>
    <v>en-AU</v>
    <v>Map</v>
  </rv>
  <rv s="0">
    <v>536870912</v>
    <v>Province of Valencia</v>
    <v>75aeab78-6688-6517-939f-4012899c2bda</v>
    <v>en-AU</v>
    <v>Map</v>
  </rv>
  <rv s="0">
    <v>536870912</v>
    <v>Valencian Community</v>
    <v>d1a45f13-aca9-6854-cb23-92573a279216</v>
    <v>en-AU</v>
    <v>Map</v>
  </rv>
  <rv s="0">
    <v>536870912</v>
    <v>Biscay</v>
    <v>4bfafe6b-99a7-ddb4-4646-6c32e5a3f1cb</v>
    <v>en-AU</v>
    <v>Map</v>
  </rv>
  <rv s="0">
    <v>536870912</v>
    <v>Region of Murcia</v>
    <v>e697a468-5c9d-9a42-68ac-b04781a55abd</v>
    <v>en-AU</v>
    <v>Map</v>
  </rv>
  <rv s="0">
    <v>536870912</v>
    <v>Province of Ávila</v>
    <v>545a079a-5aff-1a18-2b7b-a462d93c152d</v>
    <v>en-AU</v>
    <v>Map</v>
  </rv>
  <rv s="0">
    <v>536870912</v>
    <v>Castile and León</v>
    <v>7fc8f34d-7f31-b8c6-34d4-545cb3920adf</v>
    <v>en-AU</v>
    <v>Map</v>
  </rv>
  <rv s="0">
    <v>536870912</v>
    <v>Province of Cáceres</v>
    <v>3a9f24a5-e151-a024-dc89-0bd15fcc2a8b</v>
    <v>en-AU</v>
    <v>Map</v>
  </rv>
  <rv s="0">
    <v>536870912</v>
    <v>Province of Salamanca</v>
    <v>b994b69e-e819-6a99-5f2a-a581d9fcea56</v>
    <v>en-AU</v>
    <v>Map</v>
  </rv>
  <rv s="0">
    <v>536870912</v>
    <v>Province of Barcelona</v>
    <v>b2a3ae51-9710-d8d5-f226-e01e09478534</v>
    <v>en-AU</v>
    <v>Map</v>
  </rv>
  <rv s="0">
    <v>536870912</v>
    <v>Province of Pontevedra</v>
    <v>c1aaaaff-0eb5-0f73-598d-c58391a9f7b0</v>
    <v>en-AU</v>
    <v>Map</v>
  </rv>
  <rv s="0">
    <v>536870912</v>
    <v>Province of A Coruña</v>
    <v>d8fb1e81-3943-afed-8b2e-ae2cdff823be</v>
    <v>en-AU</v>
    <v>Map</v>
  </rv>
  <rv s="0">
    <v>536870912</v>
    <v>Province of Alicante</v>
    <v>87d7b372-751f-e733-6f14-ac80525014a9</v>
    <v>en-AU</v>
    <v>Map</v>
  </rv>
  <rv s="0">
    <v>536870912</v>
    <v>Province of Lugo</v>
    <v>af6d4164-f953-27c3-082c-33c429fec322</v>
    <v>en-AU</v>
    <v>Map</v>
  </rv>
  <rv s="0">
    <v>536870912</v>
    <v>Álava</v>
    <v>8959d0bf-9d98-b288-5500-218f00703dca</v>
    <v>en-AU</v>
    <v>Map</v>
  </rv>
  <rv s="0">
    <v>536870912</v>
    <v>Gipuzkoa</v>
    <v>0732c56a-f22d-470e-f63d-392a2cf0e083</v>
    <v>en-AU</v>
    <v>Map</v>
  </rv>
  <rv s="0">
    <v>536870912</v>
    <v>Province of Lleida</v>
    <v>cd271e37-2d9a-a660-6a8c-0aafb0a0ef8b</v>
    <v>en-AU</v>
    <v>Map</v>
  </rv>
  <rv s="0">
    <v>536870912</v>
    <v>Province of Almería</v>
    <v>6c4ed7e1-933d-021e-cbe6-180ba81bd9c6</v>
    <v>en-AU</v>
    <v>Map</v>
  </rv>
  <rv s="0">
    <v>536870912</v>
    <v>Province of Huelva</v>
    <v>8494cf79-28dd-7fc8-78c1-3d23f9d50c0e</v>
    <v>en-AU</v>
    <v>Map</v>
  </rv>
  <rv s="0">
    <v>536870912</v>
    <v>Province of Girona</v>
    <v>10862bc0-af28-7e3a-6341-2b573f763195</v>
    <v>en-AU</v>
    <v>Map</v>
  </rv>
  <rv s="0">
    <v>536870912</v>
    <v>Province of Córdoba</v>
    <v>51d8fb3a-05ff-9f1f-c573-c4de97128e9f</v>
    <v>en-AU</v>
    <v>Map</v>
  </rv>
  <rv s="0">
    <v>536870912</v>
    <v>Province of Toledo</v>
    <v>9593769e-9524-c7fb-b3b4-1167c424ce82</v>
    <v>en-AU</v>
    <v>Map</v>
  </rv>
  <rv s="0">
    <v>536870912</v>
    <v>Zaragoza</v>
    <v>da720a8f-e35f-3613-9353-280d14021ee4</v>
    <v>en-AU</v>
    <v>Map</v>
  </rv>
  <rv s="0">
    <v>536870912</v>
    <v>Province of Tarragona</v>
    <v>4597b0ff-134e-9771-b6c8-e4f0139c0068</v>
    <v>en-AU</v>
    <v>Map</v>
  </rv>
  <rv s="0">
    <v>536870912</v>
    <v>Province of Albacete</v>
    <v>18c4f8c3-d2c8-c44a-b473-323e3e7de6d0</v>
    <v>en-AU</v>
    <v>Map</v>
  </rv>
  <rv s="0">
    <v>536870912</v>
    <v>Province of Badajoz</v>
    <v>d3262493-a230-ae9f-966a-9daeb967db68</v>
    <v>en-AU</v>
    <v>Map</v>
  </rv>
  <rv s="0">
    <v>536870912</v>
    <v>Province of Ourense</v>
    <v>bc6cca6b-fdac-c4e1-4afc-938d67981cf7</v>
    <v>en-AU</v>
    <v>Map</v>
  </rv>
  <rv s="0">
    <v>536870912</v>
    <v>Province of Cuenca</v>
    <v>b09a8a7a-9a31-9f4a-b2d3-41ce4141dcf1</v>
    <v>en-AU</v>
    <v>Map</v>
  </rv>
  <rv s="3">
    <v>45</v>
  </rv>
  <rv s="1">
    <fb>0.14248211393678101</fb>
    <v>30</v>
  </rv>
  <rv s="3">
    <v>46</v>
  </rv>
  <rv s="1">
    <fb>0.47</fb>
    <v>30</v>
  </rv>
  <rv s="1">
    <fb>0.13958999633789099</fb>
    <v>39</v>
  </rv>
  <rv s="1">
    <fb>37927409</fb>
    <v>31</v>
  </rv>
  <rv s="6">
    <v>#VALUE!</v>
    <v>en-AU</v>
    <v>1baf9d59-f443-e9f4-6e49-de048a073e3f</v>
    <v>536870912</v>
    <v>1</v>
    <v>186</v>
    <v>50</v>
    <v>Spain</v>
    <v>26</v>
    <v>27</v>
    <v>Map</v>
    <v>28</v>
    <v>167</v>
    <v>ES</v>
    <v>913</v>
    <v>914</v>
    <v>915</v>
    <v>916</v>
    <v>917</v>
    <v>918</v>
    <v>919</v>
    <v>920</v>
    <v>921</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922</v>
    <v>923</v>
    <v>924</v>
    <v>925</v>
    <v>926</v>
    <v>927</v>
    <v>928</v>
    <v>929</v>
    <v>930</v>
    <v>931</v>
    <v>918</v>
    <v>935</v>
    <v>936</v>
    <v>937</v>
    <v>938</v>
    <v>939</v>
    <v>940</v>
    <v>Spain</v>
    <v>Marcha Real</v>
    <v>941</v>
    <v>Spain</v>
    <v>942</v>
    <v>943</v>
    <v>944</v>
    <v>945</v>
    <v>946</v>
    <v>947</v>
    <v>948</v>
    <v>949</v>
    <v>950</v>
    <v>951</v>
    <v>952</v>
    <v>996</v>
    <v>997</v>
    <v>998</v>
    <v>999</v>
    <v>1000</v>
    <v>Spain</v>
    <v>1001</v>
    <v>mdp/vdpid/217</v>
  </rv>
  <rv s="0">
    <v>536870912</v>
    <v>Italy</v>
    <v>09e8f885-427b-8850-947d-202e0287b9e8</v>
    <v>en-AU</v>
    <v>Map</v>
  </rv>
  <rv s="1">
    <fb>0.432345141769226</fb>
    <v>30</v>
  </rv>
  <rv s="1">
    <fb>301340</fb>
    <v>31</v>
  </rv>
  <rv s="1">
    <fb>347000</fb>
    <v>31</v>
  </rv>
  <rv s="1">
    <fb>7.3</fb>
    <v>32</v>
  </rv>
  <rv s="1">
    <fb>39</fb>
    <v>33</v>
  </rv>
  <rv s="0">
    <v>536870912</v>
    <v>Rome</v>
    <v>5ed498af-fa85-2a88-874d-212494ddb06f</v>
    <v>en-AU</v>
    <v>Map</v>
  </rv>
  <rv s="1">
    <fb>320411.45899999997</fb>
    <v>31</v>
  </rv>
  <rv s="1">
    <fb>110.623595648239</fb>
    <v>34</v>
  </rv>
  <rv s="1">
    <fb>6.1124694376529102E-3</fb>
    <v>30</v>
  </rv>
  <rv s="1">
    <fb>5002.4066798773601</fb>
    <v>31</v>
  </rv>
  <rv s="1">
    <fb>1.29</fb>
    <v>32</v>
  </rv>
  <rv s="1">
    <fb>0.31790303272888798</fb>
    <v>30</v>
  </rv>
  <rv s="1">
    <fb>79.948454735494707</fb>
    <v>35</v>
  </rv>
  <rv s="1">
    <fb>1.61</fb>
    <v>36</v>
  </rv>
  <rv s="1">
    <fb>2001244392041.5701</fb>
    <v>37</v>
  </rv>
  <rv s="1">
    <fb>1.0187936</fb>
    <v>30</v>
  </rv>
  <rv s="1">
    <fb>0.61933000000000005</fb>
    <v>30</v>
  </rv>
  <rv s="2">
    <v>8</v>
    <v>28</v>
    <v>199</v>
    <v>6</v>
    <v>0</v>
    <v>Image of Italy</v>
  </rv>
  <rv s="1">
    <fb>2.6</fb>
    <v>35</v>
  </rv>
  <rv s="0">
    <v>805306368</v>
    <v>Luigi Di Maio (Minister)</v>
    <v>59d427d5-9609-17e5-4e5f-0e2e4f3196e8</v>
    <v>en-AU</v>
    <v>Generic</v>
  </rv>
  <rv s="0">
    <v>805306368</v>
    <v>Dario Franceschini (Minister)</v>
    <v>31ede07d-910f-e904-68a6-678eff43cbf0</v>
    <v>en-AU</v>
    <v>Generic</v>
  </rv>
  <rv s="0">
    <v>805306368</v>
    <v>Roberto Speranza (Minister)</v>
    <v>3e649b4b-3f0f-4d27-00a0-d23ad8721780</v>
    <v>en-AU</v>
    <v>Generic</v>
  </rv>
  <rv s="0">
    <v>805306368</v>
    <v>Lorenzo Guerini (Minister)</v>
    <v>948864d5-85c6-2e1d-75ca-f9b475127724</v>
    <v>en-AU</v>
    <v>Generic</v>
  </rv>
  <rv s="3">
    <v>47</v>
  </rv>
  <rv s="4">
    <v>https://www.bing.com/search?q=italy&amp;form=skydnc</v>
    <v>Learn more on Bing</v>
  </rv>
  <rv s="1">
    <fb>82.946341463414697</fb>
    <v>35</v>
  </rv>
  <rv s="1">
    <fb>522087790000</fb>
    <v>37</v>
  </rv>
  <rv s="3">
    <v>48</v>
  </rv>
  <rv s="1">
    <fb>0.2283268819</fb>
    <v>30</v>
  </rv>
  <rv s="1">
    <fb>3.9773999999999998</fb>
    <v>32</v>
  </rv>
  <rv s="1">
    <fb>60297396</fb>
    <v>31</v>
  </rv>
  <rv s="1">
    <fb>0.26700000000000002</fb>
    <v>30</v>
  </rv>
  <rv s="1">
    <fb>1.9E-2</fb>
    <v>30</v>
  </rv>
  <rv s="1">
    <fb>0.06</fb>
    <v>30</v>
  </rv>
  <rv s="1">
    <fb>0.12</fb>
    <v>30</v>
  </rv>
  <rv s="1">
    <fb>0.16899999999999998</fb>
    <v>30</v>
  </rv>
  <rv s="1">
    <fb>0.495550003051758</fb>
    <v>30</v>
  </rv>
  <rv s="0">
    <v>536870912</v>
    <v>Piedmont</v>
    <v>1a1b261b-a6b1-8503-5262-e2f707fe58ce</v>
    <v>en-AU</v>
    <v>Map</v>
  </rv>
  <rv s="0">
    <v>536870912</v>
    <v>Emilia-Romagna</v>
    <v>129d3426-cfe5-9154-2989-f246e1aa5cec</v>
    <v>en-AU</v>
    <v>Map</v>
  </rv>
  <rv s="0">
    <v>536870912</v>
    <v>Veneto</v>
    <v>6809e680-9adc-134d-ebe9-70b79f5adb5f</v>
    <v>en-AU</v>
    <v>Map</v>
  </rv>
  <rv s="0">
    <v>536870912</v>
    <v>Lombardy</v>
    <v>4e4d95c0-6e91-acd2-e10c-7165bc365e22</v>
    <v>en-AU</v>
    <v>Map</v>
  </rv>
  <rv s="0">
    <v>536870912</v>
    <v>Sicily</v>
    <v>610fbc95-e594-a116-6d30-36286446a003</v>
    <v>en-AU</v>
    <v>Map</v>
  </rv>
  <rv s="0">
    <v>536870912</v>
    <v>Tuscany</v>
    <v>a8854f08-da35-486d-5bd1-760f4eeb3da0</v>
    <v>en-AU</v>
    <v>Map</v>
  </rv>
  <rv s="0">
    <v>536870912</v>
    <v>Calabria</v>
    <v>87d05176-c03a-c209-fa72-dfafed738418</v>
    <v>en-AU</v>
    <v>Map</v>
  </rv>
  <rv s="0">
    <v>536870912</v>
    <v>Campania</v>
    <v>9933ef2b-24f2-a29d-6e4f-fe6bffe78694</v>
    <v>en-AU</v>
    <v>Map</v>
  </rv>
  <rv s="0">
    <v>536870912</v>
    <v>Sardinia</v>
    <v>2ac543b8-3c5f-c1c2-9c26-7153eb61c3d0</v>
    <v>en-AU</v>
    <v>Map</v>
  </rv>
  <rv s="0">
    <v>536870912</v>
    <v>Lazio</v>
    <v>e5d48b4e-72f5-da43-7854-da4784df7b51</v>
    <v>en-AU</v>
    <v>Map</v>
  </rv>
  <rv s="0">
    <v>536870912</v>
    <v>Abruzzo</v>
    <v>6d07734f-0734-da73-bda9-a2e9e44c1042</v>
    <v>en-AU</v>
    <v>Map</v>
  </rv>
  <rv s="0">
    <v>536870912</v>
    <v>Liguria</v>
    <v>bc9d0bc0-7501-9ea0-5ffc-8d29df64f153</v>
    <v>en-AU</v>
    <v>Map</v>
  </rv>
  <rv s="0">
    <v>536870912</v>
    <v>Umbria</v>
    <v>a75c12d3-c6a9-ea7c-e844-577d1cfe72dd</v>
    <v>en-AU</v>
    <v>Map</v>
  </rv>
  <rv s="0">
    <v>536870912</v>
    <v>Apulia</v>
    <v>162619f7-7efb-76cc-0544-2da0306bd7c3</v>
    <v>en-AU</v>
    <v>Map</v>
  </rv>
  <rv s="0">
    <v>536870912</v>
    <v>Molise</v>
    <v>048932e0-ef04-999e-a84f-326f5eaf1b11</v>
    <v>en-AU</v>
    <v>Map</v>
  </rv>
  <rv s="0">
    <v>536870912</v>
    <v>Aosta Valley</v>
    <v>d9b216c7-5de6-eaf4-2383-5f7fc3075fdb</v>
    <v>en-AU</v>
    <v>Map</v>
  </rv>
  <rv s="0">
    <v>536870912</v>
    <v>Metropolitan City of Florence</v>
    <v>2f3f0535-482c-476a-1d8b-3d5f6fad7391</v>
    <v>en-AU</v>
    <v>Map</v>
  </rv>
  <rv s="0">
    <v>536870912</v>
    <v>Marche</v>
    <v>262ac8bf-0bbd-ba85-aef3-2130493eaa9b</v>
    <v>en-AU</v>
    <v>Map</v>
  </rv>
  <rv s="0">
    <v>536870912</v>
    <v>Trentino</v>
    <v>120cbbaa-1e9e-f708-d24c-faa311d321c4</v>
    <v>en-AU</v>
    <v>Map</v>
  </rv>
  <rv s="0">
    <v>536870912</v>
    <v>Metropolitan City of Milan</v>
    <v>bfabe2c1-21a8-e914-acd1-5fea8ea5dd97</v>
    <v>en-AU</v>
    <v>Map</v>
  </rv>
  <rv s="0">
    <v>536870912</v>
    <v>Province of Modena</v>
    <v>5440f9d7-7f7c-603d-adbd-e1a1d0236ec2</v>
    <v>en-AU</v>
    <v>Map</v>
  </rv>
  <rv s="0">
    <v>536870912</v>
    <v>Basilicata</v>
    <v>c286f639-68f8-3ed2-0119-87142c109b42</v>
    <v>en-AU</v>
    <v>Map</v>
  </rv>
  <rv s="0">
    <v>536870912</v>
    <v>Metropolitan City of Venice</v>
    <v>558e4220-5944-57d7-3d5c-ee9c55739f9d</v>
    <v>en-AU</v>
    <v>Map</v>
  </rv>
  <rv s="0">
    <v>536870912</v>
    <v>Province of Parma</v>
    <v>8dea1c07-f47d-5713-e2a8-39e495a8c4a2</v>
    <v>en-AU</v>
    <v>Map</v>
  </rv>
  <rv s="0">
    <v>536870912</v>
    <v>Trentino-Alto Adige/South Tyrol</v>
    <v>b537e28d-6f0c-d8cf-1384-534def0737dd</v>
    <v>en-AU</v>
    <v>Map</v>
  </rv>
  <rv s="0">
    <v>536870912</v>
    <v>Province of Brescia</v>
    <v>446a641b-a5d7-2aa4-9917-1d4c9ac2f472</v>
    <v>en-AU</v>
    <v>Map</v>
  </rv>
  <rv s="0">
    <v>536870912</v>
    <v>Metropolitan City of Bari</v>
    <v>790bdf08-e670-ceb7-9ab7-df76f11c0cd2</v>
    <v>en-AU</v>
    <v>Map</v>
  </rv>
  <rv s="0">
    <v>536870912</v>
    <v>Province of Campobasso</v>
    <v>c7d893b5-491a-33dd-bd2b-8d4a2984fe8c</v>
    <v>en-AU</v>
    <v>Map</v>
  </rv>
  <rv s="0">
    <v>536870912</v>
    <v>Province of Caltanissetta</v>
    <v>d40e7f08-9850-7e0d-8505-29b8d0a39703</v>
    <v>en-AU</v>
    <v>Map</v>
  </rv>
  <rv s="0">
    <v>536870912</v>
    <v>Province of Ascoli Piceno</v>
    <v>28b9088e-56b5-1589-e3e6-a91d695bd929</v>
    <v>en-AU</v>
    <v>Map</v>
  </rv>
  <rv s="0">
    <v>536870912</v>
    <v>Province of Isernia</v>
    <v>0e9a3793-704a-835a-9155-71483dc32ec8</v>
    <v>en-AU</v>
    <v>Map</v>
  </rv>
  <rv s="0">
    <v>536870912</v>
    <v>Province of Olbia-Tempio</v>
    <v>2bf37320-d9da-9428-a8ab-b58e03cfd182</v>
    <v>en-AU</v>
    <v>Map</v>
  </rv>
  <rv s="0">
    <v>536870912</v>
    <v>Province of Alessandria</v>
    <v>00958e2f-b46d-2584-0b58-3b805660d781</v>
    <v>en-AU</v>
    <v>Map</v>
  </rv>
  <rv s="0">
    <v>536870912</v>
    <v>Province of Nuoro</v>
    <v>5dbb194c-c19a-fd8f-7f4f-40c37f7e78ce</v>
    <v>en-AU</v>
    <v>Map</v>
  </rv>
  <rv s="0">
    <v>536870912</v>
    <v>Province of Carbonia-Iglesias</v>
    <v>38d153ed-3de2-68a1-667c-27ce9aa10938</v>
    <v>en-AU</v>
    <v>Map</v>
  </rv>
  <rv s="0">
    <v>536870912</v>
    <v>Province of Taranto</v>
    <v>ca4ced58-8536-2946-c39a-e082bd08bfc2</v>
    <v>en-AU</v>
    <v>Map</v>
  </rv>
  <rv s="0">
    <v>536870912</v>
    <v>Province of Vibo Valentia</v>
    <v>fb657409-aaca-a33e-cfdd-bf03f359656e</v>
    <v>en-AU</v>
    <v>Map</v>
  </rv>
  <rv s="0">
    <v>536870912</v>
    <v>Province of Ogliastra</v>
    <v>15704465-8842-6b4f-04e6-da3752d670b3</v>
    <v>en-AU</v>
    <v>Map</v>
  </rv>
  <rv s="0">
    <v>536870912</v>
    <v>Province of Verbano-Cusio-Ossola</v>
    <v>a44237ea-032d-5947-b103-2cf81f24ec30</v>
    <v>en-AU</v>
    <v>Map</v>
  </rv>
  <rv s="0">
    <v>536870912</v>
    <v>Province of Medio Campidano</v>
    <v>c072d2b9-0636-8673-ad61-de43ceafbff1</v>
    <v>en-AU</v>
    <v>Map</v>
  </rv>
  <rv s="0">
    <v>536870912</v>
    <v>Metropolitan City of Bologna</v>
    <v>6b7c135f-45ec-3dc4-72bd-639c8de52892</v>
    <v>en-AU</v>
    <v>Map</v>
  </rv>
  <rv s="0">
    <v>536870912</v>
    <v>Metropolitan City of Rome Capital</v>
    <v>76a6fcae-8c89-adab-ce40-a0d52e665024</v>
    <v>en-AU</v>
    <v>Map</v>
  </rv>
  <rv s="0">
    <v>536870912</v>
    <v>Metropolitan City of Naples</v>
    <v>aeb76b48-07bf-43a8-8941-86d06bb8bf02</v>
    <v>en-AU</v>
    <v>Map</v>
  </rv>
  <rv s="0">
    <v>536870912</v>
    <v>Metropolitan City of Turin</v>
    <v>cb9fd131-b82a-0d2d-6b03-03cebe7f6604</v>
    <v>en-AU</v>
    <v>Map</v>
  </rv>
  <rv s="0">
    <v>536870912</v>
    <v>Metropolitan City of Reggio Calabria</v>
    <v>e8f895ec-a35e-4175-95b5-4fa5282cba18</v>
    <v>en-AU</v>
    <v>Map</v>
  </rv>
  <rv s="3">
    <v>49</v>
  </rv>
  <rv s="1">
    <fb>0.24250464933068097</fb>
    <v>30</v>
  </rv>
  <rv s="1">
    <fb>0.59099999999999997</fb>
    <v>30</v>
  </rv>
  <rv s="1">
    <fb>9.8870000839233405E-2</fb>
    <v>39</v>
  </rv>
  <rv s="1">
    <fb>42651966</fb>
    <v>31</v>
  </rv>
  <rv s="17">
    <v>#VALUE!</v>
    <v>en-AU</v>
    <v>09e8f885-427b-8850-947d-202e0287b9e8</v>
    <v>536870912</v>
    <v>1</v>
    <v>196</v>
    <v>197</v>
    <v>Italy</v>
    <v>26</v>
    <v>27</v>
    <v>Map</v>
    <v>28</v>
    <v>198</v>
    <v>IT</v>
    <v>1004</v>
    <v>1005</v>
    <v>1006</v>
    <v>1007</v>
    <v>1008</v>
    <v>1009</v>
    <v>1010</v>
    <v>1011</v>
    <v>1012</v>
    <v>EUR</v>
    <v>Italy, officially the Italian Republic or Republic of Italy, is a country that consists of a peninsula delimited by the Alps and several islands surrounding it, whose territory largely coincides with the homonymous geographical region. Italy is located in the middle of the Mediterranean Sea, in Southern Europe; it is also considered part of Western Europe. A unitary parliamentary republic with Rome as its capital and largest city, the country covers a total area of 301,230 km² and shares land borders with France, Switzerland, Austria, Slovenia, as well as the enclaved microstates of Vatican City and San Marino. Italy has a territorial exclave in Switzerland, Campione. With over 60 million inhabitants, Italy is the third-most populous member state of the European Union.</v>
    <v>1013</v>
    <v>1014</v>
    <v>1015</v>
    <v>1016</v>
    <v>1017</v>
    <v>1018</v>
    <v>1019</v>
    <v>1020</v>
    <v>1021</v>
    <v>1022</v>
    <v>1009</v>
    <v>1027</v>
    <v>1028</v>
    <v>1029</v>
    <v>1030</v>
    <v>699</v>
    <v>Italy</v>
    <v>Il Canto degli Italiani</v>
    <v>1031</v>
    <v>Italian Republic</v>
    <v>1032</v>
    <v>1033</v>
    <v>1034</v>
    <v>775</v>
    <v>1035</v>
    <v>502</v>
    <v>1036</v>
    <v>1037</v>
    <v>1038</v>
    <v>1039</v>
    <v>1040</v>
    <v>1086</v>
    <v>1087</v>
    <v>734</v>
    <v>1088</v>
    <v>1089</v>
    <v>Italy</v>
    <v>1090</v>
    <v>mdp/vdpid/118</v>
  </rv>
  <rv s="0">
    <v>536870912</v>
    <v>Bulgaria</v>
    <v>74aa5012-510a-f5fb-6b80-bdb48e9f088c</v>
    <v>en-AU</v>
    <v>Map</v>
  </rv>
  <rv s="1">
    <fb>0.46250921149594704</fb>
    <v>30</v>
  </rv>
  <rv s="1">
    <fb>110879</fb>
    <v>31</v>
  </rv>
  <rv s="1">
    <fb>31000</fb>
    <v>31</v>
  </rv>
  <rv s="1">
    <fb>8.9</fb>
    <v>32</v>
  </rv>
  <rv s="1">
    <fb>359</fb>
    <v>33</v>
  </rv>
  <rv s="0">
    <v>536870912</v>
    <v>Sofia</v>
    <v>eff4fcb8-c55d-2f4b-c72e-3fe0a1efe922</v>
    <v>en-AU</v>
    <v>Map</v>
  </rv>
  <rv s="1">
    <fb>41708.457999999999</fb>
    <v>31</v>
  </rv>
  <rv s="1">
    <fb>114.41839316035301</fb>
    <v>34</v>
  </rv>
  <rv s="1">
    <fb>3.1037294479677402E-2</fb>
    <v>30</v>
  </rv>
  <rv s="1">
    <fb>4708.9274575723102</fb>
    <v>31</v>
  </rv>
  <rv s="1">
    <fb>0.35373986285665798</fb>
    <v>30</v>
  </rv>
  <rv s="1">
    <fb>71.045922522026899</fb>
    <v>35</v>
  </rv>
  <rv s="1">
    <fb>1.1100000000000001</fb>
    <v>36</v>
  </rv>
  <rv s="1">
    <fb>86000000000</fb>
    <v>37</v>
  </rv>
  <rv s="1">
    <fb>0.89333770000000001</fb>
    <v>30</v>
  </rv>
  <rv s="1">
    <fb>0.71030660000000001</fb>
    <v>30</v>
  </rv>
  <rv s="1">
    <fb>5.9</fb>
    <v>35</v>
  </rv>
  <rv s="0">
    <v>805306368</v>
    <v>Iliana Iotova (Vice President)</v>
    <v>a785fd4e-7b51-e907-ba50-10ed795f0bc9</v>
    <v>en-AU</v>
    <v>Generic</v>
  </rv>
  <rv s="0">
    <v>805306368</v>
    <v>Kiril Petkov (Prime Minister)</v>
    <v>65673435-a3e5-1fd4-c02c-4b301b6658d1</v>
    <v>en-AU</v>
    <v>Generic</v>
  </rv>
  <rv s="3">
    <v>50</v>
  </rv>
  <rv s="4">
    <v>https://www.bing.com/search?q=bulgaria&amp;form=skydnc</v>
    <v>Learn more on Bing</v>
  </rv>
  <rv s="1">
    <fb>74.865853658536594</fb>
    <v>35</v>
  </rv>
  <rv s="1">
    <fb>8253250000</fb>
    <v>37</v>
  </rv>
  <rv s="1">
    <fb>1.57</fb>
    <v>36</v>
  </rv>
  <rv s="3">
    <v>51</v>
  </rv>
  <rv s="1">
    <fb>0.47668267909999995</fb>
    <v>30</v>
  </rv>
  <rv s="1">
    <fb>4.0331999999999999</fb>
    <v>32</v>
  </rv>
  <rv s="1">
    <fb>6975761</fb>
    <v>31</v>
  </rv>
  <rv s="1">
    <fb>0.21299999999999999</fb>
    <v>30</v>
  </rv>
  <rv s="1">
    <fb>0.31900000000000001</fb>
    <v>30</v>
  </rv>
  <rv s="1">
    <fb>0.46600000000000003</fb>
    <v>30</v>
  </rv>
  <rv s="1">
    <fb>5.7000000000000002E-2</fb>
    <v>30</v>
  </rv>
  <rv s="1">
    <fb>0.11</fb>
    <v>30</v>
  </rv>
  <rv s="1">
    <fb>0.154</fb>
    <v>30</v>
  </rv>
  <rv s="1">
    <fb>0.55367000579834003</fb>
    <v>30</v>
  </rv>
  <rv s="0">
    <v>536870912</v>
    <v>Lovech Province</v>
    <v>10897c71-c602-548d-e1ce-86c199b79bb6</v>
    <v>en-AU</v>
    <v>Map</v>
  </rv>
  <rv s="0">
    <v>536870912</v>
    <v>Sofia Province</v>
    <v>1ba90f10-4ca5-a6b7-f231-146d244f1507</v>
    <v>en-AU</v>
    <v>Map</v>
  </rv>
  <rv s="0">
    <v>536870912</v>
    <v>Plovdiv Province</v>
    <v>3672cc48-23a5-9f46-35a5-2f4185be4c98</v>
    <v>en-AU</v>
    <v>Map</v>
  </rv>
  <rv s="0">
    <v>536870912</v>
    <v>Burgas Province</v>
    <v>443f974a-4bfb-2414-7bd3-b175c0b45f0f</v>
    <v>en-AU</v>
    <v>Map</v>
  </rv>
  <rv s="0">
    <v>536870912</v>
    <v>Varna Province</v>
    <v>1101bd86-143c-c8e8-99ed-e537e115ba15</v>
    <v>en-AU</v>
    <v>Map</v>
  </rv>
  <rv s="0">
    <v>536870912</v>
    <v>Blagoevgrad Province</v>
    <v>8ded25ce-e3d4-642b-4889-064c7d724958</v>
    <v>en-AU</v>
    <v>Map</v>
  </rv>
  <rv s="0">
    <v>536870912</v>
    <v>Veliko Tarnovo Province</v>
    <v>9ba20876-be15-7cca-a266-62f9ac350794</v>
    <v>en-AU</v>
    <v>Map</v>
  </rv>
  <rv s="0">
    <v>536870912</v>
    <v>Haskovo Province</v>
    <v>73ca7e64-5786-bcc7-1823-082cb9bc65c8</v>
    <v>en-AU</v>
    <v>Map</v>
  </rv>
  <rv s="0">
    <v>536870912</v>
    <v>Kardzhali Province</v>
    <v>10e9ee5b-d5f8-c267-0f19-b1877cd3e63d</v>
    <v>en-AU</v>
    <v>Map</v>
  </rv>
  <rv s="0">
    <v>536870912</v>
    <v>Ruse Province</v>
    <v>6cd2a7d9-8d1b-df19-74fa-b264c310496e</v>
    <v>en-AU</v>
    <v>Map</v>
  </rv>
  <rv s="0">
    <v>536870912</v>
    <v>Pazardzhik Province</v>
    <v>5067ddd2-5707-31e6-be8c-4d0fae0660c4</v>
    <v>en-AU</v>
    <v>Map</v>
  </rv>
  <rv s="0">
    <v>536870912</v>
    <v>Sliven Province</v>
    <v>68405c86-93bf-0229-64d7-e6223de1e273</v>
    <v>en-AU</v>
    <v>Map</v>
  </rv>
  <rv s="0">
    <v>536870912</v>
    <v>Pleven Province</v>
    <v>2c5af5f6-f2e0-3529-006b-ae9a4c18039d</v>
    <v>en-AU</v>
    <v>Map</v>
  </rv>
  <rv s="0">
    <v>536870912</v>
    <v>Dobrich Province</v>
    <v>a177d832-8845-23a6-ed1b-d497c6b9cf4a</v>
    <v>en-AU</v>
    <v>Map</v>
  </rv>
  <rv s="0">
    <v>536870912</v>
    <v>Kyustendil Province</v>
    <v>b8088648-e27e-1024-b371-6f0516f14c38</v>
    <v>en-AU</v>
    <v>Map</v>
  </rv>
  <rv s="0">
    <v>536870912</v>
    <v>Yambol Province</v>
    <v>20ed6940-66fe-8c50-1220-448f9d1ade32</v>
    <v>en-AU</v>
    <v>Map</v>
  </rv>
  <rv s="0">
    <v>536870912</v>
    <v>Gabrovo Province</v>
    <v>b6427aae-cd44-0105-2cc8-0d73897a7540</v>
    <v>en-AU</v>
    <v>Map</v>
  </rv>
  <rv s="0">
    <v>536870912</v>
    <v>Stara Zagora Province</v>
    <v>ced6a914-c48d-45c7-2608-77a1a7fa7bda</v>
    <v>en-AU</v>
    <v>Map</v>
  </rv>
  <rv s="0">
    <v>536870912</v>
    <v>Shumen Province</v>
    <v>2c972deb-3356-dfe3-6548-f973a0f8129e</v>
    <v>en-AU</v>
    <v>Map</v>
  </rv>
  <rv s="0">
    <v>536870912</v>
    <v>Targovishte Province</v>
    <v>27838f32-dfc0-28d2-2853-7cdfd4bde6f3</v>
    <v>en-AU</v>
    <v>Map</v>
  </rv>
  <rv s="0">
    <v>536870912</v>
    <v>Smolyan Province</v>
    <v>e5466c10-8f55-bb4b-b4e5-846fd3141d53</v>
    <v>en-AU</v>
    <v>Map</v>
  </rv>
  <rv s="0">
    <v>536870912</v>
    <v>Razgrad Province</v>
    <v>065054e4-f056-8fd0-c87d-68e9162a8538</v>
    <v>en-AU</v>
    <v>Map</v>
  </rv>
  <rv s="0">
    <v>536870912</v>
    <v>Pernik Province</v>
    <v>748a63df-9088-53cb-34a6-116048f6f4fa</v>
    <v>en-AU</v>
    <v>Map</v>
  </rv>
  <rv s="0">
    <v>536870912</v>
    <v>Silistra Province</v>
    <v>c855225a-7895-b5f3-db5a-626bacb9ef04</v>
    <v>en-AU</v>
    <v>Map</v>
  </rv>
  <rv s="0">
    <v>536870912</v>
    <v>Montana Province</v>
    <v>92b12c75-9dc1-0ddf-69ec-07e25c3c0a8f</v>
    <v>en-AU</v>
    <v>Map</v>
  </rv>
  <rv s="0">
    <v>536870912</v>
    <v>Vidin Province</v>
    <v>58ad5cc4-961c-e18e-b38c-0893863b3909</v>
    <v>en-AU</v>
    <v>Map</v>
  </rv>
  <rv s="0">
    <v>536870912</v>
    <v>Vratsa Province</v>
    <v>35d2895e-dc89-328c-f81d-699b8afc39d0</v>
    <v>en-AU</v>
    <v>Map</v>
  </rv>
  <rv s="0">
    <v>536870912</v>
    <v>Sofia City Province</v>
    <v>3c8166aa-96fc-06d8-0611-6990b84abb0c</v>
    <v>en-AU</v>
    <v>Map</v>
  </rv>
  <rv s="3">
    <v>52</v>
  </rv>
  <rv s="1">
    <fb>0.20182262961313399</fb>
    <v>30</v>
  </rv>
  <rv s="1">
    <fb>0.28300000000000003</fb>
    <v>30</v>
  </rv>
  <rv s="1">
    <fb>4.3400001525878897E-2</fb>
    <v>39</v>
  </rv>
  <rv s="1">
    <fb>5256027</fb>
    <v>31</v>
  </rv>
  <rv s="18">
    <v>#VALUE!</v>
    <v>en-AU</v>
    <v>74aa5012-510a-f5fb-6b80-bdb48e9f088c</v>
    <v>536870912</v>
    <v>1</v>
    <v>208</v>
    <v>209</v>
    <v>Bulgaria</v>
    <v>26</v>
    <v>69</v>
    <v>Map</v>
    <v>28</v>
    <v>210</v>
    <v>BG</v>
    <v>1093</v>
    <v>1094</v>
    <v>1095</v>
    <v>1096</v>
    <v>1097</v>
    <v>1098</v>
    <v>1099</v>
    <v>1100</v>
    <v>1101</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1102</v>
    <v>684</v>
    <v>1103</v>
    <v>1104</v>
    <v>1105</v>
    <v>1106</v>
    <v>1107</v>
    <v>1108</v>
    <v>1109</v>
    <v>1098</v>
    <v>1112</v>
    <v>1113</v>
    <v>1114</v>
    <v>1115</v>
    <v>418</v>
    <v>1116</v>
    <v>Bulgaria</v>
    <v>Mila Rodino</v>
    <v>1117</v>
    <v>Republic of Bulgaria</v>
    <v>1118</v>
    <v>1119</v>
    <v>1120</v>
    <v>1121</v>
    <v>1122</v>
    <v>1123</v>
    <v>1036</v>
    <v>1124</v>
    <v>1125</v>
    <v>1126</v>
    <v>1127</v>
    <v>1156</v>
    <v>1157</v>
    <v>834</v>
    <v>1158</v>
    <v>1159</v>
    <v>Bulgaria</v>
    <v>1160</v>
    <v>mdp/vdpid/35</v>
  </rv>
  <rv s="0">
    <v>536870912</v>
    <v>Australia</v>
    <v>06de2191-243d-a83f-6990-2eb1c7f3382a</v>
    <v>en-AU</v>
    <v>Map</v>
  </rv>
  <rv s="1">
    <fb>0.48241944248714902</fb>
    <v>30</v>
  </rv>
  <rv s="1">
    <fb>7741220</fb>
    <v>31</v>
  </rv>
  <rv s="1">
    <fb>58000</fb>
    <v>31</v>
  </rv>
  <rv s="1">
    <fb>12.6</fb>
    <v>32</v>
  </rv>
  <rv s="1">
    <fb>61</fb>
    <v>33</v>
  </rv>
  <rv s="0">
    <v>536870912</v>
    <v>Canberra</v>
    <v>59ab58e3-2f00-9175-e7b8-76d910040855</v>
    <v>en-AU</v>
    <v>Map</v>
  </rv>
  <rv s="1">
    <fb>375907.837</fb>
    <v>31</v>
  </rv>
  <rv s="1">
    <fb>119.797086368366</fb>
    <v>34</v>
  </rv>
  <rv s="1">
    <fb>1.61076787290379E-2</fb>
    <v>30</v>
  </rv>
  <rv s="1">
    <fb>10071.3989785006</fb>
    <v>31</v>
  </rv>
  <rv s="1">
    <fb>1.74</fb>
    <v>32</v>
  </rv>
  <rv s="1">
    <fb>0.16258278059599401</fb>
    <v>30</v>
  </rv>
  <rv s="1">
    <fb>89.625630110237395</fb>
    <v>35</v>
  </rv>
  <rv s="1">
    <fb>0.93</fb>
    <v>36</v>
  </rv>
  <rv s="1">
    <fb>1392680589329.1399</fb>
    <v>37</v>
  </rv>
  <rv s="1">
    <fb>1.0033898000000001</fb>
    <v>30</v>
  </rv>
  <rv s="1">
    <fb>1.1314216000000001</fb>
    <v>30</v>
  </rv>
  <rv s="2">
    <v>9</v>
    <v>28</v>
    <v>221</v>
    <v>6</v>
    <v>0</v>
    <v>Image of Australia</v>
  </rv>
  <rv s="0">
    <v>536870912</v>
    <v>Sydney</v>
    <v>3ecec2e8-2993-42e7-7299-f693bbe3b9b9</v>
    <v>en-AU</v>
    <v>Map</v>
  </rv>
  <rv s="0">
    <v>805306368</v>
    <v>Marise Payne (Minister)</v>
    <v>cd9c9929-6142-5198-b223-76f660676213</v>
    <v>en-AU</v>
    <v>Generic</v>
  </rv>
  <rv s="0">
    <v>805306368</v>
    <v>Michael Sukkar (Minister)</v>
    <v>27192705-0614-e5d2-5d14-1a6dfcd54b04</v>
    <v>en-AU</v>
    <v>Generic</v>
  </rv>
  <rv s="0">
    <v>805306368</v>
    <v>David Littleproud (Minister)</v>
    <v>2a188c78-f1bd-2fa4-6ea0-416519b983f6</v>
    <v>en-AU</v>
    <v>Generic</v>
  </rv>
  <rv s="3">
    <v>53</v>
  </rv>
  <rv s="4">
    <v>https://www.bing.com/search?q=australia&amp;form=skydnc</v>
    <v>Learn more on Bing</v>
  </rv>
  <rv s="1">
    <fb>82.748780487804893</fb>
    <v>35</v>
  </rv>
  <rv s="1">
    <fb>1487598500000</fb>
    <v>37</v>
  </rv>
  <rv s="1">
    <fb>6</fb>
    <v>35</v>
  </rv>
  <rv s="1">
    <fb>13.59</fb>
    <v>36</v>
  </rv>
  <rv s="1">
    <fb>0.19558295019999999</fb>
    <v>30</v>
  </rv>
  <rv s="1">
    <fb>3.6778</fb>
    <v>32</v>
  </rv>
  <rv s="1">
    <fb>25766605</fb>
    <v>31</v>
  </rv>
  <rv s="1">
    <fb>0.221</fb>
    <v>30</v>
  </rv>
  <rv s="1">
    <fb>7.400000000000001E-2</fb>
    <v>30</v>
  </rv>
  <rv s="1">
    <fb>0.161</fb>
    <v>30</v>
  </rv>
  <rv s="1">
    <fb>0.65517997741699208</fb>
    <v>30</v>
  </rv>
  <rv s="0">
    <v>536870912</v>
    <v>South Australia</v>
    <v>202994ba-49c2-98c5-91fa-e0b05ffcf2da</v>
    <v>en-AU</v>
    <v>Map</v>
  </rv>
  <rv s="0">
    <v>536870912</v>
    <v>New South Wales</v>
    <v>9143b1e4-782f-52c3-0f4a-cea5eaf6f36a</v>
    <v>en-AU</v>
    <v>Map</v>
  </rv>
  <rv s="0">
    <v>536870912</v>
    <v>Tasmania</v>
    <v>8327961c-5e1c-9007-38cc-b90bc76e7bc3</v>
    <v>en-AU</v>
    <v>Map</v>
  </rv>
  <rv s="0">
    <v>536870912</v>
    <v>Australian Capital Territory</v>
    <v>c296eb2e-2c1a-16bf-bc37-164541ce7365</v>
    <v>en-AU</v>
    <v>Map</v>
  </rv>
  <rv s="0">
    <v>536870912</v>
    <v>Queensland</v>
    <v>d8d1c6ea-bc68-82f2-5bb3-ae7aa11442b4</v>
    <v>en-AU</v>
    <v>Map</v>
  </rv>
  <rv s="0">
    <v>536870912</v>
    <v>Western Australia</v>
    <v>bf87c7cd-72cb-99af-809b-eb7577149dcd</v>
    <v>en-AU</v>
    <v>Map</v>
  </rv>
  <rv s="0">
    <v>536870912</v>
    <v>Victoria</v>
    <v>afad25fd-4cbc-2e30-7764-19bd8a1cb1bc</v>
    <v>en-AU</v>
    <v>Map</v>
  </rv>
  <rv s="0">
    <v>536870912</v>
    <v>Northern Territory</v>
    <v>20947ace-4dd4-0516-21df-2af8da517b06</v>
    <v>en-AU</v>
    <v>Map</v>
  </rv>
  <rv s="3">
    <v>54</v>
  </rv>
  <rv s="1">
    <fb>0.22985815296127299</fb>
    <v>30</v>
  </rv>
  <rv s="3">
    <v>55</v>
  </rv>
  <rv s="1">
    <fb>0.47399999999999998</fb>
    <v>30</v>
  </rv>
  <rv s="1">
    <fb>5.2680001258850098E-2</fb>
    <v>39</v>
  </rv>
  <rv s="1">
    <fb>21844756</fb>
    <v>31</v>
  </rv>
  <rv s="6">
    <v>#VALUE!</v>
    <v>en-AU</v>
    <v>06de2191-243d-a83f-6990-2eb1c7f3382a</v>
    <v>536870912</v>
    <v>1</v>
    <v>219</v>
    <v>50</v>
    <v>Australia</v>
    <v>26</v>
    <v>27</v>
    <v>Map</v>
    <v>28</v>
    <v>220</v>
    <v>AU</v>
    <v>1163</v>
    <v>1164</v>
    <v>1165</v>
    <v>1166</v>
    <v>1167</v>
    <v>1168</v>
    <v>1169</v>
    <v>1170</v>
    <v>1171</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1172</v>
    <v>1173</v>
    <v>1174</v>
    <v>1175</v>
    <v>1176</v>
    <v>1177</v>
    <v>1178</v>
    <v>1179</v>
    <v>1180</v>
    <v>367</v>
    <v>1181</v>
    <v>1185</v>
    <v>1186</v>
    <v>1187</v>
    <v>1188</v>
    <v>1189</v>
    <v>1190</v>
    <v>Australia</v>
    <v>Advance Australia Fair</v>
    <v>81</v>
    <v>Commonwealth of Australia</v>
    <v>1191</v>
    <v>1192</v>
    <v>1193</v>
    <v>1194</v>
    <v>179</v>
    <v>502</v>
    <v>503</v>
    <v>1195</v>
    <v>950</v>
    <v>1196</v>
    <v>1197</v>
    <v>1206</v>
    <v>1207</v>
    <v>1208</v>
    <v>1209</v>
    <v>1210</v>
    <v>Australia</v>
    <v>1211</v>
    <v>mdp/vdpid/12</v>
  </rv>
  <rv s="0">
    <v>536870912</v>
    <v>Iceland</v>
    <v>e1ba31bc-7b8e-2e19-cd94-e86fc0852594</v>
    <v>en-AU</v>
    <v>Map</v>
  </rv>
  <rv s="1">
    <fb>0.18673316708229401</fb>
    <v>30</v>
  </rv>
  <rv s="1">
    <fb>103000</fb>
    <v>31</v>
  </rv>
  <rv s="1">
    <fb>0</fb>
    <v>31</v>
  </rv>
  <rv s="1">
    <fb>12</fb>
    <v>32</v>
  </rv>
  <rv s="1">
    <fb>354</fb>
    <v>33</v>
  </rv>
  <rv s="0">
    <v>536870912</v>
    <v>Reykjavik</v>
    <v>8b129243-97ea-2b6a-4e18-4d73fc81ebf1</v>
    <v>en-AU</v>
    <v>Map</v>
  </rv>
  <rv s="1">
    <fb>2064.5210000000002</fb>
    <v>31</v>
  </rv>
  <rv s="1">
    <fb>129.00333121435901</fb>
    <v>34</v>
  </rv>
  <rv s="1">
    <fb>3.0139717915605598E-2</fb>
    <v>30</v>
  </rv>
  <rv s="1">
    <fb>53832.479091958703</fb>
    <v>31</v>
  </rv>
  <rv s="1">
    <fb>5.0374064837905193E-3</fb>
    <v>30</v>
  </rv>
  <rv s="1">
    <fb>11.288868750735</fb>
    <v>35</v>
  </rv>
  <rv s="1">
    <fb>1.69</fb>
    <v>36</v>
  </rv>
  <rv s="1">
    <fb>24188035738.784599</fb>
    <v>37</v>
  </rv>
  <rv s="1">
    <fb>1.0035144</fb>
    <v>30</v>
  </rv>
  <rv s="1">
    <fb>0.71845009999999998</fb>
    <v>30</v>
  </rv>
  <rv s="1">
    <fb>1.5</fb>
    <v>35</v>
  </rv>
  <rv s="0">
    <v>805306368</v>
    <v>Guðni Th. Jóhannesson (President)</v>
    <v>eb5cf5cd-b9ec-b24a-9f6a-87eb49558080</v>
    <v>en-AU</v>
    <v>Generic</v>
  </rv>
  <rv s="0">
    <v>805306368</v>
    <v>Katrín Jakobsdóttir (Prime Minister)</v>
    <v>1d5045fc-5db3-5b2b-0b95-0fbf7d194c94</v>
    <v>en-AU</v>
    <v>Generic</v>
  </rv>
  <rv s="3">
    <v>56</v>
  </rv>
  <rv s="4">
    <v>https://www.bing.com/search?q=iceland&amp;form=skydnc</v>
    <v>Learn more on Bing</v>
  </rv>
  <rv s="1">
    <fb>82.660975609756093</fb>
    <v>35</v>
  </rv>
  <rv s="3">
    <v>57</v>
  </rv>
  <rv s="1">
    <fb>0.17016495679999999</fb>
    <v>30</v>
  </rv>
  <rv s="1">
    <fb>4.0777999999999999</fb>
    <v>32</v>
  </rv>
  <rv s="1">
    <fb>361313</fb>
    <v>31</v>
  </rv>
  <rv s="1">
    <fb>0.36499999999999999</fb>
    <v>30</v>
  </rv>
  <rv s="1">
    <fb>3.9E-2</fb>
    <v>30</v>
  </rv>
  <rv s="1">
    <fb>0.17699999999999999</fb>
    <v>30</v>
  </rv>
  <rv s="1">
    <fb>0.75032997131347701</fb>
    <v>30</v>
  </rv>
  <rv s="0">
    <v>536870912</v>
    <v>Capital Region</v>
    <v>d2dc41c5-6862-b127-c3f3-e44b773cc325</v>
    <v>en-AU</v>
    <v>Map</v>
  </rv>
  <rv s="0">
    <v>536870912</v>
    <v>Westfjords</v>
    <v>095b637e-0dc6-29ab-91e9-019e110df36c</v>
    <v>en-AU</v>
    <v>Map</v>
  </rv>
  <rv s="0">
    <v>536870912</v>
    <v>Southern Peninsula</v>
    <v>0882771f-f905-53b9-75d1-88fe8487ec9e</v>
    <v>en-AU</v>
    <v>Map</v>
  </rv>
  <rv s="0">
    <v>536870912</v>
    <v>Southern Region, Iceland</v>
    <v>a3a39449-76ac-0673-9adf-552cae4779ba</v>
    <v>en-AU</v>
    <v>Map</v>
  </rv>
  <rv s="0">
    <v>536870912</v>
    <v>Northeastern Region, Iceland</v>
    <v>011ba53c-f6e3-138f-6b09-7c3dfa97f021</v>
    <v>en-AU</v>
    <v>Map</v>
  </rv>
  <rv s="0">
    <v>536870912</v>
    <v>Eastern Region</v>
    <v>f095ed18-5c47-5d06-25fc-ffd10c42c518</v>
    <v>en-AU</v>
    <v>Map</v>
  </rv>
  <rv s="0">
    <v>536870912</v>
    <v>Western Region</v>
    <v>aa0b5947-3b74-7f69-b2c2-ea70c51848eb</v>
    <v>en-AU</v>
    <v>Map</v>
  </rv>
  <rv s="0">
    <v>536870912</v>
    <v>Northwestern Region</v>
    <v>d5a3480e-2804-00cb-f6b3-40429b101c08</v>
    <v>en-AU</v>
    <v>Map</v>
  </rv>
  <rv s="3">
    <v>58</v>
  </rv>
  <rv s="1">
    <fb>0.23317884393051</fb>
    <v>30</v>
  </rv>
  <rv s="3">
    <v>59</v>
  </rv>
  <rv s="1">
    <fb>2.8420000076293903E-2</fb>
    <v>39</v>
  </rv>
  <rv s="1">
    <fb>339110</fb>
    <v>31</v>
  </rv>
  <rv s="19">
    <v>#VALUE!</v>
    <v>en-AU</v>
    <v>e1ba31bc-7b8e-2e19-cd94-e86fc0852594</v>
    <v>536870912</v>
    <v>1</v>
    <v>230</v>
    <v>231</v>
    <v>Iceland</v>
    <v>26</v>
    <v>69</v>
    <v>Map</v>
    <v>28</v>
    <v>232</v>
    <v>IS</v>
    <v>1214</v>
    <v>1215</v>
    <v>1216</v>
    <v>1217</v>
    <v>1218</v>
    <v>1219</v>
    <v>1220</v>
    <v>1221</v>
    <v>1222</v>
    <v>ISK</v>
    <v>Iceland is a Nordic island country in the North Atlantic Ocean and the most sparsely populated country in Europe. Iceland's capital and largest city is Reykjavík, which is home to over 65% of the population. Iceland is the only part of the Mid-Atlantic Ridge that rises above sea level, and its central volcanic plateau is erupting almost constantly. The interior consists of a plateau characterised by sand and lava fields, mountains, and glaciers, and many glacial rivers flow to the sea through the lowlands. Iceland is warmed by the Gulf Stream and has a temperate climate, despite a high latitude just outside the Arctic Circle. Its high latitude and marine influence keep summers chilly, and most of its islands have a polar climate.</v>
    <v>1223</v>
    <v>11</v>
    <v>1224</v>
    <v>1225</v>
    <v>1226</v>
    <v>1227</v>
    <v>1228</v>
    <v>1229</v>
    <v>1230</v>
    <v>1219</v>
    <v>1233</v>
    <v>1234</v>
    <v>1235</v>
    <v>939</v>
    <v>Iceland</v>
    <v>Lofsöngur</v>
    <v>1236</v>
    <v>Republic of Iceland</v>
    <v>1237</v>
    <v>1238</v>
    <v>1239</v>
    <v>216</v>
    <v>500</v>
    <v>1240</v>
    <v>1241</v>
    <v>872</v>
    <v>210</v>
    <v>1242</v>
    <v>1243</v>
    <v>1252</v>
    <v>1253</v>
    <v>1254</v>
    <v>1122</v>
    <v>1255</v>
    <v>Iceland</v>
    <v>1256</v>
    <v>mdp/vdpid/110</v>
  </rv>
  <rv s="0">
    <v>536870912</v>
    <v>Belgium</v>
    <v>ac5bcc34-e1cd-2e76-9d31-fb1be1159a5e</v>
    <v>en-AU</v>
    <v>Map</v>
  </rv>
  <rv s="1">
    <fb>0.44610305443465298</fb>
    <v>30</v>
  </rv>
  <rv s="1">
    <fb>30528</fb>
    <v>31</v>
  </rv>
  <rv s="1">
    <fb>32000</fb>
    <v>31</v>
  </rv>
  <rv s="1">
    <fb>10.3</fb>
    <v>32</v>
  </rv>
  <rv s="1">
    <fb>32</fb>
    <v>33</v>
  </rv>
  <rv s="0">
    <v>536870912</v>
    <v>City of Brussels</v>
    <v>95e13b04-adba-5f35-d2c5-f828990ca1fd</v>
    <v>en-AU</v>
    <v>Map</v>
  </rv>
  <rv s="1">
    <fb>96889.474000000002</fb>
    <v>31</v>
  </rv>
  <rv s="1">
    <fb>117.11045718797099</fb>
    <v>34</v>
  </rv>
  <rv s="1">
    <fb>1.43681956996435E-2</fb>
    <v>30</v>
  </rv>
  <rv s="1">
    <fb>7709.1230778824702</fb>
    <v>31</v>
  </rv>
  <rv s="1">
    <fb>1.62</fb>
    <v>32</v>
  </rv>
  <rv s="1">
    <fb>0.22583884638555801</fb>
    <v>30</v>
  </rv>
  <rv s="1">
    <fb>75.870784353682396</fb>
    <v>35</v>
  </rv>
  <rv s="1">
    <fb>1.43</fb>
    <v>36</v>
  </rv>
  <rv s="1">
    <fb>529606710418.03802</fb>
    <v>37</v>
  </rv>
  <rv s="1">
    <fb>1.0390557</fb>
    <v>30</v>
  </rv>
  <rv s="1">
    <fb>0.79661730000000008</fb>
    <v>30</v>
  </rv>
  <rv s="1">
    <fb>2.9</fb>
    <v>35</v>
  </rv>
  <rv s="0">
    <v>536870912</v>
    <v>Brussels</v>
    <v>f77206fd-fe4f-6c8e-5588-1d0651b151ea</v>
    <v>en-AU</v>
    <v>Map</v>
  </rv>
  <rv s="4">
    <v>https://www.bing.com/search?q=belgium&amp;form=skydnc</v>
    <v>Learn more on Bing</v>
  </rv>
  <rv s="1">
    <fb>81.595121951219497</fb>
    <v>35</v>
  </rv>
  <rv s="1">
    <fb>321093542983.70203</fb>
    <v>37</v>
  </rv>
  <rv s="1">
    <fb>10.31</fb>
    <v>36</v>
  </rv>
  <rv s="3">
    <v>60</v>
  </rv>
  <rv s="1">
    <fb>0.17567192210000002</fb>
    <v>30</v>
  </rv>
  <rv s="1">
    <fb>3.0709</fb>
    <v>32</v>
  </rv>
  <rv s="1">
    <fb>11484055</fb>
    <v>31</v>
  </rv>
  <rv s="1">
    <fb>0.22699999999999998</fb>
    <v>30</v>
  </rv>
  <rv s="1">
    <fb>0.21899999999999997</fb>
    <v>30</v>
  </rv>
  <rv s="1">
    <fb>0.36299999999999999</fb>
    <v>30</v>
  </rv>
  <rv s="1">
    <fb>8.6999999999999994E-2</fb>
    <v>30</v>
  </rv>
  <rv s="1">
    <fb>0.18100000000000002</fb>
    <v>30</v>
  </rv>
  <rv s="1">
    <fb>0.53562000274658206</fb>
    <v>30</v>
  </rv>
  <rv s="3">
    <v>61</v>
  </rv>
  <rv s="1">
    <fb>0.23994106172459101</fb>
    <v>30</v>
  </rv>
  <rv s="1">
    <fb>0.55399999999999994</fb>
    <v>30</v>
  </rv>
  <rv s="1">
    <fb>5.5890002250671394E-2</fb>
    <v>39</v>
  </rv>
  <rv s="1">
    <fb>11259082</fb>
    <v>31</v>
  </rv>
  <rv s="20">
    <v>#VALUE!</v>
    <v>en-AU</v>
    <v>ac5bcc34-e1cd-2e76-9d31-fb1be1159a5e</v>
    <v>536870912</v>
    <v>1</v>
    <v>241</v>
    <v>242</v>
    <v>Belgium</v>
    <v>26</v>
    <v>69</v>
    <v>Map</v>
    <v>28</v>
    <v>243</v>
    <v>BE</v>
    <v>1259</v>
    <v>1260</v>
    <v>1261</v>
    <v>1262</v>
    <v>1263</v>
    <v>1264</v>
    <v>1265</v>
    <v>1266</v>
    <v>1267</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1268</v>
    <v>1269</v>
    <v>1270</v>
    <v>1271</v>
    <v>1272</v>
    <v>1273</v>
    <v>1274</v>
    <v>1275</v>
    <v>1276</v>
    <v>1277</v>
    <v>1278</v>
    <v>1279</v>
    <v>1280</v>
    <v>285</v>
    <v>1281</v>
    <v>Belgium</v>
    <v>Brabançonne</v>
    <v>1282</v>
    <v>Kingdom of Belgium</v>
    <v>1283</v>
    <v>1284</v>
    <v>1285</v>
    <v>1286</v>
    <v>1287</v>
    <v>1288</v>
    <v>707</v>
    <v>1289</v>
    <v>210</v>
    <v>1290</v>
    <v>1291</v>
    <v>1292</v>
    <v>1293</v>
    <v>734</v>
    <v>1294</v>
    <v>1295</v>
    <v>Belgium</v>
    <v>1296</v>
    <v>mdp/vdpid/21</v>
  </rv>
  <rv s="0">
    <v>536870912</v>
    <v>Germany</v>
    <v>75c62d8e-1449-4e4d-b188-d9e88f878dd9</v>
    <v>en-AU</v>
    <v>Map</v>
  </rv>
  <rv s="1">
    <fb>0.47678612319670299</fb>
    <v>30</v>
  </rv>
  <rv s="1">
    <fb>357022</fb>
    <v>31</v>
  </rv>
  <rv s="1">
    <fb>180000</fb>
    <v>31</v>
  </rv>
  <rv s="1">
    <fb>9.5</fb>
    <v>32</v>
  </rv>
  <rv s="1">
    <fb>49</fb>
    <v>33</v>
  </rv>
  <rv s="0">
    <v>536870912</v>
    <v>Berlin</v>
    <v>42784943-7c23-7672-5527-06f89b965cdf</v>
    <v>en-AU</v>
    <v>Map</v>
  </rv>
  <rv s="1">
    <fb>727972.84</fb>
    <v>31</v>
  </rv>
  <rv s="1">
    <fb>112.854887342124</fb>
    <v>34</v>
  </rv>
  <rv s="1">
    <fb>1.4456670146976E-2</fb>
    <v>30</v>
  </rv>
  <rv s="1">
    <fb>7035.4829747167596</fb>
    <v>31</v>
  </rv>
  <rv s="1">
    <fb>0.326912067781085</fb>
    <v>30</v>
  </rv>
  <rv s="1">
    <fb>78.862551056754995</fb>
    <v>35</v>
  </rv>
  <rv s="1">
    <fb>1.39</fb>
    <v>36</v>
  </rv>
  <rv s="1">
    <fb>3845630030823.52</fb>
    <v>37</v>
  </rv>
  <rv s="1">
    <fb>1.0402236</fb>
    <v>30</v>
  </rv>
  <rv s="1">
    <fb>0.70246649999999999</fb>
    <v>30</v>
  </rv>
  <rv s="2">
    <v>10</v>
    <v>28</v>
    <v>253</v>
    <v>6</v>
    <v>0</v>
    <v>Image of Germany</v>
  </rv>
  <rv s="0">
    <v>805306368</v>
    <v>Olaf Scholz (Chancellor)</v>
    <v>d327207b-5560-1fae-17a8-4bc95203ea8e</v>
    <v>en-AU</v>
    <v>Generic</v>
  </rv>
  <rv s="0">
    <v>805306368</v>
    <v>Peter Altmaier (Minister)</v>
    <v>3d95f70d-7234-720a-54cb-ed3fa7fffd7f</v>
    <v>en-AU</v>
    <v>Generic</v>
  </rv>
  <rv s="0">
    <v>805306368</v>
    <v>Frank-Walter Steinmeier (President)</v>
    <v>a6d595f9-116c-57de-2b35-48e9bde9f83d</v>
    <v>en-AU</v>
    <v>Generic</v>
  </rv>
  <rv s="3">
    <v>62</v>
  </rv>
  <rv s="4">
    <v>https://www.bing.com/search?q=germany&amp;form=skydnc</v>
    <v>Learn more on Bing</v>
  </rv>
  <rv s="1">
    <fb>80.892682926829295</fb>
    <v>35</v>
  </rv>
  <rv s="1">
    <fb>2098173930000</fb>
    <v>37</v>
  </rv>
  <rv s="1">
    <fb>9.99</fb>
    <v>36</v>
  </rv>
  <rv s="3">
    <v>63</v>
  </rv>
  <rv s="1">
    <fb>0.12528421940000001</fb>
    <v>30</v>
  </rv>
  <rv s="1">
    <fb>4.2488000000000001</fb>
    <v>32</v>
  </rv>
  <rv s="1">
    <fb>83132799</fb>
    <v>31</v>
  </rv>
  <rv s="1">
    <fb>0.24600000000000002</fb>
    <v>30</v>
  </rv>
  <rv s="1">
    <fb>0.39600000000000002</fb>
    <v>30</v>
  </rv>
  <rv s="1">
    <fb>7.5999999999999998E-2</fb>
    <v>30</v>
  </rv>
  <rv s="1">
    <fb>0.60811000823974604</fb>
    <v>30</v>
  </rv>
  <rv s="0">
    <v>536870912</v>
    <v>Hamburg</v>
    <v>0937ec8c-54f7-94c7-d7b8-0ea8c6cfce6f</v>
    <v>en-AU</v>
    <v>Map</v>
  </rv>
  <rv s="0">
    <v>536870912</v>
    <v>Bavaria</v>
    <v>e4f7e69f-e1bc-189a-d23d-b2ecee6a88d5</v>
    <v>en-AU</v>
    <v>Map</v>
  </rv>
  <rv s="0">
    <v>536870912</v>
    <v>Brandenburg</v>
    <v>c841173c-24ae-1249-8be1-c2ff2ec02111</v>
    <v>en-AU</v>
    <v>Map</v>
  </rv>
  <rv s="0">
    <v>536870912</v>
    <v>Saxony</v>
    <v>db04ed86-d227-952f-dbae-2881e92d2d0a</v>
    <v>en-AU</v>
    <v>Map</v>
  </rv>
  <rv s="0">
    <v>536870912</v>
    <v>Saarland</v>
    <v>077b3058-0078-d492-aee0-52b8d21ee39e</v>
    <v>en-AU</v>
    <v>Map</v>
  </rv>
  <rv s="0">
    <v>536870912</v>
    <v>Schleswig-Holstein</v>
    <v>6dde426c-96c7-18bd-f4e1-b41b7575557a</v>
    <v>en-AU</v>
    <v>Map</v>
  </rv>
  <rv s="0">
    <v>536870912</v>
    <v>North Rhine-Westphalia</v>
    <v>7192ac29-308b-9018-2da7-1d16b5afb233</v>
    <v>en-AU</v>
    <v>Map</v>
  </rv>
  <rv s="0">
    <v>536870912</v>
    <v>Baden-Württemberg</v>
    <v>e4767d1d-15fd-a8bd-1fcd-f8214d3c189f</v>
    <v>en-AU</v>
    <v>Map</v>
  </rv>
  <rv s="0">
    <v>536870912</v>
    <v>Mecklenburg-Vorpommern</v>
    <v>b0adc1b4-6fe2-3ad0-81e1-78c9ba53cedb</v>
    <v>en-AU</v>
    <v>Map</v>
  </rv>
  <rv s="0">
    <v>536870912</v>
    <v>Lower Saxony</v>
    <v>c91589e2-9db8-e9f2-b60d-1000c3502bc2</v>
    <v>en-AU</v>
    <v>Map</v>
  </rv>
  <rv s="0">
    <v>536870912</v>
    <v>Hesse</v>
    <v>90fbe078-3753-40db-ff12-40aa58e76c5f</v>
    <v>en-AU</v>
    <v>Map</v>
  </rv>
  <rv s="0">
    <v>536870912</v>
    <v>Saxony-Anhalt</v>
    <v>6af91c75-020d-7d63-0e2d-ab73f9f73280</v>
    <v>en-AU</v>
    <v>Map</v>
  </rv>
  <rv s="0">
    <v>536870912</v>
    <v>Rhineland-Palatinate</v>
    <v>b2634da1-26f3-4709-d63d-9f9489a33d9c</v>
    <v>en-AU</v>
    <v>Map</v>
  </rv>
  <rv s="0">
    <v>536870912</v>
    <v>Bremen</v>
    <v>70a6262d-6ded-6a1a-8a3d-e24538d50a05</v>
    <v>en-AU</v>
    <v>Map</v>
  </rv>
  <rv s="3">
    <v>64</v>
  </rv>
  <rv s="1">
    <fb>0.11505903952014901</fb>
    <v>30</v>
  </rv>
  <rv s="1">
    <fb>0.48799999999999999</fb>
    <v>30</v>
  </rv>
  <rv s="1">
    <fb>3.0429999828338602E-2</fb>
    <v>39</v>
  </rv>
  <rv s="1">
    <fb>64324835</fb>
    <v>31</v>
  </rv>
  <rv s="6">
    <v>#VALUE!</v>
    <v>en-AU</v>
    <v>75c62d8e-1449-4e4d-b188-d9e88f878dd9</v>
    <v>536870912</v>
    <v>1</v>
    <v>251</v>
    <v>50</v>
    <v>Germany</v>
    <v>26</v>
    <v>27</v>
    <v>Map</v>
    <v>28</v>
    <v>252</v>
    <v>DE</v>
    <v>1299</v>
    <v>1300</v>
    <v>1301</v>
    <v>1302</v>
    <v>1303</v>
    <v>1304</v>
    <v>1305</v>
    <v>1306</v>
    <v>1307</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1308</v>
    <v>684</v>
    <v>1309</v>
    <v>1310</v>
    <v>1311</v>
    <v>1312</v>
    <v>1313</v>
    <v>1314</v>
    <v>1315</v>
    <v>367</v>
    <v>1304</v>
    <v>1319</v>
    <v>1320</v>
    <v>1321</v>
    <v>1322</v>
    <v>494</v>
    <v>1323</v>
    <v>Germany</v>
    <v>Deutschlandlied</v>
    <v>1324</v>
    <v>Federal Republic of Germany</v>
    <v>1325</v>
    <v>1326</v>
    <v>1327</v>
    <v>704</v>
    <v>1328</v>
    <v>1329</v>
    <v>293</v>
    <v>1330</v>
    <v>295</v>
    <v>778</v>
    <v>1331</v>
    <v>1346</v>
    <v>1347</v>
    <v>734</v>
    <v>1348</v>
    <v>1349</v>
    <v>Germany</v>
    <v>1350</v>
    <v>mdp/vdpid/94</v>
  </rv>
  <rv s="0">
    <v>536870912</v>
    <v>Turkey</v>
    <v>fbfb6418-e8cf-0d18-8b81-28d0fcccda7c</v>
    <v>en-AU</v>
    <v>Map</v>
  </rv>
  <rv s="1">
    <fb>0.49799254187076897</fb>
    <v>30</v>
  </rv>
  <rv s="1">
    <fb>783562</fb>
    <v>31</v>
  </rv>
  <rv s="1">
    <fb>512000</fb>
    <v>31</v>
  </rv>
  <rv s="1">
    <fb>16.027000000000001</fb>
    <v>32</v>
  </rv>
  <rv s="1">
    <fb>90</fb>
    <v>33</v>
  </rv>
  <rv s="0">
    <v>536870912</v>
    <v>Ankara</v>
    <v>85c37289-d0cf-bf9c-89e0-a375b7d3c4e7</v>
    <v>en-AU</v>
    <v>Map</v>
  </rv>
  <rv s="1">
    <fb>372724.88099999999</fb>
    <v>31</v>
  </rv>
  <rv s="1">
    <fb>234.437126307922</fb>
    <v>34</v>
  </rv>
  <rv s="1">
    <fb>0.151768215720023</fb>
    <v>30</v>
  </rv>
  <rv s="1">
    <fb>2847.1263826231798</fb>
    <v>31</v>
  </rv>
  <rv s="1">
    <fb>2.069</fb>
    <v>32</v>
  </rv>
  <rv s="1">
    <fb>0.15354651443713199</fb>
    <v>30</v>
  </rv>
  <rv s="1">
    <fb>86.843187660707997</fb>
    <v>35</v>
  </rv>
  <rv s="1">
    <fb>1.42</fb>
    <v>36</v>
  </rv>
  <rv s="1">
    <fb>754411708202.61597</fb>
    <v>37</v>
  </rv>
  <rv s="1">
    <fb>0.93154979999999998</fb>
    <v>30</v>
  </rv>
  <rv s="1">
    <fb>0.2386259</fb>
    <v>30</v>
  </rv>
  <rv s="1">
    <fb>9.1</fb>
    <v>35</v>
  </rv>
  <rv s="0">
    <v>536870912</v>
    <v>Istanbul</v>
    <v>fda0585c-e197-df02-9869-433da5f8d140</v>
    <v>en-AU</v>
    <v>Map</v>
  </rv>
  <rv s="0">
    <v>805306368</v>
    <v>Recep Tayyip Erdogan (President)</v>
    <v>f21eb85d-34a7-cfce-c58a-9ef2caf64671</v>
    <v>en-AU</v>
    <v>Generic</v>
  </rv>
  <rv s="0">
    <v>805306368</v>
    <v>Fuat Oktay (Vice President)</v>
    <v>e1616c6b-32b2-ee95-3d8d-042b734639ea</v>
    <v>en-AU</v>
    <v>Generic</v>
  </rv>
  <rv s="3">
    <v>65</v>
  </rv>
  <rv s="4">
    <v>https://www.bing.com/search?q=turkey&amp;form=skydnc</v>
    <v>Learn more on Bing</v>
  </rv>
  <rv s="1">
    <fb>77.436999999999998</fb>
    <v>35</v>
  </rv>
  <rv s="1">
    <fb>184966060000</fb>
    <v>37</v>
  </rv>
  <rv s="1">
    <fb>17</fb>
    <v>35</v>
  </rv>
  <rv s="1">
    <fb>3.45</fb>
    <v>36</v>
  </rv>
  <rv s="3">
    <v>66</v>
  </rv>
  <rv s="1">
    <fb>0.16948329139999999</fb>
    <v>30</v>
  </rv>
  <rv s="1">
    <fb>1.8492</fb>
    <v>32</v>
  </rv>
  <rv s="1">
    <fb>83429615</fb>
    <v>31</v>
  </rv>
  <rv s="1">
    <fb>0.21100000000000002</fb>
    <v>30</v>
  </rv>
  <rv s="1">
    <fb>0.32600000000000001</fb>
    <v>30</v>
  </rv>
  <rv s="1">
    <fb>0.48499999999999999</fb>
    <v>30</v>
  </rv>
  <rv s="1">
    <fb>2.2000000000000002E-2</fb>
    <v>30</v>
  </rv>
  <rv s="1">
    <fb>0.10099999999999999</fb>
    <v>30</v>
  </rv>
  <rv s="1">
    <fb>0.14499999999999999</fb>
    <v>30</v>
  </rv>
  <rv s="1">
    <fb>0.52828998565673801</fb>
    <v>30</v>
  </rv>
  <rv s="0">
    <v>536870912</v>
    <v>Düzce</v>
    <v>5d3dd9f1-8f88-4a6c-b065-c24ce552ef31</v>
    <v>en-AU</v>
    <v>Map</v>
  </rv>
  <rv s="0">
    <v>536870912</v>
    <v>Erzurum Province</v>
    <v>01866a32-d9b1-dd86-228d-e56f4adf0cf1</v>
    <v>en-AU</v>
    <v>Map</v>
  </rv>
  <rv s="0">
    <v>536870912</v>
    <v>Sakarya Province</v>
    <v>7ebe894a-2b67-c535-acbb-2bdaa1184732</v>
    <v>en-AU</v>
    <v>Map</v>
  </rv>
  <rv s="0">
    <v>536870912</v>
    <v>Antalya Province</v>
    <v>587c167a-e948-0ae5-d37e-df27f8a66abc</v>
    <v>en-AU</v>
    <v>Map</v>
  </rv>
  <rv s="0">
    <v>536870912</v>
    <v>Artvin Province</v>
    <v>98c6f465-c9e5-4892-6b40-65f91af6b631</v>
    <v>en-AU</v>
    <v>Map</v>
  </rv>
  <rv s="0">
    <v>536870912</v>
    <v>Gaziantep Province</v>
    <v>f1482689-3585-0141-6070-b066119a08fb</v>
    <v>en-AU</v>
    <v>Map</v>
  </rv>
  <rv s="0">
    <v>536870912</v>
    <v>Edirne Province</v>
    <v>f0daead3-5c80-efbc-369f-d1ab3a6dc8b4</v>
    <v>en-AU</v>
    <v>Map</v>
  </rv>
  <rv s="0">
    <v>536870912</v>
    <v>Ankara Province</v>
    <v>4d2d62dd-3675-5693-ab16-c5f56814d654</v>
    <v>en-AU</v>
    <v>Map</v>
  </rv>
  <rv s="0">
    <v>536870912</v>
    <v>Mersin Province</v>
    <v>c341746a-b3c2-a92f-31b4-b17728f62a02</v>
    <v>en-AU</v>
    <v>Map</v>
  </rv>
  <rv s="0">
    <v>536870912</v>
    <v>İzmir Province</v>
    <v>e1b979ad-2537-f1c3-fa25-d697064ad3b5</v>
    <v>en-AU</v>
    <v>Map</v>
  </rv>
  <rv s="0">
    <v>536870912</v>
    <v>Sivas Province</v>
    <v>0aeac0b1-43d7-c278-de16-15b0fb9fd27a</v>
    <v>en-AU</v>
    <v>Map</v>
  </rv>
  <rv s="0">
    <v>536870912</v>
    <v>Aydın Province</v>
    <v>cb3d0981-c59d-2d85-84fb-1ae261b238a7</v>
    <v>en-AU</v>
    <v>Map</v>
  </rv>
  <rv s="0">
    <v>536870912</v>
    <v>Çankırı Province</v>
    <v>1aed89ee-690d-e55a-1cd5-1a2c6683ea86</v>
    <v>en-AU</v>
    <v>Map</v>
  </rv>
  <rv s="0">
    <v>536870912</v>
    <v>Batman Province</v>
    <v>62e638c6-38ee-e10e-0af1-d6579e7f08f6</v>
    <v>en-AU</v>
    <v>Map</v>
  </rv>
  <rv s="0">
    <v>536870912</v>
    <v>Gümüşhane Province</v>
    <v>aed198db-94b5-ed02-7c09-9d96aadb3d6c</v>
    <v>en-AU</v>
    <v>Map</v>
  </rv>
  <rv s="0">
    <v>536870912</v>
    <v>Kırklareli Province</v>
    <v>4da2d7c3-fbfe-176e-501d-855e2a122280</v>
    <v>en-AU</v>
    <v>Map</v>
  </rv>
  <rv s="0">
    <v>536870912</v>
    <v>Çanakkale Province</v>
    <v>4db76560-ab4d-49c4-c8e7-4f73a0fa7ab9</v>
    <v>en-AU</v>
    <v>Map</v>
  </rv>
  <rv s="0">
    <v>536870912</v>
    <v>Iğdır Province</v>
    <v>11552ebc-e31a-3666-c967-038d03236735</v>
    <v>en-AU</v>
    <v>Map</v>
  </rv>
  <rv s="0">
    <v>536870912</v>
    <v>Samsun Province</v>
    <v>8c4e990a-62e7-1da2-28fa-bd0bf3fc397c</v>
    <v>en-AU</v>
    <v>Map</v>
  </rv>
  <rv s="0">
    <v>536870912</v>
    <v>Adıyaman Province</v>
    <v>855cf865-a95f-d57f-d14b-d8a01c0592a7</v>
    <v>en-AU</v>
    <v>Map</v>
  </rv>
  <rv s="0">
    <v>536870912</v>
    <v>Yozgat Province</v>
    <v>0c70abd6-4b3a-bafe-cca0-47c3c0b5207c</v>
    <v>en-AU</v>
    <v>Map</v>
  </rv>
  <rv s="0">
    <v>536870912</v>
    <v>Bilecik Province</v>
    <v>8ca0b002-5a15-15dd-5188-80ec8f8ed2d9</v>
    <v>en-AU</v>
    <v>Map</v>
  </rv>
  <rv s="0">
    <v>536870912</v>
    <v>Elazığ Province</v>
    <v>2122aea0-b392-1445-ddaf-b278ba9f87ee</v>
    <v>en-AU</v>
    <v>Map</v>
  </rv>
  <rv s="0">
    <v>536870912</v>
    <v>Tunceli Province</v>
    <v>116c4083-d7f5-5473-a24e-38ca9bbe6b02</v>
    <v>en-AU</v>
    <v>Map</v>
  </rv>
  <rv s="0">
    <v>536870912</v>
    <v>Şanlıurfa Province</v>
    <v>8357d93c-256b-62a5-5bde-56fa0bc45f01</v>
    <v>en-AU</v>
    <v>Map</v>
  </rv>
  <rv s="0">
    <v>536870912</v>
    <v>Diyarbakır Province</v>
    <v>12b8cb72-be29-1cf6-de4d-60e448df036a</v>
    <v>en-AU</v>
    <v>Map</v>
  </rv>
  <rv s="0">
    <v>536870912</v>
    <v>Kırşehir Province</v>
    <v>214c2df7-9c5e-adb8-024d-1cad8e4ccd37</v>
    <v>en-AU</v>
    <v>Map</v>
  </rv>
  <rv s="0">
    <v>536870912</v>
    <v>Giresun Province</v>
    <v>2889cd47-4b36-37bb-04d4-df5b5184e171</v>
    <v>en-AU</v>
    <v>Map</v>
  </rv>
  <rv s="0">
    <v>536870912</v>
    <v>Uşak Province</v>
    <v>122cbd30-fc4b-cc92-4b05-8b9f07bd9a42</v>
    <v>en-AU</v>
    <v>Map</v>
  </rv>
  <rv s="0">
    <v>536870912</v>
    <v>Bartın Province</v>
    <v>08decd5f-ab51-292a-67f0-6791470aaeca</v>
    <v>en-AU</v>
    <v>Map</v>
  </rv>
  <rv s="0">
    <v>536870912</v>
    <v>Manisa Province</v>
    <v>10f37388-45f4-be0c-4ea8-4b86ce0be5a6</v>
    <v>en-AU</v>
    <v>Map</v>
  </rv>
  <rv s="0">
    <v>536870912</v>
    <v>Eskişehir Province</v>
    <v>47db0cad-86de-b13a-209a-10b6124cd564</v>
    <v>en-AU</v>
    <v>Map</v>
  </rv>
  <rv s="0">
    <v>536870912</v>
    <v>Burdur Province</v>
    <v>70d559c6-b4b3-6141-5bc5-9ad815fa655a</v>
    <v>en-AU</v>
    <v>Map</v>
  </rv>
  <rv s="0">
    <v>536870912</v>
    <v>Ağrı Province</v>
    <v>e02279d8-277c-c50b-1605-c56baca6063e</v>
    <v>en-AU</v>
    <v>Map</v>
  </rv>
  <rv s="0">
    <v>536870912</v>
    <v>Kastamonu Province</v>
    <v>df94dcd0-c282-be5c-fabb-f025a16a5a42</v>
    <v>en-AU</v>
    <v>Map</v>
  </rv>
  <rv s="0">
    <v>536870912</v>
    <v>Ardahan Province</v>
    <v>48344073-852b-85c4-c321-585f945a4ed9</v>
    <v>en-AU</v>
    <v>Map</v>
  </rv>
  <rv s="0">
    <v>536870912</v>
    <v>Şırnak Province</v>
    <v>466847c5-4091-0032-b3df-5b8881f5e9bc</v>
    <v>en-AU</v>
    <v>Map</v>
  </rv>
  <rv s="0">
    <v>536870912</v>
    <v>Kocaeli Province</v>
    <v>d3bd1534-20dc-a0df-a2c9-36b0eb0912c1</v>
    <v>en-AU</v>
    <v>Map</v>
  </rv>
  <rv s="0">
    <v>536870912</v>
    <v>Konya Province</v>
    <v>a01c56c9-d3fb-ac13-8a71-93db8c55474b</v>
    <v>en-AU</v>
    <v>Map</v>
  </rv>
  <rv s="0">
    <v>536870912</v>
    <v>Kayseri Province</v>
    <v>9fc99e5c-e6c0-9dbd-e980-989451b70f34</v>
    <v>en-AU</v>
    <v>Map</v>
  </rv>
  <rv s="0">
    <v>536870912</v>
    <v>Kilis Province</v>
    <v>61d19aee-be4d-6c41-e22d-e3aa79c91850</v>
    <v>en-AU</v>
    <v>Map</v>
  </rv>
  <rv s="0">
    <v>536870912</v>
    <v>Hatay Province</v>
    <v>fddcca0f-224b-914e-87d1-2883651173ce</v>
    <v>en-AU</v>
    <v>Map</v>
  </rv>
  <rv s="0">
    <v>536870912</v>
    <v>Kahramanmaraş Province</v>
    <v>f63d4a34-ee39-abc7-9291-01617eb0f4cc</v>
    <v>en-AU</v>
    <v>Map</v>
  </rv>
  <rv s="0">
    <v>536870912</v>
    <v>Isparta Province</v>
    <v>71fa1532-0582-66aa-39bf-e3a06833cb3b</v>
    <v>en-AU</v>
    <v>Map</v>
  </rv>
  <rv s="0">
    <v>536870912</v>
    <v>Tokat Province</v>
    <v>8d336435-bb4e-154b-2b3d-bc7c79381e19</v>
    <v>en-AU</v>
    <v>Map</v>
  </rv>
  <rv s="0">
    <v>536870912</v>
    <v>Ordu Province</v>
    <v>4d4a68fb-2fa4-4a92-7d4e-3837d34e9342</v>
    <v>en-AU</v>
    <v>Map</v>
  </rv>
  <rv s="0">
    <v>536870912</v>
    <v>Zonguldak Province</v>
    <v>f15aed49-7932-e29c-3822-1cdd73b6309e</v>
    <v>en-AU</v>
    <v>Map</v>
  </rv>
  <rv s="0">
    <v>536870912</v>
    <v>Afyonkarahisar Province</v>
    <v>084e2a26-12e8-4bc8-e44d-28ccfff05b42</v>
    <v>en-AU</v>
    <v>Map</v>
  </rv>
  <rv s="0">
    <v>536870912</v>
    <v>Kars Province</v>
    <v>836bc829-af6c-b635-a753-3f80169778f6</v>
    <v>en-AU</v>
    <v>Map</v>
  </rv>
  <rv s="0">
    <v>536870912</v>
    <v>Karabük Province</v>
    <v>37c4dec2-a540-0bac-3662-01c63c2d9be4</v>
    <v>en-AU</v>
    <v>Map</v>
  </rv>
  <rv s="0">
    <v>536870912</v>
    <v>Erzincan Province</v>
    <v>2f6662bd-7e90-3693-c3c7-8a7c8807fb00</v>
    <v>en-AU</v>
    <v>Map</v>
  </rv>
  <rv s="0">
    <v>536870912</v>
    <v>Balıkesir Province</v>
    <v>b014e5e1-62ae-7b55-9609-fda4fe491964</v>
    <v>en-AU</v>
    <v>Map</v>
  </rv>
  <rv s="0">
    <v>536870912</v>
    <v>Adana Province</v>
    <v>165c9b43-6a79-db5c-7219-325686bd9700</v>
    <v>en-AU</v>
    <v>Map</v>
  </rv>
  <rv s="0">
    <v>536870912</v>
    <v>Mardin Province</v>
    <v>fa6857dd-5d0d-43a8-667d-fb037dec8eca</v>
    <v>en-AU</v>
    <v>Map</v>
  </rv>
  <rv s="0">
    <v>536870912</v>
    <v>Siirt Province</v>
    <v>5490ed79-ab84-df78-c6f2-810d9bb2614b</v>
    <v>en-AU</v>
    <v>Map</v>
  </rv>
  <rv s="0">
    <v>536870912</v>
    <v>Van Province</v>
    <v>6189c8a3-7d17-4329-919d-ca71576f7001</v>
    <v>en-AU</v>
    <v>Map</v>
  </rv>
  <rv s="0">
    <v>536870912</v>
    <v>Amasya Province</v>
    <v>cc18e26e-109d-8f56-7a4f-c6274bf9b99c</v>
    <v>en-AU</v>
    <v>Map</v>
  </rv>
  <rv s="0">
    <v>536870912</v>
    <v>Tekirdağ Province</v>
    <v>bd5368fb-d1b8-4a96-b634-985d3089515d</v>
    <v>en-AU</v>
    <v>Map</v>
  </rv>
  <rv s="0">
    <v>536870912</v>
    <v>Kütahya Province</v>
    <v>8541ec9d-1054-7976-26d5-9eefdb011fee</v>
    <v>en-AU</v>
    <v>Map</v>
  </rv>
  <rv s="0">
    <v>536870912</v>
    <v>Muş Province</v>
    <v>4df7fbea-9f00-38fd-c8ca-6181747e0a17</v>
    <v>en-AU</v>
    <v>Map</v>
  </rv>
  <rv s="0">
    <v>536870912</v>
    <v>Karaman Province</v>
    <v>7d9ce050-bb20-8bbc-a1b4-1437c3553ebc</v>
    <v>en-AU</v>
    <v>Map</v>
  </rv>
  <rv s="0">
    <v>536870912</v>
    <v>Sinop Province</v>
    <v>b9e74088-f822-fd19-c8b8-e311ddda29a5</v>
    <v>en-AU</v>
    <v>Map</v>
  </rv>
  <rv s="0">
    <v>536870912</v>
    <v>Yalova Province</v>
    <v>57683b96-e4ee-b046-126a-cfacf116feea</v>
    <v>en-AU</v>
    <v>Map</v>
  </rv>
  <rv s="0">
    <v>536870912</v>
    <v>Kırıkkale Province</v>
    <v>a4c29c36-f0cd-5129-a03c-8859a5b31089</v>
    <v>en-AU</v>
    <v>Map</v>
  </rv>
  <rv s="0">
    <v>536870912</v>
    <v>Muğla Province</v>
    <v>ba66fd86-d4a9-22ac-57c0-778bd41da0ca</v>
    <v>en-AU</v>
    <v>Map</v>
  </rv>
  <rv s="0">
    <v>536870912</v>
    <v>Bursa Province</v>
    <v>c12c1d6b-e8f6-4eaf-ee4e-7958bdacfc7b</v>
    <v>en-AU</v>
    <v>Map</v>
  </rv>
  <rv s="0">
    <v>536870912</v>
    <v>Rize Province</v>
    <v>72c2af94-7c88-720b-cb84-e74549314d0e</v>
    <v>en-AU</v>
    <v>Map</v>
  </rv>
  <rv s="0">
    <v>536870912</v>
    <v>Çorum Province</v>
    <v>1506a536-030f-6d72-9ee3-f59b2131734c</v>
    <v>en-AU</v>
    <v>Map</v>
  </rv>
  <rv s="0">
    <v>536870912</v>
    <v>Hakkâri Province</v>
    <v>0cb801b8-2c6e-eb40-c17c-a1b963e86cde</v>
    <v>en-AU</v>
    <v>Map</v>
  </rv>
  <rv s="0">
    <v>536870912</v>
    <v>Osmaniye Province</v>
    <v>51d1cb5f-1f55-7a57-518f-80a94efdb5f7</v>
    <v>en-AU</v>
    <v>Map</v>
  </rv>
  <rv s="0">
    <v>536870912</v>
    <v>Denizli Province</v>
    <v>88d2965a-eef8-deca-0ec8-76cc543ab50d</v>
    <v>en-AU</v>
    <v>Map</v>
  </rv>
  <rv s="0">
    <v>536870912</v>
    <v>Aksaray Province</v>
    <v>81d2c9ee-3ec0-b0b7-611e-b5c639377d08</v>
    <v>en-AU</v>
    <v>Map</v>
  </rv>
  <rv s="0">
    <v>536870912</v>
    <v>Bolu Province</v>
    <v>453d788e-f478-b00f-232c-b3c00555b863</v>
    <v>en-AU</v>
    <v>Map</v>
  </rv>
  <rv s="0">
    <v>536870912</v>
    <v>Niğde Province</v>
    <v>02801ccd-3926-32c4-1773-63f7a5c1044a</v>
    <v>en-AU</v>
    <v>Map</v>
  </rv>
  <rv s="0">
    <v>536870912</v>
    <v>Bayburt Province</v>
    <v>78b7d282-727e-0596-becd-d71f66061a80</v>
    <v>en-AU</v>
    <v>Map</v>
  </rv>
  <rv s="0">
    <v>536870912</v>
    <v>Bitlis Province</v>
    <v>4f16e498-6063-4b1b-9ac1-bec6026acd6b</v>
    <v>en-AU</v>
    <v>Map</v>
  </rv>
  <rv s="0">
    <v>536870912</v>
    <v>Nevşehir Province</v>
    <v>65973d79-2f88-10d4-6e47-2a6fdc3f4eea</v>
    <v>en-AU</v>
    <v>Map</v>
  </rv>
  <rv s="0">
    <v>536870912</v>
    <v>Trabzon Province</v>
    <v>26d72493-e6e0-8391-d7eb-8b7032399dce</v>
    <v>en-AU</v>
    <v>Map</v>
  </rv>
  <rv s="0">
    <v>536870912</v>
    <v>Malatya Province</v>
    <v>5c83e762-87ba-c1e8-b224-83a3e16fdc65</v>
    <v>en-AU</v>
    <v>Map</v>
  </rv>
  <rv s="0">
    <v>536870912</v>
    <v>Bingöl Province</v>
    <v>10ff836a-bdbd-44b4-94e9-c8722cbd9fb8</v>
    <v>en-AU</v>
    <v>Map</v>
  </rv>
  <rv s="3">
    <v>67</v>
  </rv>
  <rv s="1">
    <fb>0.178640331232954</fb>
    <v>30</v>
  </rv>
  <rv s="1">
    <fb>0.42299999999999999</fb>
    <v>30</v>
  </rv>
  <rv s="1">
    <fb>0.134899997711182</fb>
    <v>39</v>
  </rv>
  <rv s="1">
    <fb>63097818</fb>
    <v>31</v>
  </rv>
  <rv s="16">
    <v>#VALUE!</v>
    <v>en-AU</v>
    <v>fbfb6418-e8cf-0d18-8b81-28d0fcccda7c</v>
    <v>536870912</v>
    <v>1</v>
    <v>263</v>
    <v>178</v>
    <v>Turkey</v>
    <v>26</v>
    <v>69</v>
    <v>Map</v>
    <v>28</v>
    <v>264</v>
    <v>TR</v>
    <v>1353</v>
    <v>1354</v>
    <v>1355</v>
    <v>1356</v>
    <v>1357</v>
    <v>1358</v>
    <v>1359</v>
    <v>1360</v>
    <v>1361</v>
    <v>TRY</v>
    <v>Turkey or Türkiye, officially the Republic of Türkiye, is a transcontinental country located mainly on the Anatolian Peninsula in Western Asia, with a small portion on the Balkan Peninsula in Southeast Europe. It shares borders with the Black Sea to the north; Georgia to the northeast; Armenia, Azerbaijan, and Iran to the east; Iraq to the southeast; Syria and the Mediterranean Sea to the south; the Aegean Sea to the west; and Greece and Bulgaria to the northwest. Cyprus is located off the south coast. Turks form the vast majority of the nation's population and Kurds are the largest minority. Ankara is Turkey's capital, while Istanbul is its largest city and financial centre.</v>
    <v>1362</v>
    <v>1363</v>
    <v>1364</v>
    <v>1365</v>
    <v>1366</v>
    <v>1367</v>
    <v>1368</v>
    <v>1369</v>
    <v>1370</v>
    <v>1371</v>
    <v>1374</v>
    <v>1375</v>
    <v>1376</v>
    <v>1377</v>
    <v>1378</v>
    <v>1379</v>
    <v>Turkey</v>
    <v>İstiklâl Marşı</v>
    <v>1380</v>
    <v>Republic of Turkey</v>
    <v>1381</v>
    <v>1382</v>
    <v>1383</v>
    <v>1384</v>
    <v>1385</v>
    <v>1386</v>
    <v>1387</v>
    <v>217</v>
    <v>1388</v>
    <v>1389</v>
    <v>1390</v>
    <v>1471</v>
    <v>1472</v>
    <v>1473</v>
    <v>1474</v>
    <v>Turkey</v>
    <v>1475</v>
    <v>mdp/vdpid/235</v>
  </rv>
  <rv s="0">
    <v>536870912</v>
    <v>India</v>
    <v>85fa63d3-9596-adb9-b4eb-502273d84f56</v>
    <v>en-AU</v>
    <v>Map</v>
  </rv>
  <rv s="1">
    <fb>0.60447196445568596</fb>
    <v>30</v>
  </rv>
  <rv s="1">
    <fb>3287263</fb>
    <v>31</v>
  </rv>
  <rv s="1">
    <fb>3031000</fb>
    <v>31</v>
  </rv>
  <rv s="1">
    <fb>17.856999999999999</fb>
    <v>32</v>
  </rv>
  <rv s="1">
    <fb>91</fb>
    <v>33</v>
  </rv>
  <rv s="0">
    <v>536870912</v>
    <v>New Delhi</v>
    <v>b474d3c7-a39a-d5ba-7426-18e00042f03e</v>
    <v>en-AU</v>
    <v>Map</v>
  </rv>
  <rv s="1">
    <fb>2407671.5260000001</fb>
    <v>31</v>
  </rv>
  <rv s="1">
    <fb>180.43581241118</fb>
    <v>34</v>
  </rv>
  <rv s="1">
    <fb>7.6596947427925291E-2</fb>
    <v>30</v>
  </rv>
  <rv s="1">
    <fb>804.51422808927896</fb>
    <v>31</v>
  </rv>
  <rv s="1">
    <fb>2.222</fb>
    <v>32</v>
  </rv>
  <rv s="1">
    <fb>0.23833121474746</fb>
    <v>30</v>
  </rv>
  <rv s="1">
    <fb>73.576979087800794</fb>
    <v>35</v>
  </rv>
  <rv s="1">
    <fb>0.97</fb>
    <v>36</v>
  </rv>
  <rv s="1">
    <fb>2611000000000.0098</fb>
    <v>37</v>
  </rv>
  <rv s="1">
    <fb>1.1295785999999999</fb>
    <v>30</v>
  </rv>
  <rv s="1">
    <fb>0.28060550000000001</fb>
    <v>30</v>
  </rv>
  <rv s="2">
    <v>11</v>
    <v>28</v>
    <v>275</v>
    <v>6</v>
    <v>0</v>
    <v>Image of India</v>
  </rv>
  <rv s="1">
    <fb>29.9</fb>
    <v>35</v>
  </rv>
  <rv s="0">
    <v>536870912</v>
    <v>Kurebhar</v>
    <v>569c78c5-65db-1b70-c201-09e40a0ec28e</v>
    <v>en-AU</v>
    <v>Map</v>
  </rv>
  <rv s="0">
    <v>805306368</v>
    <v>Ram Nath Kovind (President)</v>
    <v>a42f5c17-4611-c316-bfe4-c2c9b57841b4</v>
    <v>en-AU</v>
    <v>Generic</v>
  </rv>
  <rv s="0">
    <v>805306368</v>
    <v>Amit Shah (Minister)</v>
    <v>2d9a8abc-8fa4-620b-cf5f-c5c212f38516</v>
    <v>en-AU</v>
    <v>Generic</v>
  </rv>
  <rv s="0">
    <v>805306368</v>
    <v>Smriti Irani (Minister)</v>
    <v>07b03f43-2af0-f150-1933-2c74e7a63b0a</v>
    <v>en-AU</v>
    <v>Generic</v>
  </rv>
  <rv s="0">
    <v>805306368</v>
    <v>Mahendra Nath Pandey (Minister)</v>
    <v>fcb8bc0a-59ba-26c3-5fac-7f3bcec1d3ab</v>
    <v>en-AU</v>
    <v>Generic</v>
  </rv>
  <rv s="0">
    <v>805306368</v>
    <v>Rajnath Singh (Minister)</v>
    <v>7dd7d84c-a149-b920-f49d-043dc1e0de75</v>
    <v>en-AU</v>
    <v>Generic</v>
  </rv>
  <rv s="0">
    <v>805306368</v>
    <v>Nirmala Sitharaman (Minister)</v>
    <v>2f88c75b-5285-dbaf-1376-14da212339a3</v>
    <v>en-AU</v>
    <v>Generic</v>
  </rv>
  <rv s="0">
    <v>805306368</v>
    <v>Subrahmanyam Jaishankar (Minister)</v>
    <v>11b3306b-7a3f-4e42-9df9-6c5ceee18ef9</v>
    <v>en-AU</v>
    <v>Generic</v>
  </rv>
  <rv s="0">
    <v>805306368</v>
    <v>Piyush Goyal (Minister)</v>
    <v>9cf6adbd-c797-d4e0-b6bb-7a409e789cb3</v>
    <v>en-AU</v>
    <v>Generic</v>
  </rv>
  <rv s="0">
    <v>805306368</v>
    <v>Arjun Munda (Minister)</v>
    <v>40445594-35c2-fe65-cbad-296daad999dc</v>
    <v>en-AU</v>
    <v>Generic</v>
  </rv>
  <rv s="0">
    <v>805306368</v>
    <v>Ravi Shankar Prasad (Minister)</v>
    <v>45141aa8-42a8-9ec1-ad7f-fb3f6f83b047</v>
    <v>en-AU</v>
    <v>Generic</v>
  </rv>
  <rv s="3">
    <v>68</v>
  </rv>
  <rv s="4">
    <v>https://www.bing.com/search?q=india&amp;form=skydnc</v>
    <v>Learn more on Bing</v>
  </rv>
  <rv s="1">
    <fb>69.415999999999997</fb>
    <v>35</v>
  </rv>
  <rv s="1">
    <fb>2179781240000</fb>
    <v>37</v>
  </rv>
  <rv s="1">
    <fb>145</fb>
    <v>35</v>
  </rv>
  <rv s="1">
    <fb>0.3</fb>
    <v>36</v>
  </rv>
  <rv s="3">
    <v>69</v>
  </rv>
  <rv s="1">
    <fb>0.65060906480000003</fb>
    <v>30</v>
  </rv>
  <rv s="1">
    <fb>0.85709999999999997</fb>
    <v>32</v>
  </rv>
  <rv s="1">
    <fb>1366417754</fb>
    <v>31</v>
  </rv>
  <rv s="1">
    <fb>0.20300000000000001</fb>
    <v>30</v>
  </rv>
  <rv s="1">
    <fb>0.317</fb>
    <v>30</v>
  </rv>
  <rv s="1">
    <fb>0.46200000000000002</fb>
    <v>30</v>
  </rv>
  <rv s="1">
    <fb>0.111</fb>
    <v>30</v>
  </rv>
  <rv s="1">
    <fb>0.49292999267578097</fb>
    <v>30</v>
  </rv>
  <rv s="0">
    <v>536870912</v>
    <v>Tamil Nadu</v>
    <v>6e3e5a82-8737-a613-1d99-0b4d68370109</v>
    <v>en-AU</v>
    <v>Map</v>
  </rv>
  <rv s="0">
    <v>536870912</v>
    <v>Uttar Pradesh</v>
    <v>f624b656-1585-9836-7a98-128016c67d52</v>
    <v>en-AU</v>
    <v>Map</v>
  </rv>
  <rv s="0">
    <v>536870912</v>
    <v>Andaman and Nicobar Islands</v>
    <v>0543bce3-574a-8949-ac01-944cd0418886</v>
    <v>en-AU</v>
    <v>Map</v>
  </rv>
  <rv s="0">
    <v>536870912</v>
    <v>Arunachal Pradesh</v>
    <v>c2da5cc2-b1a0-f17a-707d-e5067136b9e9</v>
    <v>en-AU</v>
    <v>Map</v>
  </rv>
  <rv s="0">
    <v>536870912</v>
    <v>Goa</v>
    <v>d9bda1c6-a2c4-994c-5335-195386cef40a</v>
    <v>en-AU</v>
    <v>Map</v>
  </rv>
  <rv s="0">
    <v>536870912</v>
    <v>Delhi</v>
    <v>275e8ab8-7bd0-4633-9c89-0133be92e587</v>
    <v>en-AU</v>
    <v>Map</v>
  </rv>
  <rv s="0">
    <v>536870912</v>
    <v>Gujarat</v>
    <v>c70b768e-21ab-4f53-a356-564e8da2291e</v>
    <v>en-AU</v>
    <v>Map</v>
  </rv>
  <rv s="0">
    <v>536870912</v>
    <v>Andhra Pradesh</v>
    <v>9e3a52bb-38ae-c817-5cd2-7a8dd2a4c0e5</v>
    <v>en-AU</v>
    <v>Map</v>
  </rv>
  <rv s="0">
    <v>536870912</v>
    <v>Rajasthan</v>
    <v>58d414c6-9557-d15b-60ff-52f256e32345</v>
    <v>en-AU</v>
    <v>Map</v>
  </rv>
  <rv s="0">
    <v>536870912</v>
    <v>Uttarakhand</v>
    <v>41a39bbc-6b82-df10-b345-3afffff3985d</v>
    <v>en-AU</v>
    <v>Map</v>
  </rv>
  <rv s="0">
    <v>536870912</v>
    <v>Kerala</v>
    <v>9d932c0c-d3e6-abbd-5274-6b53036ca764</v>
    <v>en-AU</v>
    <v>Map</v>
  </rv>
  <rv s="0">
    <v>536870912</v>
    <v>Maharashtra</v>
    <v>8e20e4dc-1423-75a9-a049-5e500370aafa</v>
    <v>en-AU</v>
    <v>Map</v>
  </rv>
  <rv s="0">
    <v>536870912</v>
    <v>West Bengal</v>
    <v>067d886f-4d7d-8889-c8c7-d54e2dbc1cb8</v>
    <v>en-AU</v>
    <v>Map</v>
  </rv>
  <rv s="0">
    <v>536870912</v>
    <v>Bihar</v>
    <v>e402c108-ade8-40dd-b6d7-f36882e8e3e3</v>
    <v>en-AU</v>
    <v>Map</v>
  </rv>
  <rv s="0">
    <v>536870912</v>
    <v>Madhya Pradesh</v>
    <v>bcbcd891-852b-6dac-1671-8d00b9eae5ea</v>
    <v>en-AU</v>
    <v>Map</v>
  </rv>
  <rv s="0">
    <v>536870912</v>
    <v>Punjab</v>
    <v>d98d08e1-818e-a7ba-30a5-4637a11eec3e</v>
    <v>en-AU</v>
    <v>Map</v>
  </rv>
  <rv s="0">
    <v>536870912</v>
    <v>Manipur</v>
    <v>774dc6a3-56a4-d8f3-26d2-6e2536af50a5</v>
    <v>en-AU</v>
    <v>Map</v>
  </rv>
  <rv s="0">
    <v>536870912</v>
    <v>Karnataka</v>
    <v>216903eb-bbc1-497e-b914-8eb69db6f747</v>
    <v>en-AU</v>
    <v>Map</v>
  </rv>
  <rv s="0">
    <v>536870912</v>
    <v>Chandigarh</v>
    <v>10beaf9e-bdab-00b9-8037-79ffe16cf357</v>
    <v>en-AU</v>
    <v>Map</v>
  </rv>
  <rv s="0">
    <v>536870912</v>
    <v>Assam</v>
    <v>a9d4e5df-f559-c28f-dc41-7c72a82dfaf7</v>
    <v>en-AU</v>
    <v>Map</v>
  </rv>
  <rv s="0">
    <v>536870912</v>
    <v>Sikkim</v>
    <v>aa8e9a23-8c5b-d667-7f28-62e9ce93f9bd</v>
    <v>en-AU</v>
    <v>Map</v>
  </rv>
  <rv s="0">
    <v>536870912</v>
    <v>Odisha</v>
    <v>becca699-9820-c027-8e14-b5840348a600</v>
    <v>en-AU</v>
    <v>Map</v>
  </rv>
  <rv s="0">
    <v>536870912</v>
    <v>Nagaland</v>
    <v>9097c945-eb0e-f294-cb7f-43ad572c6903</v>
    <v>en-AU</v>
    <v>Map</v>
  </rv>
  <rv s="0">
    <v>536870912</v>
    <v>Haryana</v>
    <v>f50b36c9-0e06-9b0a-b657-100ebb295bb1</v>
    <v>en-AU</v>
    <v>Map</v>
  </rv>
  <rv s="0">
    <v>536870912</v>
    <v>Chhattisgarh</v>
    <v>91e8d1d3-b929-8697-13f5-91241ae0d1b6</v>
    <v>en-AU</v>
    <v>Map</v>
  </rv>
  <rv s="0">
    <v>536870912</v>
    <v>Mizoram</v>
    <v>a1dcfd92-e2ab-1111-48a2-8c885ebd1155</v>
    <v>en-AU</v>
    <v>Map</v>
  </rv>
  <rv s="0">
    <v>536870912</v>
    <v>Tripura</v>
    <v>a7fa8608-5e0d-f0d4-37a2-b87e3fe2b039</v>
    <v>en-AU</v>
    <v>Map</v>
  </rv>
  <rv s="0">
    <v>536870912</v>
    <v>Telangana</v>
    <v>19abdc7d-29ea-4ed5-99d8-3a1d7bc90b05</v>
    <v>en-AU</v>
    <v>Map</v>
  </rv>
  <rv s="0">
    <v>536870912</v>
    <v>Himachal Pradesh</v>
    <v>0e213229-adc2-378d-f093-949050fffa34</v>
    <v>en-AU</v>
    <v>Map</v>
  </rv>
  <rv s="0">
    <v>536870912</v>
    <v>Meghalaya</v>
    <v>b317786c-1e28-16cc-03ca-835f315a094d</v>
    <v>en-AU</v>
    <v>Map</v>
  </rv>
  <rv s="0">
    <v>536870912</v>
    <v>Jharkhand</v>
    <v>9cf33868-3d76-c243-1cd3-91dda44b77e3</v>
    <v>en-AU</v>
    <v>Map</v>
  </rv>
  <rv s="0">
    <v>536870912</v>
    <v>Lakshadweep</v>
    <v>90dcf823-b8a7-5ca7-11dd-dcf29ea357f2</v>
    <v>en-AU</v>
    <v>Map</v>
  </rv>
  <rv s="0">
    <v>536870912</v>
    <v>Dadra and Nagar Haveli</v>
    <v>15bc8541-5d7a-066b-4d9b-31821cb3f94e</v>
    <v>en-AU</v>
    <v>Map</v>
  </rv>
  <rv s="0">
    <v>536870912</v>
    <v>Daman and Diu</v>
    <v>6cc5ae73-aac4-1afd-9be5-2199d168555a</v>
    <v>en-AU</v>
    <v>Map</v>
  </rv>
  <rv s="3">
    <v>70</v>
  </rv>
  <rv s="1">
    <fb>0.111799218352875</fb>
    <v>30</v>
  </rv>
  <rv s="3">
    <v>71</v>
  </rv>
  <rv s="1">
    <fb>0.49700000000000005</fb>
    <v>30</v>
  </rv>
  <rv s="1">
    <fb>5.35500001907349E-2</fb>
    <v>39</v>
  </rv>
  <rv s="1">
    <fb>471031528</fb>
    <v>31</v>
  </rv>
  <rv s="6">
    <v>#VALUE!</v>
    <v>en-AU</v>
    <v>85fa63d3-9596-adb9-b4eb-502273d84f56</v>
    <v>536870912</v>
    <v>1</v>
    <v>273</v>
    <v>50</v>
    <v>India</v>
    <v>26</v>
    <v>27</v>
    <v>Map</v>
    <v>28</v>
    <v>274</v>
    <v>IN</v>
    <v>1478</v>
    <v>1479</v>
    <v>1480</v>
    <v>1481</v>
    <v>1482</v>
    <v>1483</v>
    <v>1484</v>
    <v>1485</v>
    <v>1486</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1487</v>
    <v>1488</v>
    <v>1489</v>
    <v>1490</v>
    <v>1491</v>
    <v>1492</v>
    <v>1493</v>
    <v>1494</v>
    <v>1495</v>
    <v>1496</v>
    <v>1497</v>
    <v>1508</v>
    <v>1509</v>
    <v>1510</v>
    <v>1511</v>
    <v>1512</v>
    <v>1513</v>
    <v>India</v>
    <v>Jana Gana Mana</v>
    <v>1514</v>
    <v>Republic of India</v>
    <v>1515</v>
    <v>1516</v>
    <v>1517</v>
    <v>1518</v>
    <v>1519</v>
    <v>1520</v>
    <v>707</v>
    <v>294</v>
    <v>1521</v>
    <v>176</v>
    <v>1522</v>
    <v>1557</v>
    <v>1558</v>
    <v>1559</v>
    <v>1560</v>
    <v>1561</v>
    <v>India</v>
    <v>1562</v>
    <v>mdp/vdpid/113</v>
  </rv>
  <rv s="0">
    <v>536870912</v>
    <v>South Africa</v>
    <v>38a9fd4a-4f7c-6d91-d6dd-4eed3131672d</v>
    <v>en-AU</v>
    <v>Map</v>
  </rv>
  <rv s="1">
    <fb>0.79830020855830996</fb>
    <v>30</v>
  </rv>
  <rv s="1">
    <fb>1219090</fb>
    <v>31</v>
  </rv>
  <rv s="1">
    <fb>80000</fb>
    <v>31</v>
  </rv>
  <rv s="1">
    <fb>20.51</fb>
    <v>32</v>
  </rv>
  <rv s="1">
    <fb>27</fb>
    <v>33</v>
  </rv>
  <rv s="0">
    <v>536870912</v>
    <v>Pretoria</v>
    <v>3fa43cca-3409-4d81-f4f9-2df74e37e177</v>
    <v>en-AU</v>
    <v>Map</v>
  </rv>
  <rv s="1">
    <fb>476643.99400000001</fb>
    <v>31</v>
  </rv>
  <rv s="1">
    <fb>158.92793752218699</fb>
    <v>34</v>
  </rv>
  <rv s="1">
    <fb>4.1243507248623905E-2</fb>
    <v>30</v>
  </rv>
  <rv s="1">
    <fb>4197.9070469175304</fb>
    <v>31</v>
  </rv>
  <rv s="1">
    <fb>2.4049999999999998</fb>
    <v>32</v>
  </rv>
  <rv s="1">
    <fb>7.6177365240831296E-2</fb>
    <v>30</v>
  </rv>
  <rv s="1">
    <fb>86.791431691401598</fb>
    <v>35</v>
  </rv>
  <rv s="1">
    <fb>0.92</fb>
    <v>36</v>
  </rv>
  <rv s="1">
    <fb>351431649241.43903</fb>
    <v>37</v>
  </rv>
  <rv s="1">
    <fb>1.0086473</fb>
    <v>30</v>
  </rv>
  <rv s="1">
    <fb>0.22366029999999998</fb>
    <v>30</v>
  </rv>
  <rv s="1">
    <fb>28.5</fb>
    <v>35</v>
  </rv>
  <rv s="0">
    <v>536870912</v>
    <v>Johannesburg</v>
    <v>fdf01f15-cb04-8b6c-43e6-a8b2138c0312</v>
    <v>en-AU</v>
    <v>Map</v>
  </rv>
  <rv s="0">
    <v>805306368</v>
    <v>Cyril Ramaphosa (President)</v>
    <v>c3bf14fa-ef5e-696f-af28-746c7d0b22a9</v>
    <v>en-AU</v>
    <v>Generic</v>
  </rv>
  <rv s="0">
    <v>805306368</v>
    <v>Ebrahim Patel (Minister)</v>
    <v>729635a3-238f-c787-c853-4b69f0bc05ca</v>
    <v>en-AU</v>
    <v>Generic</v>
  </rv>
  <rv s="0">
    <v>805306368</v>
    <v>David Mabuza (Vice President)</v>
    <v>c48cb6bb-71f3-add7-3ab4-c6fba0b912d7</v>
    <v>en-AU</v>
    <v>Generic</v>
  </rv>
  <rv s="3">
    <v>72</v>
  </rv>
  <rv s="4">
    <v>https://www.bing.com/search?q=south+africa&amp;form=skydnc</v>
    <v>Learn more on Bing</v>
  </rv>
  <rv s="1">
    <fb>63.856999999999999</fb>
    <v>35</v>
  </rv>
  <rv s="1">
    <fb>1056341440000</fb>
    <v>37</v>
  </rv>
  <rv s="1">
    <fb>119</fb>
    <v>35</v>
  </rv>
  <rv s="3">
    <v>73</v>
  </rv>
  <rv s="1">
    <fb>7.6985469299999998E-2</fb>
    <v>30</v>
  </rv>
  <rv s="1">
    <fb>0.90539999999999998</fb>
    <v>32</v>
  </rv>
  <rv s="1">
    <fb>58558270</fb>
    <v>31</v>
  </rv>
  <rv s="1">
    <fb>0.16500000000000001</fb>
    <v>30</v>
  </rv>
  <rv s="1">
    <fb>0.505</fb>
    <v>30</v>
  </rv>
  <rv s="1">
    <fb>0.68200000000000005</fb>
    <v>30</v>
  </rv>
  <rv s="1">
    <fb>9.0000000000000011E-3</fb>
    <v>30</v>
  </rv>
  <rv s="1">
    <fb>4.8000000000000001E-2</fb>
    <v>30</v>
  </rv>
  <rv s="1">
    <fb>8.199999999999999E-2</fb>
    <v>30</v>
  </rv>
  <rv s="1">
    <fb>0.56016998291015596</fb>
    <v>30</v>
  </rv>
  <rv s="0">
    <v>536870912</v>
    <v>Western Cape</v>
    <v>c7b124b8-e75d-0b9b-5245-dda6bbb13800</v>
    <v>en-AU</v>
    <v>Map</v>
  </rv>
  <rv s="0">
    <v>536870912</v>
    <v>KwaZulu-Natal</v>
    <v>b18f871a-4296-ec9f-bd43-fc7b0e94f309</v>
    <v>en-AU</v>
    <v>Map</v>
  </rv>
  <rv s="0">
    <v>536870912</v>
    <v>Eastern Cape</v>
    <v>52d32047-22e4-2498-c546-1854275462d0</v>
    <v>en-AU</v>
    <v>Map</v>
  </rv>
  <rv s="0">
    <v>536870912</v>
    <v>Northern Cape</v>
    <v>c7811f0b-afea-afb9-4c2d-695826b9ca98</v>
    <v>en-AU</v>
    <v>Map</v>
  </rv>
  <rv s="0">
    <v>536870912</v>
    <v>Mpumalanga</v>
    <v>fe8e43ff-3125-ea79-5306-db1bee5c12d8</v>
    <v>en-AU</v>
    <v>Map</v>
  </rv>
  <rv s="0">
    <v>536870912</v>
    <v>North West</v>
    <v>a9ca554b-55e2-f0d1-dbe6-796b1fc29dff</v>
    <v>en-AU</v>
    <v>Map</v>
  </rv>
  <rv s="0">
    <v>536870912</v>
    <v>Free State</v>
    <v>a80d303a-f84e-1047-ecc5-821b167d82e2</v>
    <v>en-AU</v>
    <v>Map</v>
  </rv>
  <rv s="0">
    <v>536870912</v>
    <v>Gauteng</v>
    <v>adc304a6-9c62-702f-7ed7-29afec5c41a8</v>
    <v>en-AU</v>
    <v>Map</v>
  </rv>
  <rv s="0">
    <v>536870912</v>
    <v>Limpopo</v>
    <v>1145af3c-da05-7eb5-c05e-8dbdf794ccd4</v>
    <v>en-AU</v>
    <v>Map</v>
  </rv>
  <rv s="3">
    <v>74</v>
  </rv>
  <rv s="1">
    <fb>0.27465217966612804</fb>
    <v>30</v>
  </rv>
  <rv s="3">
    <v>75</v>
  </rv>
  <rv s="1">
    <fb>0.29199999999999998</fb>
    <v>30</v>
  </rv>
  <rv s="1">
    <fb>0.28180999755859398</fb>
    <v>39</v>
  </rv>
  <rv s="1">
    <fb>39149717</fb>
    <v>31</v>
  </rv>
  <rv s="15">
    <v>#VALUE!</v>
    <v>en-AU</v>
    <v>38a9fd4a-4f7c-6d91-d6dd-4eed3131672d</v>
    <v>536870912</v>
    <v>1</v>
    <v>284</v>
    <v>156</v>
    <v>South Africa</v>
    <v>26</v>
    <v>69</v>
    <v>Map</v>
    <v>28</v>
    <v>285</v>
    <v>ZA</v>
    <v>1565</v>
    <v>1566</v>
    <v>1567</v>
    <v>1568</v>
    <v>1569</v>
    <v>1570</v>
    <v>1571</v>
    <v>1572</v>
    <v>1573</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1574</v>
    <v>1575</v>
    <v>1576</v>
    <v>1577</v>
    <v>1578</v>
    <v>1579</v>
    <v>1580</v>
    <v>1581</v>
    <v>1582</v>
    <v>1583</v>
    <v>1587</v>
    <v>1588</v>
    <v>1589</v>
    <v>1590</v>
    <v>1591</v>
    <v>South Africa</v>
    <v>Die Stem van Suid-Afrika</v>
    <v>1592</v>
    <v>Republic of South Africa</v>
    <v>1593</v>
    <v>1594</v>
    <v>1595</v>
    <v>1596</v>
    <v>1597</v>
    <v>1598</v>
    <v>1599</v>
    <v>426</v>
    <v>1600</v>
    <v>1601</v>
    <v>1602</v>
    <v>1612</v>
    <v>1613</v>
    <v>1614</v>
    <v>1615</v>
    <v>1616</v>
    <v>South Africa</v>
    <v>1617</v>
    <v>mdp/vdpid/209</v>
  </rv>
  <rv s="0">
    <v>536870912</v>
    <v>France</v>
    <v>c7bfe2de-4f82-e23c-ae42-8544b5b5c0ea</v>
    <v>en-AU</v>
    <v>Map</v>
  </rv>
  <rv s="1">
    <fb>0.524475441661716</fb>
    <v>30</v>
  </rv>
  <rv s="1">
    <fb>643801</fb>
    <v>31</v>
  </rv>
  <rv s="1">
    <fb>307000</fb>
    <v>31</v>
  </rv>
  <rv s="1">
    <fb>11.3</fb>
    <v>32</v>
  </rv>
  <rv s="1">
    <fb>33</fb>
    <v>33</v>
  </rv>
  <rv s="0">
    <v>536870912</v>
    <v>Paris</v>
    <v>85584d24-2116-5b98-89f9-5714db931ac6</v>
    <v>en-AU</v>
    <v>Map</v>
  </rv>
  <rv s="1">
    <fb>303275.56800000003</fb>
    <v>31</v>
  </rv>
  <rv s="1">
    <fb>110.04856675289</fb>
    <v>34</v>
  </rv>
  <rv s="1">
    <fb>1.1082549228829199E-2</fb>
    <v>30</v>
  </rv>
  <rv s="1">
    <fb>6939.5214736692897</fb>
    <v>31</v>
  </rv>
  <rv s="1">
    <fb>1.88</fb>
    <v>32</v>
  </rv>
  <rv s="1">
    <fb>0.31233278442262596</fb>
    <v>30</v>
  </rv>
  <rv s="1">
    <fb>46.487970872236403</fb>
    <v>35</v>
  </rv>
  <rv s="1">
    <fb>2715518274227.4502</fb>
    <v>37</v>
  </rv>
  <rv s="1">
    <fb>1.0251076000000001</fb>
    <v>30</v>
  </rv>
  <rv s="1">
    <fb>0.65629000000000004</fb>
    <v>30</v>
  </rv>
  <rv s="1">
    <fb>3.4</fb>
    <v>35</v>
  </rv>
  <rv s="0">
    <v>805306368</v>
    <v>Emmanuel Macron (President)</v>
    <v>35be5a56-7a78-6352-b158-60da8f84c858</v>
    <v>en-AU</v>
    <v>Generic</v>
  </rv>
  <rv s="0">
    <v>805306368</v>
    <v>Roselyne Bachelot (Minister)</v>
    <v>2a0c630d-70bc-51cd-a63a-068dc4e0f0b1</v>
    <v>en-AU</v>
    <v>Generic</v>
  </rv>
  <rv s="0">
    <v>805306368</v>
    <v>Gérald Darmanin (Minister)</v>
    <v>3038fdd5-aac1-41a8-0374-bbf6c1c6a306</v>
    <v>en-AU</v>
    <v>Generic</v>
  </rv>
  <rv s="0">
    <v>805306368</v>
    <v>Élisabeth Borne (Minister)</v>
    <v>c29b2cc1-1c10-86a9-30a2-9ab14a3d6e89</v>
    <v>en-AU</v>
    <v>Generic</v>
  </rv>
  <rv s="0">
    <v>805306368</v>
    <v>Annick Girardin (Minister)</v>
    <v>d6ee7601-535b-d78f-561e-00070574adae</v>
    <v>en-AU</v>
    <v>Generic</v>
  </rv>
  <rv s="0">
    <v>805306368</v>
    <v>Sébastien Lecornu (Minister)</v>
    <v>e47a48ba-584f-b611-b461-996ec493e56d</v>
    <v>en-AU</v>
    <v>Generic</v>
  </rv>
  <rv s="3">
    <v>76</v>
  </rv>
  <rv s="4">
    <v>https://www.bing.com/search?q=france&amp;form=skydnc</v>
    <v>Learn more on Bing</v>
  </rv>
  <rv s="1">
    <fb>82.526829268292701</fb>
    <v>35</v>
  </rv>
  <rv s="1">
    <fb>2365950236659.3599</fb>
    <v>37</v>
  </rv>
  <rv s="1">
    <fb>8</fb>
    <v>35</v>
  </rv>
  <rv s="1">
    <fb>11.16</fb>
    <v>36</v>
  </rv>
  <rv s="3">
    <v>77</v>
  </rv>
  <rv s="1">
    <fb>6.7968269799999995E-2</fb>
    <v>30</v>
  </rv>
  <rv s="1">
    <fb>3.2671999999999999</fb>
    <v>32</v>
  </rv>
  <rv s="1">
    <fb>67059887</fb>
    <v>31</v>
  </rv>
  <rv s="1">
    <fb>0.25800000000000001</fb>
    <v>30</v>
  </rv>
  <rv s="1">
    <fb>0.4</fb>
    <v>30</v>
  </rv>
  <rv s="1">
    <fb>3.2000000000000001E-2</fb>
    <v>30</v>
  </rv>
  <rv s="1">
    <fb>8.1000000000000003E-2</fb>
    <v>30</v>
  </rv>
  <rv s="1">
    <fb>0.13</fb>
    <v>30</v>
  </rv>
  <rv s="1">
    <fb>0.55125999450683605</fb>
    <v>30</v>
  </rv>
  <rv s="0">
    <v>536870912</v>
    <v>Normandy</v>
    <v>3e508a17-1303-ffc1-9d13-493d159d305c</v>
    <v>en-AU</v>
    <v>Map</v>
  </rv>
  <rv s="0">
    <v>536870912</v>
    <v>Ain</v>
    <v>71607760-ab2a-d381-87a5-d1eac5be2f1c</v>
    <v>en-AU</v>
    <v>Map</v>
  </rv>
  <rv s="0">
    <v>536870912</v>
    <v>Val-d'Oise</v>
    <v>0ac64226-15b9-f259-7f89-a07ffeac79ec</v>
    <v>en-AU</v>
    <v>Map</v>
  </rv>
  <rv s="0">
    <v>536870912</v>
    <v>Savoie</v>
    <v>b37e2d23-cea0-3534-4dd1-b0d7dd6fde8f</v>
    <v>en-AU</v>
    <v>Map</v>
  </rv>
  <rv s="0">
    <v>536870912</v>
    <v>Réunion</v>
    <v>7d1fa0b0-e3d7-d903-d64d-489c03fd0a75</v>
    <v>en-AU</v>
    <v>Map</v>
  </rv>
  <rv s="0">
    <v>536870912</v>
    <v>Yonne</v>
    <v>154c2e88-9a11-4cd1-d5e3-87f6a02d46f5</v>
    <v>en-AU</v>
    <v>Map</v>
  </rv>
  <rv s="0">
    <v>536870912</v>
    <v>Lot</v>
    <v>e4a39c0f-80df-9cf6-8c6c-e8a2a63fec3a</v>
    <v>en-AU</v>
    <v>Map</v>
  </rv>
  <rv s="0">
    <v>536870912</v>
    <v>Vendée</v>
    <v>7fe21032-33eb-c61f-ab06-3796d48b9159</v>
    <v>en-AU</v>
    <v>Map</v>
  </rv>
  <rv s="0">
    <v>536870912</v>
    <v>Drôme</v>
    <v>292bc275-84e4-8bc3-5400-14bc5ca71d73</v>
    <v>en-AU</v>
    <v>Map</v>
  </rv>
  <rv s="0">
    <v>536870912</v>
    <v>Martinique</v>
    <v>f245adef-ee09-9352-e265-2a287e5eadbe</v>
    <v>en-AU</v>
    <v>Map</v>
  </rv>
  <rv s="0">
    <v>536870912</v>
    <v>Hauts-de-Seine</v>
    <v>b65da94e-a174-9970-cad6-b3bd1bbe50f8</v>
    <v>en-AU</v>
    <v>Map</v>
  </rv>
  <rv s="0">
    <v>536870912</v>
    <v>Gironde</v>
    <v>5ac5e96b-c1a3-0353-c9e6-6e32bcd9b2a1</v>
    <v>en-AU</v>
    <v>Map</v>
  </rv>
  <rv s="0">
    <v>536870912</v>
    <v>Dordogne</v>
    <v>be1aea9d-0a5e-02e0-5905-9fdf5c3a0511</v>
    <v>en-AU</v>
    <v>Map</v>
  </rv>
  <rv s="0">
    <v>536870912</v>
    <v>Jura</v>
    <v>1c0af201-ce58-8ae7-5f8c-67fdaa748fb2</v>
    <v>en-AU</v>
    <v>Map</v>
  </rv>
  <rv s="0">
    <v>536870912</v>
    <v>Indre</v>
    <v>644a2058-4d87-9f16-ed9e-dff4729d747c</v>
    <v>en-AU</v>
    <v>Map</v>
  </rv>
  <rv s="0">
    <v>536870912</v>
    <v>Guadeloupe</v>
    <v>56b80aaa-d840-1a73-13ba-70eb9b61a642</v>
    <v>en-AU</v>
    <v>Map</v>
  </rv>
  <rv s="0">
    <v>536870912</v>
    <v>Aube</v>
    <v>1792c130-60be-106e-1e44-cc254919ce05</v>
    <v>en-AU</v>
    <v>Map</v>
  </rv>
  <rv s="0">
    <v>536870912</v>
    <v>Oise</v>
    <v>a806252b-efff-01b7-91bd-c36bc35224f3</v>
    <v>en-AU</v>
    <v>Map</v>
  </rv>
  <rv s="0">
    <v>536870912</v>
    <v>Vienne</v>
    <v>108aa0c8-eac5-ed42-9c55-7576e85f4a8f</v>
    <v>en-AU</v>
    <v>Map</v>
  </rv>
  <rv s="0">
    <v>536870912</v>
    <v>Ardèche</v>
    <v>bf1c9742-98a2-4942-a0cb-c8a2f0ff9701</v>
    <v>en-AU</v>
    <v>Map</v>
  </rv>
  <rv s="0">
    <v>536870912</v>
    <v>Vosges</v>
    <v>5bd42721-6632-bb30-1f77-8a3f762976ac</v>
    <v>en-AU</v>
    <v>Map</v>
  </rv>
  <rv s="0">
    <v>536870912</v>
    <v>Saint Pierre and Miquelon</v>
    <v>aa096cf4-a54e-cd44-7204-c28310ca40f4</v>
    <v>en-AU</v>
    <v>Map</v>
  </rv>
  <rv s="0">
    <v>536870912</v>
    <v>French Guiana</v>
    <v>328feb88-20d1-8674-1574-3ce8cc0bc9e9</v>
    <v>en-AU</v>
    <v>Map</v>
  </rv>
  <rv s="0">
    <v>536870912</v>
    <v>Rhône</v>
    <v>cc174d15-ddf1-2f1e-8656-f3af821f4831</v>
    <v>en-AU</v>
    <v>Map</v>
  </rv>
  <rv s="0">
    <v>536870912</v>
    <v>Calvados</v>
    <v>c94f1118-6a31-5bbb-b12c-593bc8d4c180</v>
    <v>en-AU</v>
    <v>Map</v>
  </rv>
  <rv s="0">
    <v>536870912</v>
    <v>Saint Barthélemy</v>
    <v>5c5081a9-306e-4f05-73a2-32b95a4b8600</v>
    <v>en-AU</v>
    <v>Map</v>
  </rv>
  <rv s="0">
    <v>536870912</v>
    <v>Charente</v>
    <v>650da742-ab9d-e1cf-2b50-4b271b4c82ae</v>
    <v>en-AU</v>
    <v>Map</v>
  </rv>
  <rv s="0">
    <v>536870912</v>
    <v>Pas-de-Calais</v>
    <v>0440f94f-7798-d9cc-6b38-da253dcc8637</v>
    <v>en-AU</v>
    <v>Map</v>
  </rv>
  <rv s="0">
    <v>536870912</v>
    <v>Saône-et-Loire</v>
    <v>00a02b2b-4704-ef60-955a-22d0fd2b7f56</v>
    <v>en-AU</v>
    <v>Map</v>
  </rv>
  <rv s="0">
    <v>536870912</v>
    <v>Landes</v>
    <v>fb21cbe8-be4b-f5f6-6e17-738a5f878e58</v>
    <v>en-AU</v>
    <v>Map</v>
  </rv>
  <rv s="0">
    <v>536870912</v>
    <v>Aveyron</v>
    <v>661b9ea4-381a-b275-475e-c080ae790696</v>
    <v>en-AU</v>
    <v>Map</v>
  </rv>
  <rv s="0">
    <v>536870912</v>
    <v>Cantal</v>
    <v>e9810dcc-9312-b403-0145-c937d59e4ce7</v>
    <v>en-AU</v>
    <v>Map</v>
  </rv>
  <rv s="0">
    <v>536870912</v>
    <v>Seine-et-Marne</v>
    <v>584f98fc-30fd-f6be-956d-5aba683c1b4c</v>
    <v>en-AU</v>
    <v>Map</v>
  </rv>
  <rv s="0">
    <v>536870912</v>
    <v>Ille-et-Vilaine</v>
    <v>81c210ee-46e3-91d8-1da8-228bb8a241f2</v>
    <v>en-AU</v>
    <v>Map</v>
  </rv>
  <rv s="0">
    <v>536870912</v>
    <v>Haute-Savoie</v>
    <v>a978c224-46e5-a035-f725-4b94288b7694</v>
    <v>en-AU</v>
    <v>Map</v>
  </rv>
  <rv s="0">
    <v>536870912</v>
    <v>Loire-Atlantique</v>
    <v>bf4a4628-ceb5-b5d0-4889-890b473d3127</v>
    <v>en-AU</v>
    <v>Map</v>
  </rv>
  <rv s="0">
    <v>536870912</v>
    <v>Nouvelle-Aquitaine</v>
    <v>7955f423-af31-d2e0-f045-b14668178865</v>
    <v>en-AU</v>
    <v>Map</v>
  </rv>
  <rv s="0">
    <v>536870912</v>
    <v>Charente-Maritime</v>
    <v>10a89f8a-f91f-d426-88f4-6a1ac9788f5d</v>
    <v>en-AU</v>
    <v>Map</v>
  </rv>
  <rv s="0">
    <v>536870912</v>
    <v>Deux-Sèvres</v>
    <v>a5ffcc63-68c6-7a82-3a9e-7002aefac16b</v>
    <v>en-AU</v>
    <v>Map</v>
  </rv>
  <rv s="0">
    <v>536870912</v>
    <v>Sarthe</v>
    <v>4c97d56e-bc2d-9a00-8c8b-2cc6703c179b</v>
    <v>en-AU</v>
    <v>Map</v>
  </rv>
  <rv s="0">
    <v>536870912</v>
    <v>Haute-Saône</v>
    <v>a2d8b2c4-ec74-84ee-777c-2f8277384514</v>
    <v>en-AU</v>
    <v>Map</v>
  </rv>
  <rv s="0">
    <v>536870912</v>
    <v>Lot-et-Garonne</v>
    <v>847c1ec4-708f-d3ba-ef4a-ba275d255773</v>
    <v>en-AU</v>
    <v>Map</v>
  </rv>
  <rv s="0">
    <v>536870912</v>
    <v>Hautes-Alpes</v>
    <v>92cfefe0-e047-398b-6d1f-6ab195cf9863</v>
    <v>en-AU</v>
    <v>Map</v>
  </rv>
  <rv s="0">
    <v>536870912</v>
    <v>Nord</v>
    <v>bee37859-eaf9-d994-d502-267df9fdc01c</v>
    <v>en-AU</v>
    <v>Map</v>
  </rv>
  <rv s="0">
    <v>536870912</v>
    <v>French Polynesia</v>
    <v>340e15d5-6b74-8497-bbfa-4c1f323f5483</v>
    <v>en-AU</v>
    <v>Map</v>
  </rv>
  <rv s="0">
    <v>536870912</v>
    <v>New Caledonia</v>
    <v>25b2aeab-b390-d01e-1f7f-90be767bd899</v>
    <v>en-AU</v>
    <v>Map</v>
  </rv>
  <rv s="0">
    <v>536870912</v>
    <v>Corsica</v>
    <v>7dae6ff4-03ba-2162-da4b-d4cf544ad43f</v>
    <v>en-AU</v>
    <v>Map</v>
  </rv>
  <rv s="0">
    <v>536870912</v>
    <v>Wallis and Futuna</v>
    <v>db8aa235-58e4-9e3d-8799-6839f3d35025</v>
    <v>en-AU</v>
    <v>Map</v>
  </rv>
  <rv s="0">
    <v>536870912</v>
    <v>Isère</v>
    <v>12375c6d-9f12-163c-5c43-5b6f59406225</v>
    <v>en-AU</v>
    <v>Map</v>
  </rv>
  <rv s="0">
    <v>536870912</v>
    <v>Mayotte</v>
    <v>545cc8bc-c211-076d-ee26-d2ff955eb394</v>
    <v>en-AU</v>
    <v>Map</v>
  </rv>
  <rv s="0">
    <v>536870912</v>
    <v>Centre-Val de Loire</v>
    <v>6aafd8c4-aba3-0388-62a3-d302e77f40c4</v>
    <v>en-AU</v>
    <v>Map</v>
  </rv>
  <rv s="0">
    <v>536870912</v>
    <v>Val-de-Marne</v>
    <v>5b4d53ad-f7a6-a80c-27a1-6adc32898a8b</v>
    <v>en-AU</v>
    <v>Map</v>
  </rv>
  <rv s="0">
    <v>536870912</v>
    <v>Corse-du-Sud</v>
    <v>4844fa58-0f98-1617-f356-09174f8729a3</v>
    <v>en-AU</v>
    <v>Map</v>
  </rv>
  <rv s="0">
    <v>536870912</v>
    <v>Eure-et-Loir</v>
    <v>1e4727b6-6261-8213-f441-5e3789bfe140</v>
    <v>en-AU</v>
    <v>Map</v>
  </rv>
  <rv s="0">
    <v>536870912</v>
    <v>Seine-Saint-Denis</v>
    <v>3d5ea2f7-2680-43ce-73aa-863db59b3648</v>
    <v>en-AU</v>
    <v>Map</v>
  </rv>
  <rv s="0">
    <v>536870912</v>
    <v>Pyrénées-Orientales</v>
    <v>6f559f32-59f1-428e-3959-bbce1712c380</v>
    <v>en-AU</v>
    <v>Map</v>
  </rv>
  <rv s="0">
    <v>536870912</v>
    <v>Bouches-du-Rhône</v>
    <v>d8a7c01f-e5cb-2eb2-d5b6-fc9cc97b3489</v>
    <v>en-AU</v>
    <v>Map</v>
  </rv>
  <rv s="0">
    <v>536870912</v>
    <v>Indre-et-Loire</v>
    <v>57d64575-78c8-e5c0-f5a3-4c4ec79d9bd4</v>
    <v>en-AU</v>
    <v>Map</v>
  </rv>
  <rv s="0">
    <v>536870912</v>
    <v>Ariège</v>
    <v>8550d5a1-b844-4c89-abe4-c6b979c99db4</v>
    <v>en-AU</v>
    <v>Map</v>
  </rv>
  <rv s="0">
    <v>536870912</v>
    <v>Pyrénées-Atlantiques</v>
    <v>7a55ca85-3992-84c3-18bd-faab3cd83815</v>
    <v>en-AU</v>
    <v>Map</v>
  </rv>
  <rv s="0">
    <v>536870912</v>
    <v>Seine-Maritime</v>
    <v>a21dc708-3140-5a55-7d01-803030360fb2</v>
    <v>en-AU</v>
    <v>Map</v>
  </rv>
  <rv s="0">
    <v>536870912</v>
    <v>Hérault</v>
    <v>96589375-a7e9-f023-02e9-25d2769bac95</v>
    <v>en-AU</v>
    <v>Map</v>
  </rv>
  <rv s="0">
    <v>536870912</v>
    <v>Meurthe-et-Moselle</v>
    <v>a85ebbf4-0a84-6ffd-ba7a-00e5d636d799</v>
    <v>en-AU</v>
    <v>Map</v>
  </rv>
  <rv s="0">
    <v>536870912</v>
    <v>Maine-et-Loire</v>
    <v>dbd78e30-07ab-d6d1-cb42-fc01fb10a1e6</v>
    <v>en-AU</v>
    <v>Map</v>
  </rv>
  <rv s="0">
    <v>536870912</v>
    <v>Côte-d'Or</v>
    <v>76b7f10f-67c3-85cf-9245-26043c740b36</v>
    <v>en-AU</v>
    <v>Map</v>
  </rv>
  <rv s="0">
    <v>536870912</v>
    <v>Côtes-d'Armor</v>
    <v>3ac3ca4c-ae1d-7922-48a0-0fffb472646e</v>
    <v>en-AU</v>
    <v>Map</v>
  </rv>
  <rv s="0">
    <v>536870912</v>
    <v>Essonne</v>
    <v>0cc4a3e8-51e5-8308-126a-7f33952f640c</v>
    <v>en-AU</v>
    <v>Map</v>
  </rv>
  <rv s="0">
    <v>536870912</v>
    <v>Alpes-Maritimes</v>
    <v>83901c43-49d0-9f7e-723e-4ca6daaacce2</v>
    <v>en-AU</v>
    <v>Map</v>
  </rv>
  <rv s="0">
    <v>536870912</v>
    <v>Aude</v>
    <v>4dffa200-dea8-f5a0-2240-7e41a42ef177</v>
    <v>en-AU</v>
    <v>Map</v>
  </rv>
  <rv s="0">
    <v>536870912</v>
    <v>Corrèze</v>
    <v>c5e194d5-0ea5-4d9d-9897-23fe510b1a40</v>
    <v>en-AU</v>
    <v>Map</v>
  </rv>
  <rv s="0">
    <v>536870912</v>
    <v>Hautes-Pyrénées</v>
    <v>944accb5-1745-85f2-073a-28399fa8a190</v>
    <v>en-AU</v>
    <v>Map</v>
  </rv>
  <rv s="0">
    <v>536870912</v>
    <v>Alpes-de-Haute-Provence</v>
    <v>2463acbf-5353-3875-acb9-7279cc06fb2c</v>
    <v>en-AU</v>
    <v>Map</v>
  </rv>
  <rv s="0">
    <v>536870912</v>
    <v>Var</v>
    <v>e65178f9-77a3-fb70-b0b7-8c6ca7b078da</v>
    <v>en-AU</v>
    <v>Map</v>
  </rv>
  <rv s="0">
    <v>536870912</v>
    <v>Gard</v>
    <v>a2b00a36-67df-6330-1cb0-8b76f83f62ef</v>
    <v>en-AU</v>
    <v>Map</v>
  </rv>
  <rv s="0">
    <v>536870912</v>
    <v>Loiret</v>
    <v>a6fbc858-6174-1507-1ef3-722b5331eb96</v>
    <v>en-AU</v>
    <v>Map</v>
  </rv>
  <rv s="0">
    <v>536870912</v>
    <v>Loir-et-Cher</v>
    <v>15209369-9104-c387-8520-a5f92fd0704c</v>
    <v>en-AU</v>
    <v>Map</v>
  </rv>
  <rv s="0">
    <v>536870912</v>
    <v>Haute-Garonne</v>
    <v>c75adb65-dddc-9ed9-5ec6-599b9553fdac</v>
    <v>en-AU</v>
    <v>Map</v>
  </rv>
  <rv s="0">
    <v>536870912</v>
    <v>Somme</v>
    <v>37ea7117-b9d2-d6e6-f85c-c89a0b536bc9</v>
    <v>en-AU</v>
    <v>Map</v>
  </rv>
  <rv s="0">
    <v>536870912</v>
    <v>Yvelines</v>
    <v>347a10bd-a260-932d-0437-44fbe26803c7</v>
    <v>en-AU</v>
    <v>Map</v>
  </rv>
  <rv s="0">
    <v>536870912</v>
    <v>Haute-Vienne</v>
    <v>0e6e4aef-9741-f2df-dd2a-70065668ce21</v>
    <v>en-AU</v>
    <v>Map</v>
  </rv>
  <rv s="0">
    <v>536870912</v>
    <v>Bas-Rhin</v>
    <v>43349d05-a47b-cc66-cf48-66301f22f744</v>
    <v>en-AU</v>
    <v>Map</v>
  </rv>
  <rv s="0">
    <v>536870912</v>
    <v>Puy-de-Dôme</v>
    <v>a8c0bbce-45c3-3fe6-28d3-08d27113db03</v>
    <v>en-AU</v>
    <v>Map</v>
  </rv>
  <rv s="0">
    <v>536870912</v>
    <v>Gers</v>
    <v>ceea0c3c-7c1a-09ec-7796-1cce63160125</v>
    <v>en-AU</v>
    <v>Map</v>
  </rv>
  <rv s="0">
    <v>536870912</v>
    <v>Eure</v>
    <v>ed6304ad-df4b-13a8-59be-ea574dc5bae1</v>
    <v>en-AU</v>
    <v>Map</v>
  </rv>
  <rv s="0">
    <v>536870912</v>
    <v>Finistère</v>
    <v>aab13240-a95c-948a-482c-51ffcf16db90</v>
    <v>en-AU</v>
    <v>Map</v>
  </rv>
  <rv s="0">
    <v>536870912</v>
    <v>Cher</v>
    <v>68e66cca-e778-a713-6053-2d9d229657f3</v>
    <v>en-AU</v>
    <v>Map</v>
  </rv>
  <rv s="0">
    <v>536870912</v>
    <v>Morbihan</v>
    <v>d60daed9-494d-85e7-d992-512a02eff123</v>
    <v>en-AU</v>
    <v>Map</v>
  </rv>
  <rv s="0">
    <v>536870912</v>
    <v>Doubs</v>
    <v>57dc7188-cb49-01c6-a78e-078be5045e3d</v>
    <v>en-AU</v>
    <v>Map</v>
  </rv>
  <rv s="0">
    <v>536870912</v>
    <v>Manche</v>
    <v>30cb17cd-689e-aa53-7d74-ad51a66d71d8</v>
    <v>en-AU</v>
    <v>Map</v>
  </rv>
  <rv s="0">
    <v>536870912</v>
    <v>Moselle</v>
    <v>7fc54835-e4c4-4cd9-af2a-bddfbd0c4e94</v>
    <v>en-AU</v>
    <v>Map</v>
  </rv>
  <rv s="0">
    <v>536870912</v>
    <v>Tarn-et-Garonne</v>
    <v>54324480-3892-3992-76d4-5e1c8f8e2ea3</v>
    <v>en-AU</v>
    <v>Map</v>
  </rv>
  <rv s="0">
    <v>536870912</v>
    <v>Allier</v>
    <v>1106a57f-4262-a0a7-7bff-d7a1933e4000</v>
    <v>en-AU</v>
    <v>Map</v>
  </rv>
  <rv s="0">
    <v>536870912</v>
    <v>Vaucluse</v>
    <v>a190e32c-8b86-e903-d3ae-ae3e5feccb71</v>
    <v>en-AU</v>
    <v>Map</v>
  </rv>
  <rv s="0">
    <v>536870912</v>
    <v>Ardennes</v>
    <v>2a95094e-9294-faa3-a8ab-8b2991b9e1a8</v>
    <v>en-AU</v>
    <v>Map</v>
  </rv>
  <rv s="0">
    <v>536870912</v>
    <v>Haute-Marne</v>
    <v>bcc5642c-f3a6-2f37-f938-154c57cf50cd</v>
    <v>en-AU</v>
    <v>Map</v>
  </rv>
  <rv s="0">
    <v>536870912</v>
    <v>Mayenne</v>
    <v>a2360257-339c-4162-b244-ce6258921bba</v>
    <v>en-AU</v>
    <v>Map</v>
  </rv>
  <rv s="0">
    <v>536870912</v>
    <v>Meuse</v>
    <v>4c4d9f68-e7be-4788-ae1c-689c307eb428</v>
    <v>en-AU</v>
    <v>Map</v>
  </rv>
  <rv s="0">
    <v>536870912</v>
    <v>Creuse</v>
    <v>dd371e57-c02d-2940-3824-8abcac3f5b16</v>
    <v>en-AU</v>
    <v>Map</v>
  </rv>
  <rv s="0">
    <v>536870912</v>
    <v>Lozère</v>
    <v>51cda30d-0957-cc60-f449-7cedac5c2f5d</v>
    <v>en-AU</v>
    <v>Map</v>
  </rv>
  <rv s="0">
    <v>536870912</v>
    <v>Territoire de Belfort</v>
    <v>c2174bec-fbf1-67a3-1cbf-0e07fb3c9d85</v>
    <v>en-AU</v>
    <v>Map</v>
  </rv>
  <rv s="0">
    <v>536870912</v>
    <v>Aisne</v>
    <v>f675d7ad-5638-71f6-272f-3013bf6d8b52</v>
    <v>en-AU</v>
    <v>Map</v>
  </rv>
  <rv s="0">
    <v>536870912</v>
    <v>Tarn</v>
    <v>83119498-14bb-1038-fdf0-bb1b17369b30</v>
    <v>en-AU</v>
    <v>Map</v>
  </rv>
  <rv s="0">
    <v>536870912</v>
    <v>Haute-Loire</v>
    <v>7d62611c-1129-1318-46a4-32493d6d49e6</v>
    <v>en-AU</v>
    <v>Map</v>
  </rv>
  <rv s="0">
    <v>536870912</v>
    <v>Haut-Rhin</v>
    <v>389dcf06-db1b-7fea-0231-4921fe772f1b</v>
    <v>en-AU</v>
    <v>Map</v>
  </rv>
  <rv s="0">
    <v>536870912</v>
    <v>Orne</v>
    <v>ef487664-1442-683b-96a6-483af8b24a73</v>
    <v>en-AU</v>
    <v>Map</v>
  </rv>
  <rv s="0">
    <v>536870912</v>
    <v>Haute-Corse</v>
    <v>7cc29b94-94ac-e3ea-e501-0b782e54084b</v>
    <v>en-AU</v>
    <v>Map</v>
  </rv>
  <rv s="0">
    <v>536870912</v>
    <v>Nièvre</v>
    <v>cd451fbc-d1c0-f9b6-4fea-0866a8f9c27c</v>
    <v>en-AU</v>
    <v>Map</v>
  </rv>
  <rv s="0">
    <v>536870912</v>
    <v>Grand Est</v>
    <v>e2f60e84-1701-6d84-e960-ba87138e3631</v>
    <v>en-AU</v>
    <v>Map</v>
  </rv>
  <rv s="0">
    <v>536870912</v>
    <v>Collectivity of Saint Martin</v>
    <v>281a8fb2-1b63-4320-5d31-8f0fb46c4f1a</v>
    <v>en-AU</v>
    <v>Map</v>
  </rv>
  <rv s="0">
    <v>536870912</v>
    <v>Auvergne-Rhône-Alpes</v>
    <v>b53940d0-b739-faf5-78d1-93f189f878c9</v>
    <v>en-AU</v>
    <v>Map</v>
  </rv>
  <rv s="0">
    <v>536870912</v>
    <v>Hauts-de-France</v>
    <v>4eb2d0b0-8845-48d0-9343-9ba3e7fe81a0</v>
    <v>en-AU</v>
    <v>Map</v>
  </rv>
  <rv s="0">
    <v>536870912</v>
    <v>Bourgogne-Franche-Comté</v>
    <v>4bc8dff1-8d72-5341-f405-63c7be8c6672</v>
    <v>en-AU</v>
    <v>Map</v>
  </rv>
  <rv s="0">
    <v>536870912</v>
    <v>French Southern and Antarctic Lands</v>
    <v>b9d52319-44ee-bf16-d95f-72397f26ce4a</v>
    <v>en-AU</v>
    <v>Map</v>
  </rv>
  <rv s="3">
    <v>78</v>
  </rv>
  <rv s="1">
    <fb>0.24229980509910898</fb>
    <v>30</v>
  </rv>
  <rv s="1">
    <fb>0.60699999999999998</fb>
    <v>30</v>
  </rv>
  <rv s="1">
    <fb>8.4270000457763714E-2</fb>
    <v>39</v>
  </rv>
  <rv s="1">
    <fb>54123364</fb>
    <v>31</v>
  </rv>
  <rv s="18">
    <v>#VALUE!</v>
    <v>en-AU</v>
    <v>c7bfe2de-4f82-e23c-ae42-8544b5b5c0ea</v>
    <v>536870912</v>
    <v>1</v>
    <v>292</v>
    <v>209</v>
    <v>France</v>
    <v>26</v>
    <v>69</v>
    <v>Map</v>
    <v>28</v>
    <v>293</v>
    <v>FR</v>
    <v>1620</v>
    <v>1621</v>
    <v>1622</v>
    <v>1623</v>
    <v>1624</v>
    <v>1625</v>
    <v>1626</v>
    <v>1627</v>
    <v>1628</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1629</v>
    <v>1630</v>
    <v>1631</v>
    <v>1632</v>
    <v>1311</v>
    <v>1633</v>
    <v>1634</v>
    <v>1635</v>
    <v>1636</v>
    <v>1625</v>
    <v>1643</v>
    <v>1644</v>
    <v>1645</v>
    <v>1646</v>
    <v>1647</v>
    <v>1648</v>
    <v>France</v>
    <v>La Marseillaise</v>
    <v>1649</v>
    <v>French Republic</v>
    <v>1650</v>
    <v>1651</v>
    <v>1652</v>
    <v>1287</v>
    <v>1653</v>
    <v>1654</v>
    <v>1655</v>
    <v>1656</v>
    <v>1657</v>
    <v>1039</v>
    <v>1658</v>
    <v>1772</v>
    <v>1773</v>
    <v>734</v>
    <v>1774</v>
    <v>1775</v>
    <v>France</v>
    <v>1776</v>
    <v>mdp/vdpid/84</v>
  </rv>
  <rv s="1">
    <fb>0.12431693989071001</fb>
    <v>30</v>
  </rv>
  <rv s="1">
    <fb>4167</fb>
    <v>31</v>
  </rv>
  <rv s="1">
    <fb>14.683999999999999</fb>
    <v>32</v>
  </rv>
  <rv s="1">
    <fb>689</fb>
    <v>33</v>
  </rv>
  <rv s="0">
    <v>536870912</v>
    <v>Papeete</v>
    <v>b010a62b-ffe8-47a6-8680-a985c18a46c9</v>
    <v>en-AU</v>
    <v>Map</v>
  </rv>
  <rv s="1">
    <fb>770.07</fb>
    <v>31</v>
  </rv>
  <rv s="1">
    <fb>1.9410000000000001</fb>
    <v>32</v>
  </rv>
  <rv s="1">
    <fb>0.42349726775956298</fb>
    <v>30</v>
  </rv>
  <rv s="1">
    <fb>1.7</fb>
    <v>36</v>
  </rv>
  <rv s="1">
    <fb>3447543137.9415002</fb>
    <v>37</v>
  </rv>
  <rv s="1">
    <fb>1.1337444999999999</fb>
    <v>30</v>
  </rv>
  <rv s="2">
    <v>12</v>
    <v>28</v>
    <v>303</v>
    <v>6</v>
    <v>0</v>
    <v>Image of French Polynesia</v>
  </rv>
  <rv s="0">
    <v>805306368</v>
    <v>Édouard Fritch (President)</v>
    <v>62ffd7f5-4f58-e691-2c6f-1378d4b7ea8f</v>
    <v>en-AU</v>
    <v>Generic</v>
  </rv>
  <rv s="3">
    <v>79</v>
  </rv>
  <rv s="4">
    <v>https://www.bing.com/search?q=french+polynesia&amp;form=skydnc</v>
    <v>Learn more on Bing</v>
  </rv>
  <rv s="1">
    <fb>77.462000000000003</fb>
    <v>35</v>
  </rv>
  <rv s="1">
    <fb>1.6970000000000001</fb>
    <v>32</v>
  </rv>
  <rv s="1">
    <fb>299356</fb>
    <v>31</v>
  </rv>
  <rv s="1">
    <fb>0.54174999237060495</fb>
    <v>30</v>
  </rv>
  <rv s="3">
    <v>80</v>
  </rv>
  <rv s="1">
    <fb>0.12095999717712401</fb>
    <v>39</v>
  </rv>
  <rv s="1">
    <fb>172870</fb>
    <v>31</v>
  </rv>
  <rv s="21">
    <v>#VALUE!</v>
    <v>en-AU</v>
    <v>340e15d5-6b74-8497-bbfa-4c1f323f5483</v>
    <v>536870912</v>
    <v>1</v>
    <v>300</v>
    <v>301</v>
    <v>French Polynesia</v>
    <v>26</v>
    <v>27</v>
    <v>Map</v>
    <v>28</v>
    <v>302</v>
    <v>PF</v>
    <v>1778</v>
    <v>1779</v>
    <v>1780</v>
    <v>1781</v>
    <v>1782</v>
    <v>1783</v>
    <v>French Polynesia is an overseas collectivity of France and its sole overseas country. It comprises 121 geographically dispersed islands and atolls stretching over more than 2,000 kilometres in the South Pacific Ocean. The total land area of French Polynesia is 3,521 square kilometres, with a population of 299,356.</v>
    <v>1784</v>
    <v>1785</v>
    <v>1786</v>
    <v>1787</v>
    <v>1788</v>
    <v>1789</v>
    <v>1782</v>
    <v>1791</v>
    <v>1792</v>
    <v>1793</v>
    <v>French Polynesia</v>
    <v>La Marseillaise</v>
    <v>1649</v>
    <v>Overseas Lands of French Polynesia</v>
    <v>1794</v>
    <v>1795</v>
    <v>1796</v>
    <v>1797</v>
    <v>1798</v>
    <v>French Polynesia</v>
    <v>1799</v>
    <v>mdp/vdpid/82</v>
  </rv>
  <rv s="0">
    <v>536870912</v>
    <v>South Korea</v>
    <v>c0e15be0-5113-402c-c03f-516a6265e9cb</v>
    <v>en-AU</v>
    <v>Map</v>
  </rv>
  <rv s="1">
    <fb>0.17446070640579101</fb>
    <v>30</v>
  </rv>
  <rv s="1">
    <fb>99720</fb>
    <v>31</v>
  </rv>
  <rv s="1">
    <fb>634000</fb>
    <v>31</v>
  </rv>
  <rv s="1">
    <fb>6.4</fb>
    <v>32</v>
  </rv>
  <rv s="1">
    <fb>82</fb>
    <v>33</v>
  </rv>
  <rv s="0">
    <v>536870912</v>
    <v>Seoul</v>
    <v>669b47ba-40b4-0147-3657-a7dd0861132c</v>
    <v>en-AU</v>
    <v>Map</v>
  </rv>
  <rv s="1">
    <fb>620302.38600000006</fb>
    <v>31</v>
  </rv>
  <rv s="1">
    <fb>115.15858742558</fb>
    <v>34</v>
  </rv>
  <rv s="1">
    <fb>3.8294613224406E-3</fb>
    <v>30</v>
  </rv>
  <rv s="1">
    <fb>10496.5136719641</fb>
    <v>31</v>
  </rv>
  <rv s="1">
    <fb>0.97699999999999998</fb>
    <v>32</v>
  </rv>
  <rv s="1">
    <fb>0.63354836492977906</fb>
    <v>30</v>
  </rv>
  <rv s="1">
    <fb>81.028475807144503</fb>
    <v>35</v>
  </rv>
  <rv s="1">
    <fb>1.22</fb>
    <v>36</v>
  </rv>
  <rv s="1">
    <fb>2029000000000</fb>
    <v>37</v>
  </rv>
  <rv s="1">
    <fb>0.98088600000000004</fb>
    <v>30</v>
  </rv>
  <rv s="1">
    <fb>0.94349689999999997</fb>
    <v>30</v>
  </rv>
  <rv s="2">
    <v>13</v>
    <v>28</v>
    <v>314</v>
    <v>6</v>
    <v>0</v>
    <v>Image of South Korea</v>
  </rv>
  <rv s="1">
    <fb>2.7</fb>
    <v>35</v>
  </rv>
  <rv s="0">
    <v>805306368</v>
    <v>Moon Jae-in (President)</v>
    <v>ad41bf8b-1e71-47bd-b062-c5bd6da7cd9c</v>
    <v>en-AU</v>
    <v>Generic</v>
  </rv>
  <rv s="3">
    <v>81</v>
  </rv>
  <rv s="4">
    <v>https://www.bing.com/search?q=south+korea&amp;form=skydnc</v>
    <v>Learn more on Bing</v>
  </rv>
  <rv s="1">
    <fb>82.626829268292695</fb>
    <v>35</v>
  </rv>
  <rv s="1">
    <fb>1413716510000</fb>
    <v>37</v>
  </rv>
  <rv s="1">
    <fb>6.49</fb>
    <v>36</v>
  </rv>
  <rv s="3">
    <v>82</v>
  </rv>
  <rv s="1">
    <fb>0.36792971710000005</fb>
    <v>30</v>
  </rv>
  <rv s="1">
    <fb>2.3607999999999998</fb>
    <v>32</v>
  </rv>
  <rv s="1">
    <fb>51709098</fb>
    <v>31</v>
  </rv>
  <rv s="1">
    <fb>0.23199999999999998</fb>
    <v>30</v>
  </rv>
  <rv s="1">
    <fb>0.23800000000000002</fb>
    <v>30</v>
  </rv>
  <rv s="1">
    <fb>0.39</fb>
    <v>30</v>
  </rv>
  <rv s="1">
    <fb>2.6000000000000002E-2</fb>
    <v>30</v>
  </rv>
  <rv s="1">
    <fb>7.2999999999999995E-2</fb>
    <v>30</v>
  </rv>
  <rv s="1">
    <fb>0.17499999999999999</fb>
    <v>30</v>
  </rv>
  <rv s="1">
    <fb>0.62970001220703098</fb>
    <v>30</v>
  </rv>
  <rv s="0">
    <v>536870912</v>
    <v>Gangwon</v>
    <v>969f749a-ed96-7379-b76c-a7fc63af8e94</v>
    <v>en-AU</v>
    <v>Map</v>
  </rv>
  <rv s="0">
    <v>536870912</v>
    <v>Gwangju</v>
    <v>1ceff0b5-a865-dd51-d697-9fee8740447e</v>
    <v>en-AU</v>
    <v>Map</v>
  </rv>
  <rv s="0">
    <v>536870912</v>
    <v>Daegu</v>
    <v>ed9efeb7-692d-e93b-eeff-c93b6f906f73</v>
    <v>en-AU</v>
    <v>Map</v>
  </rv>
  <rv s="0">
    <v>536870912</v>
    <v>Incheon</v>
    <v>251c93a5-c29d-4e48-dd3f-1d5ac7861fa3</v>
    <v>en-AU</v>
    <v>Map</v>
  </rv>
  <rv s="0">
    <v>536870912</v>
    <v>Busan</v>
    <v>ab78ce75-913b-16f3-a3d1-72a46c7e4c42</v>
    <v>en-AU</v>
    <v>Map</v>
  </rv>
  <rv s="0">
    <v>536870912</v>
    <v>Ulsan</v>
    <v>91c0546f-5834-7fd6-735f-542bc70be1cf</v>
    <v>en-AU</v>
    <v>Map</v>
  </rv>
  <rv s="0">
    <v>536870912</v>
    <v>Daejeon</v>
    <v>6f5216bc-1581-3eaa-8a74-f4122af47cdd</v>
    <v>en-AU</v>
    <v>Map</v>
  </rv>
  <rv s="0">
    <v>536870912</v>
    <v>South Gyeongsang Province</v>
    <v>86e32791-8efc-1d3b-3a8f-1b9d6fd990a1</v>
    <v>en-AU</v>
    <v>Map</v>
  </rv>
  <rv s="0">
    <v>536870912</v>
    <v>Jeju Province</v>
    <v>30be7545-0861-845d-8d83-ec99d53fc5d9</v>
    <v>en-AU</v>
    <v>Map</v>
  </rv>
  <rv s="0">
    <v>536870912</v>
    <v>Gyeonggi Province</v>
    <v>6b578621-8b2d-13ef-1af0-281a90a0fd92</v>
    <v>en-AU</v>
    <v>Map</v>
  </rv>
  <rv s="0">
    <v>536870912</v>
    <v>North Chungcheong Province</v>
    <v>ea7cdefc-04fe-45be-8ac1-07b9a4d6dc32</v>
    <v>en-AU</v>
    <v>Map</v>
  </rv>
  <rv s="0">
    <v>536870912</v>
    <v>South Chungcheong Province</v>
    <v>302fa333-ce2a-affc-c170-5f8d18500d9b</v>
    <v>en-AU</v>
    <v>Map</v>
  </rv>
  <rv s="0">
    <v>536870912</v>
    <v>North Gyeongsang Province</v>
    <v>44899bdf-131d-a103-5b55-bb862b8d3bf3</v>
    <v>en-AU</v>
    <v>Map</v>
  </rv>
  <rv s="0">
    <v>536870912</v>
    <v>South Jeolla Province</v>
    <v>9a4dcd3b-649f-605b-aee3-3f6dcf5c3680</v>
    <v>en-AU</v>
    <v>Map</v>
  </rv>
  <rv s="0">
    <v>536870912</v>
    <v>North Jeolla Province</v>
    <v>d8cda014-25af-90ec-91e8-3b7ffccc6380</v>
    <v>en-AU</v>
    <v>Map</v>
  </rv>
  <rv s="0">
    <v>536870912</v>
    <v>Sejong City</v>
    <v>4b3538fb-9c24-d852-b122-f107916a0663</v>
    <v>en-AU</v>
    <v>Map</v>
  </rv>
  <rv s="3">
    <v>83</v>
  </rv>
  <rv s="1">
    <fb>0.15574911728035101</fb>
    <v>30</v>
  </rv>
  <rv s="3">
    <v>84</v>
  </rv>
  <rv s="1">
    <fb>0.33200000000000002</fb>
    <v>30</v>
  </rv>
  <rv s="1">
    <fb>4.1479997634887703E-2</fb>
    <v>39</v>
  </rv>
  <rv s="1">
    <fb>42106719</fb>
    <v>31</v>
  </rv>
  <rv s="6">
    <v>#VALUE!</v>
    <v>en-AU</v>
    <v>c0e15be0-5113-402c-c03f-516a6265e9cb</v>
    <v>536870912</v>
    <v>1</v>
    <v>312</v>
    <v>50</v>
    <v>South Korea</v>
    <v>26</v>
    <v>27</v>
    <v>Map</v>
    <v>28</v>
    <v>313</v>
    <v>KR</v>
    <v>1802</v>
    <v>1803</v>
    <v>1804</v>
    <v>1805</v>
    <v>1806</v>
    <v>1807</v>
    <v>1808</v>
    <v>1809</v>
    <v>1810</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1811</v>
    <v>1812</v>
    <v>1813</v>
    <v>1814</v>
    <v>1815</v>
    <v>1816</v>
    <v>1817</v>
    <v>1818</v>
    <v>1819</v>
    <v>1820</v>
    <v>1807</v>
    <v>1822</v>
    <v>1823</v>
    <v>1824</v>
    <v>1825</v>
    <v>857</v>
    <v>1826</v>
    <v>South Korea</v>
    <v>Aegukga</v>
    <v>1827</v>
    <v>Republic of Korea</v>
    <v>1828</v>
    <v>1829</v>
    <v>1830</v>
    <v>1831</v>
    <v>1832</v>
    <v>1833</v>
    <v>1834</v>
    <v>1835</v>
    <v>1657</v>
    <v>1836</v>
    <v>1837</v>
    <v>1854</v>
    <v>1855</v>
    <v>1856</v>
    <v>1857</v>
    <v>1858</v>
    <v>South Korea</v>
    <v>1859</v>
    <v>mdp/vdpid/134</v>
  </rv>
  <rv s="0">
    <v>536870912</v>
    <v>Egypt</v>
    <v>7af820a7-1c8d-f12a-0ca9-87e192e82cee</v>
    <v>en-AU</v>
    <v>Map</v>
  </rv>
  <rv s="1">
    <fb>3.75083632480913E-2</fb>
    <v>30</v>
  </rv>
  <rv s="1">
    <fb>1001450</fb>
    <v>31</v>
  </rv>
  <rv s="1">
    <fb>836000</fb>
    <v>31</v>
  </rv>
  <rv s="1">
    <fb>26.379000000000001</fb>
    <v>32</v>
  </rv>
  <rv s="1">
    <fb>20</fb>
    <v>33</v>
  </rv>
  <rv s="0">
    <v>536870912</v>
    <v>Cairo</v>
    <v>f339e71b-dff6-f428-3624-c707f5baa04c</v>
    <v>en-AU</v>
    <v>Map</v>
  </rv>
  <rv s="1">
    <fb>238560.35200000001</fb>
    <v>31</v>
  </rv>
  <rv s="1">
    <fb>288.56670071116298</fb>
    <v>34</v>
  </rv>
  <rv s="1">
    <fb>9.1505022263158792E-2</fb>
    <v>30</v>
  </rv>
  <rv s="1">
    <fb>1683.2135182955701</fb>
    <v>31</v>
  </rv>
  <rv s="1">
    <fb>3.3260000000000001</fb>
    <v>32</v>
  </rv>
  <rv s="1">
    <fb>7.3936409135688501E-4</fb>
    <v>30</v>
  </rv>
  <rv s="1">
    <fb>97.928929787843501</fb>
    <v>35</v>
  </rv>
  <rv s="1">
    <fb>0.4</fb>
    <v>36</v>
  </rv>
  <rv s="1">
    <fb>303175127597.521</fb>
    <v>37</v>
  </rv>
  <rv s="1">
    <fb>1.0628493000000001</fb>
    <v>30</v>
  </rv>
  <rv s="1">
    <fb>0.35164520000000005</fb>
    <v>30</v>
  </rv>
  <rv s="2">
    <v>14</v>
    <v>28</v>
    <v>325</v>
    <v>6</v>
    <v>0</v>
    <v>Image of Egypt</v>
  </rv>
  <rv s="1">
    <fb>18.100000000000001</fb>
    <v>35</v>
  </rv>
  <rv s="0">
    <v>805306368</v>
    <v>Abdel Fattah el-Sisi (President)</v>
    <v>bd682cfc-4153-2740-55a8-5092e9ac12e6</v>
    <v>en-AU</v>
    <v>Generic</v>
  </rv>
  <rv s="0">
    <v>805306368</v>
    <v>Mostafa Madbouly (Prime Minister)</v>
    <v>20dec001-59cb-3582-f4b1-c36057f3c8dd</v>
    <v>en-AU</v>
    <v>Generic</v>
  </rv>
  <rv s="3">
    <v>85</v>
  </rv>
  <rv s="4">
    <v>https://www.bing.com/search?q=egypt&amp;form=skydnc</v>
    <v>Learn more on Bing</v>
  </rv>
  <rv s="1">
    <fb>71.825000000000003</fb>
    <v>35</v>
  </rv>
  <rv s="1">
    <fb>44199850000</fb>
    <v>37</v>
  </rv>
  <rv s="1">
    <fb>37</fb>
    <v>35</v>
  </rv>
  <rv s="3">
    <v>86</v>
  </rv>
  <rv s="1">
    <fb>0.61958965460000004</fb>
    <v>30</v>
  </rv>
  <rv s="1">
    <fb>0.4521</fb>
    <v>32</v>
  </rv>
  <rv s="1">
    <fb>100388073</fb>
    <v>31</v>
  </rv>
  <rv s="1">
    <fb>0.21</fb>
    <v>30</v>
  </rv>
  <rv s="1">
    <fb>0.09</fb>
    <v>30</v>
  </rv>
  <rv s="1">
    <fb>0.16200000000000001</fb>
    <v>30</v>
  </rv>
  <rv s="1">
    <fb>0.46412998199462896</fb>
    <v>30</v>
  </rv>
  <rv s="0">
    <v>536870912</v>
    <v>Alexandria Governorate</v>
    <v>8003181b-e7bf-ddf4-a199-71a05b6ade79</v>
    <v>en-AU</v>
    <v>Map</v>
  </rv>
  <rv s="0">
    <v>536870912</v>
    <v>Cairo Governorate</v>
    <v>40d749c0-d713-814e-ef3c-7915083a10e8</v>
    <v>en-AU</v>
    <v>Map</v>
  </rv>
  <rv s="0">
    <v>536870912</v>
    <v>Kafr el-Sheikh Governorate</v>
    <v>308b3991-f02f-c6c6-b267-441ab51f1699</v>
    <v>en-AU</v>
    <v>Map</v>
  </rv>
  <rv s="0">
    <v>536870912</v>
    <v>Dakahlia Governorate</v>
    <v>fdeeb0b3-047e-b574-74e0-f88c2d7a040c</v>
    <v>en-AU</v>
    <v>Map</v>
  </rv>
  <rv s="0">
    <v>536870912</v>
    <v>Sharqia Governorate</v>
    <v>1bccb0aa-521d-f0af-c496-d67e43635dba</v>
    <v>en-AU</v>
    <v>Map</v>
  </rv>
  <rv s="0">
    <v>536870912</v>
    <v>Giza Governorate</v>
    <v>23a0d5e0-99dd-b522-e54d-b11659fab6ca</v>
    <v>en-AU</v>
    <v>Map</v>
  </rv>
  <rv s="0">
    <v>536870912</v>
    <v>North Sinai Governorate</v>
    <v>094f5c93-c38c-43cc-3c97-af2da0fb59d5</v>
    <v>en-AU</v>
    <v>Map</v>
  </rv>
  <rv s="0">
    <v>536870912</v>
    <v>Monufia Governorate</v>
    <v>3708df96-eaa0-3c11-f327-c95a8d7a76d1</v>
    <v>en-AU</v>
    <v>Map</v>
  </rv>
  <rv s="0">
    <v>536870912</v>
    <v>Beheira Governorate</v>
    <v>cb4090bf-d2f8-2204-d585-476d3df37a8f</v>
    <v>en-AU</v>
    <v>Map</v>
  </rv>
  <rv s="0">
    <v>536870912</v>
    <v>Faiyum Governorate</v>
    <v>eb26f94e-2766-c3d3-35f4-50cb2eb0ce55</v>
    <v>en-AU</v>
    <v>Map</v>
  </rv>
  <rv s="0">
    <v>536870912</v>
    <v>Ismailia Governorate</v>
    <v>cdc25da2-596e-d166-dd41-c8036a65ade5</v>
    <v>en-AU</v>
    <v>Map</v>
  </rv>
  <rv s="0">
    <v>536870912</v>
    <v>Minya Governorate</v>
    <v>e95f5f87-062b-7638-1248-4a3562370238</v>
    <v>en-AU</v>
    <v>Map</v>
  </rv>
  <rv s="0">
    <v>536870912</v>
    <v>Matrouh Governorate</v>
    <v>f74dd9b0-23df-6191-1303-3b2ba17dc003</v>
    <v>en-AU</v>
    <v>Map</v>
  </rv>
  <rv s="0">
    <v>536870912</v>
    <v>Asyut Governorate</v>
    <v>38276c64-ea7a-410d-24b7-64beb756024c</v>
    <v>en-AU</v>
    <v>Map</v>
  </rv>
  <rv s="0">
    <v>536870912</v>
    <v>Qena Governorate</v>
    <v>13bc95f2-9ce1-a4be-cde3-26eb1e242951</v>
    <v>en-AU</v>
    <v>Map</v>
  </rv>
  <rv s="0">
    <v>536870912</v>
    <v>Red Sea Governorate</v>
    <v>e9f5f47b-c7d2-72b7-9cdd-3b8e16d774b4</v>
    <v>en-AU</v>
    <v>Map</v>
  </rv>
  <rv s="0">
    <v>536870912</v>
    <v>Damietta Governorate</v>
    <v>752a9b04-16cc-3931-5ca2-fb0e1925be23</v>
    <v>en-AU</v>
    <v>Map</v>
  </rv>
  <rv s="0">
    <v>536870912</v>
    <v>Beni Suef Governorate</v>
    <v>badcf7b4-a9e2-5517-1bdd-c780c2f26c72</v>
    <v>en-AU</v>
    <v>Map</v>
  </rv>
  <rv s="0">
    <v>536870912</v>
    <v>Sohag Governorate</v>
    <v>d302a61c-56d1-2127-6b4b-811b992d8f35</v>
    <v>en-AU</v>
    <v>Map</v>
  </rv>
  <rv s="0">
    <v>536870912</v>
    <v>South Sinai Governorate</v>
    <v>efb866ef-8727-ced5-9a50-36d860c1201e</v>
    <v>en-AU</v>
    <v>Map</v>
  </rv>
  <rv s="0">
    <v>536870912</v>
    <v>Aswan Governorate</v>
    <v>511db9d8-aac1-9ab1-13bb-6138eb5616c4</v>
    <v>en-AU</v>
    <v>Map</v>
  </rv>
  <rv s="0">
    <v>536870912</v>
    <v>Gharbia Governorate</v>
    <v>539d1f2a-e56b-981b-b68c-d4ff7d3279a2</v>
    <v>en-AU</v>
    <v>Map</v>
  </rv>
  <rv s="0">
    <v>536870912</v>
    <v>New Valley Governorate</v>
    <v>37340c74-0dd0-16d1-be47-975ac31f8ea1</v>
    <v>en-AU</v>
    <v>Map</v>
  </rv>
  <rv s="0">
    <v>536870912</v>
    <v>Luxor Governorate</v>
    <v>94700196-ca2a-7d87-d77b-cc43f44dfc99</v>
    <v>en-AU</v>
    <v>Map</v>
  </rv>
  <rv s="0">
    <v>536870912</v>
    <v>Port Said Governorate</v>
    <v>103ea99c-5f99-dc51-ef52-6b804e4d5070</v>
    <v>en-AU</v>
    <v>Map</v>
  </rv>
  <rv s="0">
    <v>536870912</v>
    <v>Suez Governorate</v>
    <v>c4378354-0b78-e7be-8a8b-ebee69155c12</v>
    <v>en-AU</v>
    <v>Map</v>
  </rv>
  <rv s="3">
    <v>87</v>
  </rv>
  <rv s="1">
    <fb>0.12519211097017099</fb>
    <v>30</v>
  </rv>
  <rv s="3">
    <v>88</v>
  </rv>
  <rv s="1">
    <fb>0.44400000000000001</fb>
    <v>30</v>
  </rv>
  <rv s="1">
    <fb>0.107600002288818</fb>
    <v>39</v>
  </rv>
  <rv s="1">
    <fb>42895824</fb>
    <v>31</v>
  </rv>
  <rv s="17">
    <v>#VALUE!</v>
    <v>en-AU</v>
    <v>7af820a7-1c8d-f12a-0ca9-87e192e82cee</v>
    <v>536870912</v>
    <v>1</v>
    <v>323</v>
    <v>197</v>
    <v>Egypt</v>
    <v>26</v>
    <v>27</v>
    <v>Map</v>
    <v>28</v>
    <v>324</v>
    <v>EG</v>
    <v>1862</v>
    <v>1863</v>
    <v>1864</v>
    <v>1865</v>
    <v>1866</v>
    <v>1867</v>
    <v>1868</v>
    <v>1869</v>
    <v>1870</v>
    <v>EGP</v>
    <v>Egypt, officially the Arab Republic of Egypt, is a transcontinental country spanning the northeast corner of Africa and southwest corner of Asia via a land bridge formed by the Sinai Peninsula. It is bordered by the Mediterranean Sea to the north, the Gaza Strip and Israel to the northeast, the Red Sea to the east, Sudan to the south, and Libya to the west. The Gulf of Aqaba in the northeast separates Egypt from Jordan and Saudi Arabia. Cairo is the capital and largest city of Egypt, while Alexandria, the second-largest city, is an important industrial and tourist hub at the Mediterranean coast. At approximately 100 million inhabitants, Egypt is the 14th-most populated country in the world.</v>
    <v>1871</v>
    <v>1872</v>
    <v>1873</v>
    <v>1874</v>
    <v>1875</v>
    <v>1876</v>
    <v>1877</v>
    <v>1878</v>
    <v>1879</v>
    <v>1880</v>
    <v>1867</v>
    <v>1883</v>
    <v>1884</v>
    <v>1885</v>
    <v>1886</v>
    <v>1887</v>
    <v>Egypt</v>
    <v>Walla Zaman Ya Selahy</v>
    <v>1888</v>
    <v>Arab Republic of Egypt</v>
    <v>1889</v>
    <v>1890</v>
    <v>1891</v>
    <v>1892</v>
    <v>209</v>
    <v>947</v>
    <v>185</v>
    <v>1893</v>
    <v>295</v>
    <v>1894</v>
    <v>1895</v>
    <v>1922</v>
    <v>1923</v>
    <v>1924</v>
    <v>1925</v>
    <v>1926</v>
    <v>Egypt</v>
    <v>1927</v>
    <v>mdp/vdpid/67</v>
  </rv>
  <rv s="0">
    <v>536870912</v>
    <v>Austria</v>
    <v>c3f78b59-5e8d-133a-d0e2-ff2e71c4a5d5</v>
    <v>en-AU</v>
    <v>Map</v>
  </rv>
  <rv s="1">
    <fb>0.32356676139641499</fb>
    <v>30</v>
  </rv>
  <rv s="1">
    <fb>83871</fb>
    <v>31</v>
  </rv>
  <rv s="1">
    <fb>21000</fb>
    <v>31</v>
  </rv>
  <rv s="1">
    <fb>9.6999999999999993</fb>
    <v>32</v>
  </rv>
  <rv s="1">
    <fb>43</fb>
    <v>33</v>
  </rv>
  <rv s="0">
    <v>536870912</v>
    <v>Vienna</v>
    <v>a844b6d2-ff6e-902b-d359-8f7db08f7bb9</v>
    <v>en-AU</v>
    <v>Map</v>
  </rv>
  <rv s="1">
    <fb>61447.919000000002</fb>
    <v>31</v>
  </rv>
  <rv s="1">
    <fb>118.057979804947</fb>
    <v>34</v>
  </rv>
  <rv s="1">
    <fb>1.5308955342270201E-2</fb>
    <v>30</v>
  </rv>
  <rv s="1">
    <fb>8355.8419518213395</fb>
    <v>31</v>
  </rv>
  <rv s="1">
    <fb>1.47</fb>
    <v>32</v>
  </rv>
  <rv s="1">
    <fb>0.46905712836916402</fb>
    <v>30</v>
  </rv>
  <rv s="1">
    <fb>65.661821989472699</fb>
    <v>35</v>
  </rv>
  <rv s="1">
    <fb>1.2</fb>
    <v>36</v>
  </rv>
  <rv s="1">
    <fb>446314739528.46997</fb>
    <v>37</v>
  </rv>
  <rv s="1">
    <fb>1.0311315000000001</fb>
    <v>30</v>
  </rv>
  <rv s="1">
    <fb>0.85057140000000009</fb>
    <v>30</v>
  </rv>
  <rv s="2">
    <v>15</v>
    <v>28</v>
    <v>335</v>
    <v>6</v>
    <v>0</v>
    <v>Image of Austria</v>
  </rv>
  <rv s="0">
    <v>805306368</v>
    <v>Alexander Van der Bellen (President)</v>
    <v>09a88c4e-ba78-3b88-7539-fedb6d48b4a2</v>
    <v>en-AU</v>
    <v>Generic</v>
  </rv>
  <rv s="0">
    <v>805306368</v>
    <v>Mario Kunasek (Minister)</v>
    <v>b9cf9ee5-9f78-2ad2-8dba-3c4e5f9e27ff</v>
    <v>en-AU</v>
    <v>Generic</v>
  </rv>
  <rv s="0">
    <v>805306368</v>
    <v>Christoph Grabenwarter (President)</v>
    <v>c5714762-0bb1-0545-cba7-873dd2ba9aa3</v>
    <v>en-AU</v>
    <v>Generic</v>
  </rv>
  <rv s="3">
    <v>89</v>
  </rv>
  <rv s="4">
    <v>https://www.bing.com/search?q=austria&amp;form=skydnc</v>
    <v>Learn more on Bing</v>
  </rv>
  <rv s="1">
    <fb>81.643902439024401</fb>
    <v>35</v>
  </rv>
  <rv s="1">
    <fb>133098220000</fb>
    <v>37</v>
  </rv>
  <rv s="1">
    <fb>0.179240277</fb>
    <v>30</v>
  </rv>
  <rv s="1">
    <fb>5.1696999999999997</fb>
    <v>32</v>
  </rv>
  <rv s="1">
    <fb>8877067</fb>
    <v>31</v>
  </rv>
  <rv s="1">
    <fb>0.23100000000000001</fb>
    <v>30</v>
  </rv>
  <rv s="1">
    <fb>0.37799999999999995</fb>
    <v>30</v>
  </rv>
  <rv s="1">
    <fb>0.08</fb>
    <v>30</v>
  </rv>
  <rv s="1">
    <fb>0.17800000000000002</fb>
    <v>30</v>
  </rv>
  <rv s="1">
    <fb>0.60683998107910198</fb>
    <v>30</v>
  </rv>
  <rv s="0">
    <v>536870912</v>
    <v>Tyrol</v>
    <v>bbfb1e8f-7c58-8f12-9249-9ff4d210f1d6</v>
    <v>en-AU</v>
    <v>Map</v>
  </rv>
  <rv s="0">
    <v>536870912</v>
    <v>Carinthia</v>
    <v>5e37573b-7455-bff5-b6e2-1efd0b0d6059</v>
    <v>en-AU</v>
    <v>Map</v>
  </rv>
  <rv s="0">
    <v>536870912</v>
    <v>Styria</v>
    <v>27e5c768-8121-a58a-3641-f4576289d790</v>
    <v>en-AU</v>
    <v>Map</v>
  </rv>
  <rv s="0">
    <v>536870912</v>
    <v>Upper Austria</v>
    <v>5eda3d8d-2623-8c5c-71b9-98e76b245f37</v>
    <v>en-AU</v>
    <v>Map</v>
  </rv>
  <rv s="0">
    <v>536870912</v>
    <v>Salzburg</v>
    <v>f1e6feb1-ca38-e293-2657-06a535e7d8ed</v>
    <v>en-AU</v>
    <v>Map</v>
  </rv>
  <rv s="0">
    <v>536870912</v>
    <v>Lower Austria</v>
    <v>4dcd6132-5fe3-19ce-a37c-ff75732178e2</v>
    <v>en-AU</v>
    <v>Map</v>
  </rv>
  <rv s="0">
    <v>536870912</v>
    <v>Burgenland</v>
    <v>20b1c17e-6204-a0df-6047-2725dec16761</v>
    <v>en-AU</v>
    <v>Map</v>
  </rv>
  <rv s="0">
    <v>536870912</v>
    <v>Vorarlberg</v>
    <v>515e6b8f-2ef0-2ac9-184c-2834f6770193</v>
    <v>en-AU</v>
    <v>Map</v>
  </rv>
  <rv s="3">
    <v>90</v>
  </rv>
  <rv s="1">
    <fb>0.25405547466329398</fb>
    <v>30</v>
  </rv>
  <rv s="1">
    <fb>0.51400000000000001</fb>
    <v>30</v>
  </rv>
  <rv s="1">
    <fb>4.6739997863769499E-2</fb>
    <v>39</v>
  </rv>
  <rv s="1">
    <fb>5194416</fb>
    <v>31</v>
  </rv>
  <rv s="17">
    <v>#VALUE!</v>
    <v>en-AU</v>
    <v>c3f78b59-5e8d-133a-d0e2-ff2e71c4a5d5</v>
    <v>536870912</v>
    <v>1</v>
    <v>334</v>
    <v>197</v>
    <v>Austria</v>
    <v>26</v>
    <v>27</v>
    <v>Map</v>
    <v>28</v>
    <v>167</v>
    <v>AT</v>
    <v>1930</v>
    <v>1931</v>
    <v>1932</v>
    <v>1933</v>
    <v>1934</v>
    <v>1935</v>
    <v>1936</v>
    <v>1937</v>
    <v>1938</v>
    <v>EUR</v>
    <v>Austria, officially the Republic of Austria, is a landlocked country in the southern part of Central Europe, situated at Eastern Alps. It is a federation of nine states, one of which is the capital Vienna, the largest city and state by population. The country is bordered by Germany to the northwest, the Czech Republic to the north, Slovakia to the northeast, Hungary to the east, Slovenia and Italy to the south, and Switzerland and Liechtenstein to the west. It occupies an area of 83,879 km² and has a population of 9 million people.</v>
    <v>1939</v>
    <v>1940</v>
    <v>1941</v>
    <v>1942</v>
    <v>1943</v>
    <v>1944</v>
    <v>1945</v>
    <v>1946</v>
    <v>1947</v>
    <v>1276</v>
    <v>1935</v>
    <v>1951</v>
    <v>1952</v>
    <v>1953</v>
    <v>1954</v>
    <v>285</v>
    <v>Austria</v>
    <v>Land der Berge, Land am Strome</v>
    <v>1324</v>
    <v>Republic of Austria</v>
    <v>1955</v>
    <v>1956</v>
    <v>1957</v>
    <v>1958</v>
    <v>775</v>
    <v>1959</v>
    <v>208</v>
    <v>1960</v>
    <v>174</v>
    <v>1961</v>
    <v>1962</v>
    <v>1971</v>
    <v>1972</v>
    <v>734</v>
    <v>1973</v>
    <v>1974</v>
    <v>Austria</v>
    <v>1975</v>
    <v>mdp/vdpid/14</v>
  </rv>
  <rv s="0">
    <v>536870912</v>
    <v>Malta</v>
    <v>00727e9c-b7f7-2e31-0220-f5b9e956de8d</v>
    <v>en-AU</v>
    <v>Map</v>
  </rv>
  <rv s="1">
    <fb>0.32437500357627796</fb>
    <v>30</v>
  </rv>
  <rv s="1">
    <fb>316</fb>
    <v>31</v>
  </rv>
  <rv s="1">
    <fb>2000</fb>
    <v>31</v>
  </rv>
  <rv s="1">
    <fb>9.1999999999999993</fb>
    <v>32</v>
  </rv>
  <rv s="1">
    <fb>356</fb>
    <v>33</v>
  </rv>
  <rv s="0">
    <v>536870912</v>
    <v>Valletta</v>
    <v>cdfd18b4-3655-378f-8de1-0c98e7c9461d</v>
    <v>en-AU</v>
    <v>Map</v>
  </rv>
  <rv s="1">
    <fb>1342.1220000000001</fb>
    <v>31</v>
  </rv>
  <rv s="1">
    <fb>113.452474124359</fb>
    <v>34</v>
  </rv>
  <rv s="1">
    <fb>1.6420600176894701E-2</fb>
    <v>30</v>
  </rv>
  <rv s="1">
    <fb>4924.54401944044</fb>
    <v>31</v>
  </rv>
  <rv s="1">
    <fb>1.23</fb>
    <v>32</v>
  </rv>
  <rv s="1">
    <fb>1.0937499813735501E-2</fb>
    <v>30</v>
  </rv>
  <rv s="1">
    <fb>97.788461662664503</fb>
    <v>35</v>
  </rv>
  <rv s="1">
    <fb>1.36</fb>
    <v>36</v>
  </rv>
  <rv s="1">
    <fb>14786156563.3046</fb>
    <v>37</v>
  </rv>
  <rv s="1">
    <fb>1.0499836999999999</fb>
    <v>30</v>
  </rv>
  <rv s="1">
    <fb>0.54259920000000006</fb>
    <v>30</v>
  </rv>
  <rv s="1">
    <fb>6.1</fb>
    <v>35</v>
  </rv>
  <rv s="0">
    <v>536870912</v>
    <v>Birkirkara</v>
    <v>979e8ca3-0b3c-fe4f-02fb-d11ffeaf38ae</v>
    <v>en-AU</v>
    <v>Map</v>
  </rv>
  <rv s="0">
    <v>805306368</v>
    <v>Miriam Dalli (Minister)</v>
    <v>4250e260-2687-0902-6e8a-4c96240013b9</v>
    <v>en-AU</v>
    <v>Generic</v>
  </rv>
  <rv s="0">
    <v>805306368</v>
    <v>George Vella (President)</v>
    <v>803a3054-6b56-b520-03e1-56d789c2e8cb</v>
    <v>en-AU</v>
    <v>Generic</v>
  </rv>
  <rv s="3">
    <v>91</v>
  </rv>
  <rv s="4">
    <v>https://www.bing.com/search?q=malta&amp;form=skydnc</v>
    <v>Learn more on Bing</v>
  </rv>
  <rv s="1">
    <fb>82.346341463414603</fb>
    <v>35</v>
  </rv>
  <rv s="1">
    <fb>5315940000</fb>
    <v>37</v>
  </rv>
  <rv s="1">
    <fb>5.07</fb>
    <v>36</v>
  </rv>
  <rv s="3">
    <v>92</v>
  </rv>
  <rv s="1">
    <fb>0.37102727109999994</fb>
    <v>30</v>
  </rv>
  <rv s="1">
    <fb>2.8597999999999999</fb>
    <v>32</v>
  </rv>
  <rv s="1">
    <fb>502653</fb>
    <v>31</v>
  </rv>
  <rv s="1">
    <fb>0.38</fb>
    <v>30</v>
  </rv>
  <rv s="1">
    <fb>3.4000000000000002E-2</fb>
    <v>30</v>
  </rv>
  <rv s="1">
    <fb>8.5000000000000006E-2</fb>
    <v>30</v>
  </rv>
  <rv s="1">
    <fb>0.13400000000000001</fb>
    <v>30</v>
  </rv>
  <rv s="1">
    <fb>0.17600000000000002</fb>
    <v>30</v>
  </rv>
  <rv s="1">
    <fb>0.56527000427246099</fb>
    <v>30</v>
  </rv>
  <rv s="0">
    <v>536870912</v>
    <v>Floriana</v>
    <v>ebd511c8-5a06-c605-3b48-96120bfaa725</v>
    <v>en-AU</v>
    <v>Map</v>
  </rv>
  <rv s="0">
    <v>536870912</v>
    <v>Sliema</v>
    <v>02c9008c-3b38-9958-6468-0cc85cbc7bcb</v>
    <v>en-AU</v>
    <v>Map</v>
  </rv>
  <rv s="0">
    <v>536870912</v>
    <v>Attard</v>
    <v>1e624b1d-7b84-a3ca-15ed-24bf5af44f57</v>
    <v>en-AU</v>
    <v>Map</v>
  </rv>
  <rv s="0">
    <v>536870912</v>
    <v>Mosta</v>
    <v>50ba5fbc-9474-32c6-e729-1280d06375b9</v>
    <v>en-AU</v>
    <v>Map</v>
  </rv>
  <rv s="0">
    <v>536870912</v>
    <v>Rabat</v>
    <v>309b130f-ef13-985a-75f3-3749152effbe</v>
    <v>en-AU</v>
    <v>Map</v>
  </rv>
  <rv s="0">
    <v>536870912</v>
    <v>Msida</v>
    <v>c0ccab0d-9c85-d99e-1e07-cf08b75304b9</v>
    <v>en-AU</v>
    <v>Map</v>
  </rv>
  <rv s="0">
    <v>536870912</v>
    <v>Luqa</v>
    <v>1196c316-7e6c-5bcc-e8ca-bbf40fb7c8e2</v>
    <v>en-AU</v>
    <v>Map</v>
  </rv>
  <rv s="0">
    <v>536870912</v>
    <v>Naxxar</v>
    <v>1ae582cc-7b84-ed7b-de9b-4882109e15ca</v>
    <v>en-AU</v>
    <v>Map</v>
  </rv>
  <rv s="0">
    <v>536870912</v>
    <v>Mtarfa</v>
    <v>fdc09a01-de49-15c2-da1e-e02bef63056f</v>
    <v>en-AU</v>
    <v>Map</v>
  </rv>
  <rv s="0">
    <v>536870912</v>
    <v>Qormi</v>
    <v>8360d058-485c-d990-6a94-35400ac1631b</v>
    <v>en-AU</v>
    <v>Map</v>
  </rv>
  <rv s="0">
    <v>536870912</v>
    <v>Żebbuġ</v>
    <v>3b34ddcd-7d15-cf0d-675c-f1958a3fcc94</v>
    <v>en-AU</v>
    <v>Map</v>
  </rv>
  <rv s="0">
    <v>536870912</v>
    <v>Żebbuġ</v>
    <v>1117b2bc-9979-2153-4d26-a46e6f72179e</v>
    <v>en-AU</v>
    <v>Map</v>
  </rv>
  <rv s="0">
    <v>536870912</v>
    <v>Mdina</v>
    <v>144c1910-1058-01fa-0852-25080d062e18</v>
    <v>en-AU</v>
    <v>Map</v>
  </rv>
  <rv s="0">
    <v>536870912</v>
    <v>Żurrieq</v>
    <v>5df2984d-8132-5237-db91-8542f7ce75d0</v>
    <v>en-AU</v>
    <v>Map</v>
  </rv>
  <rv s="0">
    <v>536870912</v>
    <v>Victoria</v>
    <v>72da2198-b55e-7e4d-e8c5-e79030806d7f</v>
    <v>en-AU</v>
    <v>Map</v>
  </rv>
  <rv s="0">
    <v>536870912</v>
    <v>Birgu</v>
    <v>b3241db5-c0ca-26a2-0411-f60d35dcfcd7</v>
    <v>en-AU</v>
    <v>Map</v>
  </rv>
  <rv s="0">
    <v>536870912</v>
    <v>St. Paul's Bay</v>
    <v>9b72e9b2-3313-ca59-d08b-c77d8973f101</v>
    <v>en-AU</v>
    <v>Map</v>
  </rv>
  <rv s="0">
    <v>536870912</v>
    <v>Tarxien</v>
    <v>fb029df2-2c0c-8f1c-45a9-c6a4b2f3352e</v>
    <v>en-AU</v>
    <v>Map</v>
  </rv>
  <rv s="0">
    <v>536870912</v>
    <v>Żabbar</v>
    <v>986273d1-3732-519c-317a-1b135b407da6</v>
    <v>en-AU</v>
    <v>Map</v>
  </rv>
  <rv s="0">
    <v>536870912</v>
    <v>Birżebbuġa</v>
    <v>62313bc3-f5ff-3f75-0223-9928e1643c10</v>
    <v>en-AU</v>
    <v>Map</v>
  </rv>
  <rv s="0">
    <v>536870912</v>
    <v>Żejtun</v>
    <v>8c394742-5828-808c-70a7-19e43285dcfc</v>
    <v>en-AU</v>
    <v>Map</v>
  </rv>
  <rv s="0">
    <v>536870912</v>
    <v>Paola</v>
    <v>db1937d7-9e8b-d81a-6f48-8bc0c131554a</v>
    <v>en-AU</v>
    <v>Map</v>
  </rv>
  <rv s="0">
    <v>536870912</v>
    <v>Marsa, Malta</v>
    <v>2599eec6-1e69-e953-6529-affdafd5f215</v>
    <v>en-AU</v>
    <v>Map</v>
  </rv>
  <rv s="0">
    <v>536870912</v>
    <v>Cospicua</v>
    <v>609b8aba-fcbf-662e-8ded-3fdfda81e3f8</v>
    <v>en-AU</v>
    <v>Map</v>
  </rv>
  <rv s="0">
    <v>536870912</v>
    <v>Senglea</v>
    <v>a9859052-7732-5bcc-75f9-e26e6aae388a</v>
    <v>en-AU</v>
    <v>Map</v>
  </rv>
  <rv s="0">
    <v>536870912</v>
    <v>Mġarr</v>
    <v>31077771-21bb-0b94-ecfb-36822ae81bb4</v>
    <v>en-AU</v>
    <v>Map</v>
  </rv>
  <rv s="0">
    <v>536870912</v>
    <v>Gżira</v>
    <v>42022d72-005d-42f9-be4f-d3c3a6324fad</v>
    <v>en-AU</v>
    <v>Map</v>
  </rv>
  <rv s="0">
    <v>536870912</v>
    <v>Siġġiewi</v>
    <v>b0b911e2-eaf9-ac02-102b-2b9012b06260</v>
    <v>en-AU</v>
    <v>Map</v>
  </rv>
  <rv s="0">
    <v>536870912</v>
    <v>Marsaskala</v>
    <v>936439da-22c6-c588-dfba-6da7a33470d1</v>
    <v>en-AU</v>
    <v>Map</v>
  </rv>
  <rv s="0">
    <v>536870912</v>
    <v>Pietà</v>
    <v>cc0be561-3540-ffbe-69da-82dd22cc8497</v>
    <v>en-AU</v>
    <v>Map</v>
  </rv>
  <rv s="0">
    <v>536870912</v>
    <v>Marsaxlokk</v>
    <v>e2e662f0-fbb9-c6d6-51c1-603d4f138070</v>
    <v>en-AU</v>
    <v>Map</v>
  </rv>
  <rv s="0">
    <v>536870912</v>
    <v>Mellieħa</v>
    <v>a5d57aa6-2244-b3ea-bda2-53a0b22ebc52</v>
    <v>en-AU</v>
    <v>Map</v>
  </rv>
  <rv s="0">
    <v>536870912</v>
    <v>San Ġwann</v>
    <v>5d651037-2f5c-cc0b-26ef-86a4a0d59c74</v>
    <v>en-AU</v>
    <v>Map</v>
  </rv>
  <rv s="0">
    <v>536870912</v>
    <v>Balzan</v>
    <v>ed800314-6999-3002-b097-b165ac33fbb6</v>
    <v>en-AU</v>
    <v>Map</v>
  </rv>
  <rv s="0">
    <v>536870912</v>
    <v>Għajnsielem</v>
    <v>ca15a6ea-4083-2911-1b18-969f3dd81fbe</v>
    <v>en-AU</v>
    <v>Map</v>
  </rv>
  <rv s="0">
    <v>536870912</v>
    <v>Dingli</v>
    <v>b78d5706-a28a-5085-a40f-32b55ddd2219</v>
    <v>en-AU</v>
    <v>Map</v>
  </rv>
  <rv s="0">
    <v>536870912</v>
    <v>Għaxaq</v>
    <v>f6f3fe37-9036-e6e3-078d-f457ac3ccb4e</v>
    <v>en-AU</v>
    <v>Map</v>
  </rv>
  <rv s="0">
    <v>536870912</v>
    <v>Kalkara</v>
    <v>d6c487db-b887-5ed7-e7b1-bada783090b5</v>
    <v>en-AU</v>
    <v>Map</v>
  </rv>
  <rv s="0">
    <v>536870912</v>
    <v>Fgura</v>
    <v>63d2f0b2-0604-afdb-b4c5-5ee9fd0dc10d</v>
    <v>en-AU</v>
    <v>Map</v>
  </rv>
  <rv s="0">
    <v>536870912</v>
    <v>Nadur</v>
    <v>33ea88dc-ddcc-c8f1-57b3-49dfc1a93811</v>
    <v>en-AU</v>
    <v>Map</v>
  </rv>
  <rv s="0">
    <v>536870912</v>
    <v>Xagħra</v>
    <v>90f1177d-1335-9b76-c585-73b32366260d</v>
    <v>en-AU</v>
    <v>Map</v>
  </rv>
  <rv s="0">
    <v>536870912</v>
    <v>Swieqi</v>
    <v>d2c95b2e-eb44-8ae9-df45-2e6a757a4ebe</v>
    <v>en-AU</v>
    <v>Map</v>
  </rv>
  <rv s="0">
    <v>536870912</v>
    <v>Munxar</v>
    <v>38ac8da0-9c7b-6c07-711e-a930c35a2d35</v>
    <v>en-AU</v>
    <v>Map</v>
  </rv>
  <rv s="0">
    <v>536870912</v>
    <v>Santa Venera</v>
    <v>f694fd77-d46f-485d-2ae6-4684ebc22967</v>
    <v>en-AU</v>
    <v>Map</v>
  </rv>
  <rv s="0">
    <v>536870912</v>
    <v>Qala, Malta</v>
    <v>b996008f-703c-a679-dff8-0380359d5f2f</v>
    <v>en-AU</v>
    <v>Map</v>
  </rv>
  <rv s="0">
    <v>536870912</v>
    <v>Ta' Xbiex</v>
    <v>58c6884b-59b0-1f7c-5a18-27b01efffae4</v>
    <v>en-AU</v>
    <v>Map</v>
  </rv>
  <rv s="0">
    <v>536870912</v>
    <v>Mqabba</v>
    <v>b84998e0-bece-b2e6-aac9-4d305e2ac801</v>
    <v>en-AU</v>
    <v>Map</v>
  </rv>
  <rv s="0">
    <v>536870912</v>
    <v>Santa Luċija</v>
    <v>9f11690e-72da-8251-aafd-9eef5a9146fb</v>
    <v>en-AU</v>
    <v>Map</v>
  </rv>
  <rv s="0">
    <v>536870912</v>
    <v>Pembroke</v>
    <v>cf040ec9-1d59-cea4-02c7-5517c18525c5</v>
    <v>en-AU</v>
    <v>Map</v>
  </rv>
  <rv s="0">
    <v>536870912</v>
    <v>Iklin</v>
    <v>cbd71bc1-4169-423f-edfb-ab59517e48e0</v>
    <v>en-AU</v>
    <v>Map</v>
  </rv>
  <rv s="0">
    <v>536870912</v>
    <v>Għargħur</v>
    <v>68fb9e77-8d5b-cad0-c67a-d610756a0d8f</v>
    <v>en-AU</v>
    <v>Map</v>
  </rv>
  <rv s="0">
    <v>536870912</v>
    <v>Qrendi</v>
    <v>c97a22b2-8111-716b-7bf7-f586267f8ff0</v>
    <v>en-AU</v>
    <v>Map</v>
  </rv>
  <rv s="0">
    <v>536870912</v>
    <v>Xewkija</v>
    <v>c09e906c-9507-c415-e1a0-7809b1e9f53f</v>
    <v>en-AU</v>
    <v>Map</v>
  </rv>
  <rv s="0">
    <v>536870912</v>
    <v>Għarb</v>
    <v>493f5e97-cdf4-73bf-4a2a-b87b5c61ab0d</v>
    <v>en-AU</v>
    <v>Map</v>
  </rv>
  <rv s="0">
    <v>536870912</v>
    <v>Safi</v>
    <v>4d4e716b-af5a-13c7-4299-5ea8e8492581</v>
    <v>en-AU</v>
    <v>Map</v>
  </rv>
  <rv s="0">
    <v>536870912</v>
    <v>Sannat</v>
    <v>0951b52e-b426-0694-2fae-c769f63b8eb5</v>
    <v>en-AU</v>
    <v>Map</v>
  </rv>
  <rv s="0">
    <v>536870912</v>
    <v>Kirkop</v>
    <v>824f815e-ae90-fe9f-1b5c-d7d7b0a659fc</v>
    <v>en-AU</v>
    <v>Map</v>
  </rv>
  <rv s="0">
    <v>536870912</v>
    <v>Gudja</v>
    <v>66a5940e-fe7c-1d51-327b-a02aa1521fea</v>
    <v>en-AU</v>
    <v>Map</v>
  </rv>
  <rv s="0">
    <v>536870912</v>
    <v>Lija</v>
    <v>403d62b9-ebc8-b9b1-c2a2-b066a9a18754</v>
    <v>en-AU</v>
    <v>Map</v>
  </rv>
  <rv s="0">
    <v>536870912</v>
    <v>Xgħajra</v>
    <v>fc928743-c100-5886-81ee-c32969afca42</v>
    <v>en-AU</v>
    <v>Map</v>
  </rv>
  <rv s="0">
    <v>536870912</v>
    <v>Kerċem</v>
    <v>2644429e-258a-6326-4ef8-d60a9feb1050</v>
    <v>en-AU</v>
    <v>Map</v>
  </rv>
  <rv s="0">
    <v>536870912</v>
    <v>Għasri</v>
    <v>ba2d0cd9-4ad2-8234-15fc-c727c8f30a2f</v>
    <v>en-AU</v>
    <v>Map</v>
  </rv>
  <rv s="0">
    <v>536870912</v>
    <v>Fontana</v>
    <v>f64d9044-9769-af94-d4e0-67fbaf662280</v>
    <v>en-AU</v>
    <v>Map</v>
  </rv>
  <rv s="3">
    <v>93</v>
  </rv>
  <rv s="1">
    <fb>0.26228254141502799</fb>
    <v>30</v>
  </rv>
  <rv s="3">
    <v>94</v>
  </rv>
  <rv s="1">
    <fb>0.44</fb>
    <v>30</v>
  </rv>
  <rv s="1">
    <fb>3.4730000495910601E-2</fb>
    <v>39</v>
  </rv>
  <rv s="1">
    <fb>475902</fb>
    <v>31</v>
  </rv>
  <rv s="18">
    <v>#VALUE!</v>
    <v>en-AU</v>
    <v>00727e9c-b7f7-2e31-0220-f5b9e956de8d</v>
    <v>536870912</v>
    <v>1</v>
    <v>346</v>
    <v>209</v>
    <v>Malta</v>
    <v>26</v>
    <v>69</v>
    <v>Map</v>
    <v>28</v>
    <v>347</v>
    <v>MT</v>
    <v>1978</v>
    <v>1979</v>
    <v>1980</v>
    <v>1981</v>
    <v>1982</v>
    <v>1983</v>
    <v>1984</v>
    <v>1985</v>
    <v>1986</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1987</v>
    <v>1988</v>
    <v>1989</v>
    <v>1990</v>
    <v>1991</v>
    <v>1992</v>
    <v>1993</v>
    <v>1994</v>
    <v>1995</v>
    <v>1996</v>
    <v>1999</v>
    <v>2000</v>
    <v>2001</v>
    <v>2002</v>
    <v>1189</v>
    <v>2003</v>
    <v>Malta</v>
    <v>L-Innu Malti</v>
    <v>2004</v>
    <v>Republic of Malta</v>
    <v>2005</v>
    <v>2006</v>
    <v>2007</v>
    <v>500</v>
    <v>186</v>
    <v>2008</v>
    <v>2009</v>
    <v>2010</v>
    <v>2011</v>
    <v>2012</v>
    <v>2013</v>
    <v>2077</v>
    <v>2078</v>
    <v>2079</v>
    <v>2080</v>
    <v>2081</v>
    <v>Malta</v>
    <v>2082</v>
    <v>mdp/vdpid/163</v>
  </rv>
  <rv s="0">
    <v>536870912</v>
    <v>Indonesia</v>
    <v>b4a5bd62-2259-21e3-4627-bf249ae6ee84</v>
    <v>en-AU</v>
    <v>Map</v>
  </rv>
  <rv s="1">
    <fb>0.31464420364656098</fb>
    <v>30</v>
  </rv>
  <rv s="1">
    <fb>1904569</fb>
    <v>31</v>
  </rv>
  <rv s="1">
    <fb>676000</fb>
    <v>31</v>
  </rv>
  <rv s="1">
    <fb>18.071999999999999</fb>
    <v>32</v>
  </rv>
  <rv s="1">
    <fb>62</fb>
    <v>33</v>
  </rv>
  <rv s="0">
    <v>536870912</v>
    <v>Jakarta</v>
    <v>6261fc72-a172-5cdd-9c67-a7644a026c29</v>
    <v>en-AU</v>
    <v>Map</v>
  </rv>
  <rv s="1">
    <fb>563324.54</fb>
    <v>31</v>
  </rv>
  <rv s="1">
    <fb>151.17667507135201</fb>
    <v>34</v>
  </rv>
  <rv s="1">
    <fb>3.0305866496949097E-2</fb>
    <v>30</v>
  </rv>
  <rv s="1">
    <fb>811.90690494758496</fb>
    <v>31</v>
  </rv>
  <rv s="1">
    <fb>2.3109999999999999</fb>
    <v>32</v>
  </rv>
  <rv s="1">
    <fb>0.49860398197419897</fb>
    <v>30</v>
  </rv>
  <rv s="1">
    <fb>66.089475456589</fb>
    <v>35</v>
  </rv>
  <rv s="1">
    <fb>0.63</fb>
    <v>36</v>
  </rv>
  <rv s="1">
    <fb>1119190780752.8</fb>
    <v>37</v>
  </rv>
  <rv s="1">
    <fb>1.0641081999999999</fb>
    <v>30</v>
  </rv>
  <rv s="1">
    <fb>0.3631104</fb>
    <v>30</v>
  </rv>
  <rv s="2">
    <v>16</v>
    <v>28</v>
    <v>358</v>
    <v>6</v>
    <v>0</v>
    <v>Image of Indonesia</v>
  </rv>
  <rv s="1">
    <fb>21.1</fb>
    <v>35</v>
  </rv>
  <rv s="0">
    <v>536870912</v>
    <v>Kalimantan</v>
    <v>48aa7165-5c3e-8f0f-dc18-7912239a9af0</v>
    <v>en-AU</v>
    <v>Map</v>
  </rv>
  <rv s="0">
    <v>805306368</v>
    <v>Joko Widodo (President)</v>
    <v>0e561e59-7fca-ba4b-34f2-e33811030cff</v>
    <v>en-AU</v>
    <v>Generic</v>
  </rv>
  <rv s="0">
    <v>805306368</v>
    <v>Sri Mulyani Indrawati (Minister)</v>
    <v>a5c4558a-dbfc-8300-1ab2-a2f89b5c3ccd</v>
    <v>en-AU</v>
    <v>Generic</v>
  </rv>
  <rv s="0">
    <v>805306368</v>
    <v>Ma'ruf Amin (Vice President)</v>
    <v>29ff1220-4804-d4c1-f570-57918054b501</v>
    <v>en-AU</v>
    <v>Generic</v>
  </rv>
  <rv s="3">
    <v>95</v>
  </rv>
  <rv s="4">
    <v>https://www.bing.com/search?q=indonesia&amp;form=skydnc</v>
    <v>Learn more on Bing</v>
  </rv>
  <rv s="1">
    <fb>71.509</fb>
    <v>35</v>
  </rv>
  <rv s="1">
    <fb>523321860000</fb>
    <v>37</v>
  </rv>
  <rv s="1">
    <fb>177</fb>
    <v>35</v>
  </rv>
  <rv s="1">
    <fb>0.48</fb>
    <v>36</v>
  </rv>
  <rv s="3">
    <v>96</v>
  </rv>
  <rv s="1">
    <fb>0.48302203660000004</fb>
    <v>30</v>
  </rv>
  <rv s="1">
    <fb>0.4269</fb>
    <v>32</v>
  </rv>
  <rv s="1">
    <fb>270203917</fb>
    <v>31</v>
  </rv>
  <rv s="1">
    <fb>0.30399999999999999</fb>
    <v>30</v>
  </rv>
  <rv s="1">
    <fb>0.46100000000000002</fb>
    <v>30</v>
  </rv>
  <rv s="1">
    <fb>0.105</fb>
    <v>30</v>
  </rv>
  <rv s="1">
    <fb>0.14899999999999999</fb>
    <v>30</v>
  </rv>
  <rv s="1">
    <fb>0.67496002197265592</fb>
    <v>30</v>
  </rv>
  <rv s="0">
    <v>536870912</v>
    <v>Bali</v>
    <v>c4f6d9fa-e141-4316-1f4b-6dff75b71985</v>
    <v>en-AU</v>
    <v>Map</v>
  </rv>
  <rv s="0">
    <v>536870912</v>
    <v>West Java</v>
    <v>931eb2be-2b48-b0ff-4997-05f06cf85b18</v>
    <v>en-AU</v>
    <v>Map</v>
  </rv>
  <rv s="0">
    <v>536870912</v>
    <v>West Sumatra</v>
    <v>3ad5cdb7-7630-6662-ae72-367bbd112dc0</v>
    <v>en-AU</v>
    <v>Map</v>
  </rv>
  <rv s="0">
    <v>536870912</v>
    <v>East Java</v>
    <v>f76a129e-0160-9c71-d6b5-fb788a91af78</v>
    <v>en-AU</v>
    <v>Map</v>
  </rv>
  <rv s="0">
    <v>536870912</v>
    <v>Central Java</v>
    <v>39b12ecc-e3fb-184d-0602-e36314b32c5d</v>
    <v>en-AU</v>
    <v>Map</v>
  </rv>
  <rv s="0">
    <v>536870912</v>
    <v>South Sulawesi</v>
    <v>f6bf6682-f96f-24d6-1b1b-b05c77b899cd</v>
    <v>en-AU</v>
    <v>Map</v>
  </rv>
  <rv s="0">
    <v>536870912</v>
    <v>North Sumatra</v>
    <v>42ca1f6c-e43e-bf42-fe72-4ad9e000d932</v>
    <v>en-AU</v>
    <v>Map</v>
  </rv>
  <rv s="0">
    <v>536870912</v>
    <v>Maluku</v>
    <v>39a3c290-4f4b-b61e-f197-a09ae7642267</v>
    <v>en-AU</v>
    <v>Map</v>
  </rv>
  <rv s="0">
    <v>536870912</v>
    <v>North Sulawesi</v>
    <v>70a8dc2d-0ecd-0471-3c78-516c671329a4</v>
    <v>en-AU</v>
    <v>Map</v>
  </rv>
  <rv s="0">
    <v>536870912</v>
    <v>South Sumatra</v>
    <v>3f0b33c1-6f1e-a592-3d72-2b8e053c5609</v>
    <v>en-AU</v>
    <v>Map</v>
  </rv>
  <rv s="0">
    <v>536870912</v>
    <v>Papua</v>
    <v>0f2c1326-0491-269f-31e1-74488078a32a</v>
    <v>en-AU</v>
    <v>Map</v>
  </rv>
  <rv s="0">
    <v>536870912</v>
    <v>Special Region of Yogyakarta</v>
    <v>7a5ea5db-f9d5-434b-8ed3-d1dbe5b4e377</v>
    <v>en-AU</v>
    <v>Map</v>
  </rv>
  <rv s="0">
    <v>536870912</v>
    <v>West Kalimantan</v>
    <v>5febf7f0-5901-95c6-deac-984325a2c927</v>
    <v>en-AU</v>
    <v>Map</v>
  </rv>
  <rv s="0">
    <v>536870912</v>
    <v>Banten</v>
    <v>b4e3eb01-c9fd-7eab-acf2-789027f22206</v>
    <v>en-AU</v>
    <v>Map</v>
  </rv>
  <rv s="0">
    <v>536870912</v>
    <v>Aceh</v>
    <v>a7512e23-3525-d514-b5ee-6adb3af70ca0</v>
    <v>en-AU</v>
    <v>Map</v>
  </rv>
  <rv s="0">
    <v>536870912</v>
    <v>Jambi</v>
    <v>f9f17551-f6f4-8e98-3914-364646c1f529</v>
    <v>en-AU</v>
    <v>Map</v>
  </rv>
  <rv s="0">
    <v>536870912</v>
    <v>East Nusa Tenggara</v>
    <v>0f9a80a8-52fa-396b-9da0-b9128a05870d</v>
    <v>en-AU</v>
    <v>Map</v>
  </rv>
  <rv s="0">
    <v>536870912</v>
    <v>North Maluku</v>
    <v>4d1d7c2d-e3a4-666c-5b1d-1a8b18de3a5c</v>
    <v>en-AU</v>
    <v>Map</v>
  </rv>
  <rv s="0">
    <v>536870912</v>
    <v>Riau Islands</v>
    <v>e3471e28-8f42-6ecf-4ccf-4698fdb6ba7b</v>
    <v>en-AU</v>
    <v>Map</v>
  </rv>
  <rv s="0">
    <v>536870912</v>
    <v>Riau</v>
    <v>f537ab07-cdad-a175-50d8-b58eb136e125</v>
    <v>en-AU</v>
    <v>Map</v>
  </rv>
  <rv s="0">
    <v>536870912</v>
    <v>West Papua</v>
    <v>2bd66757-1154-0845-4ab3-b533eaafb66a</v>
    <v>en-AU</v>
    <v>Map</v>
  </rv>
  <rv s="0">
    <v>536870912</v>
    <v>East Kalimantan</v>
    <v>1c25ef68-f0fa-78fc-107b-520cea759d8a</v>
    <v>en-AU</v>
    <v>Map</v>
  </rv>
  <rv s="0">
    <v>536870912</v>
    <v>Lampung</v>
    <v>c37bf0bc-29d7-8a9d-c9ca-5d41aeee72da</v>
    <v>en-AU</v>
    <v>Map</v>
  </rv>
  <rv s="0">
    <v>536870912</v>
    <v>South Kalimantan</v>
    <v>d0e9b3fa-cc83-7afb-07e9-c2d457864e16</v>
    <v>en-AU</v>
    <v>Map</v>
  </rv>
  <rv s="0">
    <v>536870912</v>
    <v>Bangka Belitung Islands</v>
    <v>3af40073-e8c1-5118-afe5-3cbc63eec4de</v>
    <v>en-AU</v>
    <v>Map</v>
  </rv>
  <rv s="0">
    <v>536870912</v>
    <v>Bengkulu</v>
    <v>ca439385-218f-1525-c930-ce7acb910fd2</v>
    <v>en-AU</v>
    <v>Map</v>
  </rv>
  <rv s="0">
    <v>536870912</v>
    <v>West Nusa Tenggara</v>
    <v>0407c75f-c808-9cce-028b-f2d85975e54a</v>
    <v>en-AU</v>
    <v>Map</v>
  </rv>
  <rv s="0">
    <v>536870912</v>
    <v>Central Kalimantan</v>
    <v>8d3f7094-f4c0-94dc-e426-1fcab06739ff</v>
    <v>en-AU</v>
    <v>Map</v>
  </rv>
  <rv s="0">
    <v>536870912</v>
    <v>Central Sulawesi</v>
    <v>fca0651b-c50d-6497-3564-cf378d76f7ca</v>
    <v>en-AU</v>
    <v>Map</v>
  </rv>
  <rv s="0">
    <v>536870912</v>
    <v>West Sulawesi</v>
    <v>50e1c5b6-8c37-abe2-96fd-7b0ddfe17455</v>
    <v>en-AU</v>
    <v>Map</v>
  </rv>
  <rv s="0">
    <v>536870912</v>
    <v>Gorontalo</v>
    <v>e2330abd-3509-8dcd-5446-d0bdb068233e</v>
    <v>en-AU</v>
    <v>Map</v>
  </rv>
  <rv s="0">
    <v>536870912</v>
    <v>Southeast Sulawesi</v>
    <v>4aff599f-5e3f-801e-344a-16dcaacba1b8</v>
    <v>en-AU</v>
    <v>Map</v>
  </rv>
  <rv s="0">
    <v>536870912</v>
    <v>North Kalimantan</v>
    <v>669e45da-91e6-45ec-af06-a29b2ed52f69</v>
    <v>en-AU</v>
    <v>Map</v>
  </rv>
  <rv s="3">
    <v>97</v>
  </rv>
  <rv s="1">
    <fb>0.10230449477737399</fb>
    <v>30</v>
  </rv>
  <rv s="3">
    <v>98</v>
  </rv>
  <rv s="1">
    <fb>0.30099999999999999</fb>
    <v>30</v>
  </rv>
  <rv s="1">
    <fb>4.6869997978210398E-2</fb>
    <v>39</v>
  </rv>
  <rv s="1">
    <fb>151509724</fb>
    <v>31</v>
  </rv>
  <rv s="6">
    <v>#VALUE!</v>
    <v>en-AU</v>
    <v>b4a5bd62-2259-21e3-4627-bf249ae6ee84</v>
    <v>536870912</v>
    <v>1</v>
    <v>356</v>
    <v>50</v>
    <v>Indonesia</v>
    <v>26</v>
    <v>27</v>
    <v>Map</v>
    <v>28</v>
    <v>357</v>
    <v>ID</v>
    <v>2085</v>
    <v>2086</v>
    <v>2087</v>
    <v>2088</v>
    <v>2089</v>
    <v>2090</v>
    <v>2091</v>
    <v>2092</v>
    <v>2093</v>
    <v>IDR</v>
    <v>Indonesia, officially the Republic of Indonesia, is a country in Southeast Asia and Oceania between the Indian and Pacific oceans. It consists of over 17,000 islands, including Sumatra, Java, Sulawesi, and parts of Borneo and New Guinea. Indonesia is the world's largest island country, the largest archipelagic state and the 14th-largest country by area, at 1,904,569 square kilometres. With over 275 million people, Indonesia is the world's fourth-most populous country and the most populous Muslim-majority country. Java, the world's most populous island, is home to more than half of the country's population.</v>
    <v>2094</v>
    <v>2095</v>
    <v>2096</v>
    <v>2097</v>
    <v>2098</v>
    <v>2099</v>
    <v>2100</v>
    <v>2101</v>
    <v>2102</v>
    <v>2103</v>
    <v>2104</v>
    <v>2108</v>
    <v>2109</v>
    <v>2110</v>
    <v>2111</v>
    <v>2112</v>
    <v>2113</v>
    <v>Indonesia</v>
    <v>Indonesia Raya</v>
    <v>2114</v>
    <v>Republic of Indonesia</v>
    <v>2115</v>
    <v>2116</v>
    <v>2117</v>
    <v>290</v>
    <v>2118</v>
    <v>2119</v>
    <v>503</v>
    <v>427</v>
    <v>2120</v>
    <v>2121</v>
    <v>2122</v>
    <v>2156</v>
    <v>2157</v>
    <v>2158</v>
    <v>2159</v>
    <v>2160</v>
    <v>Indonesia</v>
    <v>2161</v>
    <v>mdp/vdpid/111</v>
  </rv>
  <rv s="0">
    <v>536870912</v>
    <v>Jordan</v>
    <v>111b516f-9a1d-0733-ed2d-cb194484fa44</v>
    <v>en-AU</v>
    <v>Map</v>
  </rv>
  <rv s="1">
    <fb>0.120067578388995</fb>
    <v>30</v>
  </rv>
  <rv s="1">
    <fb>89342</fb>
    <v>31</v>
  </rv>
  <rv s="1">
    <fb>116000</fb>
    <v>31</v>
  </rv>
  <rv s="1">
    <fb>21.978999999999999</fb>
    <v>32</v>
  </rv>
  <rv s="1">
    <fb>962</fb>
    <v>33</v>
  </rv>
  <rv s="0">
    <v>536870912</v>
    <v>Amman</v>
    <v>05e784b3-b37b-bbfa-61a2-51fd431de2b9</v>
    <v>en-AU</v>
    <v>Map</v>
  </rv>
  <rv s="1">
    <fb>25107.949000000001</fb>
    <v>31</v>
  </rv>
  <rv s="1">
    <fb>125.604002606804</fb>
    <v>34</v>
  </rv>
  <rv s="1">
    <fb>7.6151404726551297E-3</fb>
    <v>30</v>
  </rv>
  <rv s="1">
    <fb>1864.67585548017</fb>
    <v>31</v>
  </rv>
  <rv s="1">
    <fb>2.7610000000000001</fb>
    <v>32</v>
  </rv>
  <rv s="1">
    <fb>1.09822031989187E-2</fb>
    <v>30</v>
  </rv>
  <rv s="1">
    <fb>97.608446650523305</fb>
    <v>35</v>
  </rv>
  <rv s="1">
    <fb>1.1000000000000001</fb>
    <v>36</v>
  </rv>
  <rv s="1">
    <fb>43743661971.831001</fb>
    <v>37</v>
  </rv>
  <rv s="1">
    <fb>0.81458900000000001</fb>
    <v>30</v>
  </rv>
  <rv s="1">
    <fb>0.34415319999999999</fb>
    <v>30</v>
  </rv>
  <rv s="1">
    <fb>13.9</fb>
    <v>35</v>
  </rv>
  <rv s="0">
    <v>805306368</v>
    <v>Ayman Safadi (Minister)</v>
    <v>977d77a3-def1-43fe-6dda-67227f878236</v>
    <v>en-AU</v>
    <v>Generic</v>
  </rv>
  <rv s="3">
    <v>99</v>
  </rv>
  <rv s="4">
    <v>https://www.bing.com/search?q=jordan+country&amp;form=skydnc</v>
    <v>Learn more on Bing</v>
  </rv>
  <rv s="1">
    <fb>74.405000000000001</fb>
    <v>35</v>
  </rv>
  <rv s="1">
    <fb>21036390000</fb>
    <v>37</v>
  </rv>
  <rv s="1">
    <fb>46</fb>
    <v>35</v>
  </rv>
  <rv s="1">
    <fb>1.49</fb>
    <v>36</v>
  </rv>
  <rv s="3">
    <v>100</v>
  </rv>
  <rv s="1">
    <fb>0.25149342889999998</fb>
    <v>30</v>
  </rv>
  <rv s="1">
    <fb>2.3237000000000001</fb>
    <v>32</v>
  </rv>
  <rv s="1">
    <fb>10101694</fb>
    <v>31</v>
  </rv>
  <rv s="1">
    <fb>0.215</fb>
    <v>30</v>
  </rv>
  <rv s="1">
    <fb>0.27500000000000002</fb>
    <v>30</v>
  </rv>
  <rv s="1">
    <fb>0.42399999999999999</fb>
    <v>30</v>
  </rv>
  <rv s="1">
    <fb>3.5000000000000003E-2</fb>
    <v>30</v>
  </rv>
  <rv s="1">
    <fb>0.121</fb>
    <v>30</v>
  </rv>
  <rv s="1">
    <fb>0.39305000305175802</fb>
    <v>30</v>
  </rv>
  <rv s="0">
    <v>536870912</v>
    <v>Amman Governorate</v>
    <v>316ce6a3-9974-fe7d-c3ea-cbab3a103f87</v>
    <v>en-AU</v>
    <v>Map</v>
  </rv>
  <rv s="0">
    <v>536870912</v>
    <v>Aqaba Governorate</v>
    <v>cfc71b48-beb2-d58b-3741-0902cab49a9b</v>
    <v>en-AU</v>
    <v>Map</v>
  </rv>
  <rv s="0">
    <v>536870912</v>
    <v>Jerash Governorate</v>
    <v>8946c6bd-34ea-4f44-7634-39fd4744719d</v>
    <v>en-AU</v>
    <v>Map</v>
  </rv>
  <rv s="0">
    <v>536870912</v>
    <v>Karak Governorate</v>
    <v>c9560074-620a-5bb7-6588-1f9b2354692e</v>
    <v>en-AU</v>
    <v>Map</v>
  </rv>
  <rv s="0">
    <v>536870912</v>
    <v>Balqa Governorate</v>
    <v>77da87d8-9e91-1a7b-7985-fa13cd1a5016</v>
    <v>en-AU</v>
    <v>Map</v>
  </rv>
  <rv s="0">
    <v>536870912</v>
    <v>Zarqa Governorate</v>
    <v>e4bc1864-3f32-f31a-886a-4996d6cf3d05</v>
    <v>en-AU</v>
    <v>Map</v>
  </rv>
  <rv s="0">
    <v>536870912</v>
    <v>Ajloun Governorate</v>
    <v>80aa29e0-a467-2645-06bb-30b680e66a6a</v>
    <v>en-AU</v>
    <v>Map</v>
  </rv>
  <rv s="0">
    <v>536870912</v>
    <v>Irbid Governorate</v>
    <v>443bda08-543e-7676-e8a0-49a119dc4edd</v>
    <v>en-AU</v>
    <v>Map</v>
  </rv>
  <rv s="0">
    <v>536870912</v>
    <v>Madaba Governorate</v>
    <v>1571af9a-c3c5-829f-3234-209fa1eecd52</v>
    <v>en-AU</v>
    <v>Map</v>
  </rv>
  <rv s="0">
    <v>536870912</v>
    <v>Ma'an Governorate</v>
    <v>5b78b9c7-3924-d034-8b7f-ce578636d44a</v>
    <v>en-AU</v>
    <v>Map</v>
  </rv>
  <rv s="0">
    <v>536870912</v>
    <v>Tafilah Governorate</v>
    <v>c3e27c26-b0ca-d509-af99-caba76ee09bd</v>
    <v>en-AU</v>
    <v>Map</v>
  </rv>
  <rv s="0">
    <v>536870912</v>
    <v>Mafraq Governorate</v>
    <v>da0f3d2e-6311-b96f-091f-8a4643549026</v>
    <v>en-AU</v>
    <v>Map</v>
  </rv>
  <rv s="3">
    <v>101</v>
  </rv>
  <rv s="1">
    <fb>0.15126289761747999</fb>
    <v>30</v>
  </rv>
  <rv s="3">
    <v>102</v>
  </rv>
  <rv s="1">
    <fb>0.28600000000000003</fb>
    <v>30</v>
  </rv>
  <rv s="1">
    <fb>0.14715000152587898</fb>
    <v>39</v>
  </rv>
  <rv s="1">
    <fb>9213048</fb>
    <v>31</v>
  </rv>
  <rv s="18">
    <v>#VALUE!</v>
    <v>en-AU</v>
    <v>111b516f-9a1d-0733-ed2d-cb194484fa44</v>
    <v>536870912</v>
    <v>1</v>
    <v>367</v>
    <v>209</v>
    <v>Jordan</v>
    <v>26</v>
    <v>69</v>
    <v>Map</v>
    <v>28</v>
    <v>368</v>
    <v>JO</v>
    <v>2164</v>
    <v>2165</v>
    <v>2166</v>
    <v>2167</v>
    <v>2168</v>
    <v>2169</v>
    <v>2170</v>
    <v>2171</v>
    <v>2172</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2173</v>
    <v>2174</v>
    <v>2175</v>
    <v>2176</v>
    <v>2177</v>
    <v>2178</v>
    <v>2179</v>
    <v>2180</v>
    <v>2181</v>
    <v>2169</v>
    <v>2183</v>
    <v>2184</v>
    <v>2185</v>
    <v>2186</v>
    <v>2187</v>
    <v>2188</v>
    <v>Jordan</v>
    <v>As-Salam al-Malaki al-Urduni</v>
    <v>2189</v>
    <v>Hashemite Kingdom of Jordan</v>
    <v>2190</v>
    <v>2191</v>
    <v>2192</v>
    <v>2193</v>
    <v>2194</v>
    <v>2195</v>
    <v>2196</v>
    <v>1601</v>
    <v>2197</v>
    <v>206</v>
    <v>2198</v>
    <v>2211</v>
    <v>2212</v>
    <v>2213</v>
    <v>2214</v>
    <v>2215</v>
    <v>Jordan</v>
    <v>2216</v>
    <v>mdp/vdpid/126</v>
  </rv>
  <rv s="0">
    <v>536870912</v>
    <v>Finland</v>
    <v>ceea53a9-734c-46c7-a9f7-185e7cf6826e</v>
    <v>en-AU</v>
    <v>Map</v>
  </rv>
  <rv s="1">
    <fb>7.4857688131354697E-2</fb>
    <v>30</v>
  </rv>
  <rv s="1">
    <fb>338145</fb>
    <v>31</v>
  </rv>
  <rv s="1">
    <fb>25000</fb>
    <v>31</v>
  </rv>
  <rv s="1">
    <fb>8.6</fb>
    <v>32</v>
  </rv>
  <rv s="1">
    <fb>358</fb>
    <v>33</v>
  </rv>
  <rv s="0">
    <v>536870912</v>
    <v>Helsinki</v>
    <v>0aeca411-32eb-87fa-e67f-5c3dacc3532c</v>
    <v>en-AU</v>
    <v>Map</v>
  </rv>
  <rv s="1">
    <fb>45870.502999999997</fb>
    <v>31</v>
  </rv>
  <rv s="1">
    <fb>112.331712088838</fb>
    <v>34</v>
  </rv>
  <rv s="1">
    <fb>1.0240939296342899E-2</fb>
    <v>30</v>
  </rv>
  <rv s="1">
    <fb>15249.989380230199</fb>
    <v>31</v>
  </rv>
  <rv s="1">
    <fb>1.41</fb>
    <v>32</v>
  </rv>
  <rv s="1">
    <fb>0.7310716988582151</fb>
    <v>30</v>
  </rv>
  <rv s="1">
    <fb>40.207982989952903</fb>
    <v>35</v>
  </rv>
  <rv s="1">
    <fb>1.45</fb>
    <v>36</v>
  </rv>
  <rv s="1">
    <fb>268761201364.70499</fb>
    <v>37</v>
  </rv>
  <rv s="1">
    <fb>1.0015464000000001</fb>
    <v>30</v>
  </rv>
  <rv s="1">
    <fb>0.88197829999999999</fb>
    <v>30</v>
  </rv>
  <rv s="1">
    <fb>1.4</fb>
    <v>35</v>
  </rv>
  <rv s="0">
    <v>805306368</v>
    <v>Sauli Niinistö (President)</v>
    <v>dfa3cf27-7df7-88a9-8b9c-02e10c3ab58a</v>
    <v>en-AU</v>
    <v>Generic</v>
  </rv>
  <rv s="0">
    <v>805306368</v>
    <v>Sanna Marin (Prime Minister)</v>
    <v>2147c3a9-c2d0-5e3e-459f-cbdc6866afcf</v>
    <v>en-AU</v>
    <v>Generic</v>
  </rv>
  <rv s="3">
    <v>103</v>
  </rv>
  <rv s="4">
    <v>https://www.bing.com/search?q=finland&amp;form=skydnc</v>
    <v>Learn more on Bing</v>
  </rv>
  <rv s="1">
    <fb>81.734146341463401</fb>
    <v>35</v>
  </rv>
  <rv s="1">
    <fb>183765380000</fb>
    <v>37</v>
  </rv>
  <rv s="3">
    <v>104</v>
  </rv>
  <rv s="1">
    <fb>0.19890897120000001</fb>
    <v>30</v>
  </rv>
  <rv s="1">
    <fb>3.8079999999999998</fb>
    <v>32</v>
  </rv>
  <rv s="1">
    <fb>5520314</fb>
    <v>31</v>
  </rv>
  <rv s="1">
    <fb>0.223</fb>
    <v>30</v>
  </rv>
  <rv s="1">
    <fb>0.36899999999999999</fb>
    <v>30</v>
  </rv>
  <rv s="1">
    <fb>9.4E-2</fb>
    <v>30</v>
  </rv>
  <rv s="1">
    <fb>0.14000000000000001</fb>
    <v>30</v>
  </rv>
  <rv s="1">
    <fb>0.17399999999999999</fb>
    <v>30</v>
  </rv>
  <rv s="1">
    <fb>0.59081001281738299</fb>
    <v>30</v>
  </rv>
  <rv s="0">
    <v>536870912</v>
    <v>Lapland</v>
    <v>35688ab6-5a44-f256-ae52-9509c95e57c4</v>
    <v>en-AU</v>
    <v>Map</v>
  </rv>
  <rv s="0">
    <v>536870912</v>
    <v>Kainuu</v>
    <v>7528e56e-a1c3-7311-5e74-00b9ae5b6616</v>
    <v>en-AU</v>
    <v>Map</v>
  </rv>
  <rv s="0">
    <v>536870912</v>
    <v>Ostrobothnia</v>
    <v>433576fc-e9eb-202e-bf37-ad7d25850cd2</v>
    <v>en-AU</v>
    <v>Map</v>
  </rv>
  <rv s="0">
    <v>536870912</v>
    <v>Pirkanmaa</v>
    <v>efa83642-e73e-4c06-3b89-befa0538fef8</v>
    <v>en-AU</v>
    <v>Map</v>
  </rv>
  <rv s="0">
    <v>536870912</v>
    <v>Central Finland</v>
    <v>da7cb687-7e8e-9492-e8d7-971a6acd8591</v>
    <v>en-AU</v>
    <v>Map</v>
  </rv>
  <rv s="0">
    <v>536870912</v>
    <v>Kymenlaakso</v>
    <v>420f22d8-81a7-101d-bbbd-695a0d9c0254</v>
    <v>en-AU</v>
    <v>Map</v>
  </rv>
  <rv s="0">
    <v>536870912</v>
    <v>North Karelia</v>
    <v>8f782f0d-9789-3cf0-a6bd-73c64f46ad75</v>
    <v>en-AU</v>
    <v>Map</v>
  </rv>
  <rv s="0">
    <v>536870912</v>
    <v>Southern Finland Province</v>
    <v>af9c08a4-1f94-1cf0-0bc0-328630543c25</v>
    <v>en-AU</v>
    <v>Map</v>
  </rv>
  <rv s="0">
    <v>536870912</v>
    <v>Uusimaa</v>
    <v>aeb26ea9-2089-3324-80d3-641f3baa97bc</v>
    <v>en-AU</v>
    <v>Map</v>
  </rv>
  <rv s="0">
    <v>536870912</v>
    <v>Western Finland Province</v>
    <v>6d64d02d-0e9e-f056-63d3-1bcdd2a4c0a3</v>
    <v>en-AU</v>
    <v>Map</v>
  </rv>
  <rv s="0">
    <v>536870912</v>
    <v>Eastern Finland Province</v>
    <v>62f213ce-6c50-86c1-32f1-509b85abbb93</v>
    <v>en-AU</v>
    <v>Map</v>
  </rv>
  <rv s="0">
    <v>536870912</v>
    <v>Southwest Finland</v>
    <v>36f656ca-0603-8487-ecd9-ad449dcc8d00</v>
    <v>en-AU</v>
    <v>Map</v>
  </rv>
  <rv s="0">
    <v>536870912</v>
    <v>Central Ostrobothnia</v>
    <v>2ea2271e-1e9b-9eb0-5c2e-1956c8acdec8</v>
    <v>en-AU</v>
    <v>Map</v>
  </rv>
  <rv s="0">
    <v>536870912</v>
    <v>Satakunta</v>
    <v>62dab655-b1ff-c539-4d43-b29a865d202d</v>
    <v>en-AU</v>
    <v>Map</v>
  </rv>
  <rv s="0">
    <v>536870912</v>
    <v>South Karelia</v>
    <v>0242e7c7-6306-3225-9d67-6224857383b8</v>
    <v>en-AU</v>
    <v>Map</v>
  </rv>
  <rv s="3">
    <v>105</v>
  </rv>
  <rv s="1">
    <fb>0.20839038093492801</fb>
    <v>30</v>
  </rv>
  <rv s="1">
    <fb>6.594999790191651E-2</fb>
    <v>39</v>
  </rv>
  <rv s="1">
    <fb>4716888</fb>
    <v>31</v>
  </rv>
  <rv s="15">
    <v>#VALUE!</v>
    <v>en-AU</v>
    <v>ceea53a9-734c-46c7-a9f7-185e7cf6826e</v>
    <v>536870912</v>
    <v>1</v>
    <v>378</v>
    <v>156</v>
    <v>Finland</v>
    <v>26</v>
    <v>69</v>
    <v>Map</v>
    <v>28</v>
    <v>379</v>
    <v>FI</v>
    <v>2219</v>
    <v>2220</v>
    <v>2221</v>
    <v>2222</v>
    <v>2223</v>
    <v>2224</v>
    <v>2225</v>
    <v>2226</v>
    <v>2227</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2228</v>
    <v>2229</v>
    <v>2230</v>
    <v>2231</v>
    <v>2232</v>
    <v>2233</v>
    <v>2234</v>
    <v>2235</v>
    <v>2236</v>
    <v>2224</v>
    <v>2239</v>
    <v>2240</v>
    <v>2241</v>
    <v>2242</v>
    <v>769</v>
    <v>Finland</v>
    <v>Maamme</v>
    <v>2243</v>
    <v>Republic of Finland</v>
    <v>2244</v>
    <v>2245</v>
    <v>2246</v>
    <v>2247</v>
    <v>85</v>
    <v>2248</v>
    <v>185</v>
    <v>2249</v>
    <v>2250</v>
    <v>2251</v>
    <v>2252</v>
    <v>2268</v>
    <v>2269</v>
    <v>834</v>
    <v>153</v>
    <v>2270</v>
    <v>Finland</v>
    <v>2271</v>
    <v>mdp/vdpid/77</v>
  </rv>
  <rv s="0">
    <v>536870912</v>
    <v>Panama</v>
    <v>8c0fb36e-1238-e873-e015-712d1f496676</v>
    <v>en-AU</v>
    <v>Map</v>
  </rv>
  <rv s="1">
    <fb>0.30360505784234598</fb>
    <v>30</v>
  </rv>
  <rv s="1">
    <fb>75420</fb>
    <v>31</v>
  </rv>
  <rv s="1">
    <fb>26000</fb>
    <v>31</v>
  </rv>
  <rv s="1">
    <fb>18.975999999999999</fb>
    <v>32</v>
  </rv>
  <rv s="1">
    <fb>507</fb>
    <v>33</v>
  </rv>
  <rv s="0">
    <v>536870912</v>
    <v>Panama City</v>
    <v>19964a6e-18be-b7ab-2d10-ea83677d0218</v>
    <v>en-AU</v>
    <v>Map</v>
  </rv>
  <rv s="1">
    <fb>10714.974</fb>
    <v>31</v>
  </rv>
  <rv s="1">
    <fb>122.06871337877099</fb>
    <v>34</v>
  </rv>
  <rv s="1">
    <fb>-3.55083821021212E-3</fb>
    <v>30</v>
  </rv>
  <rv s="1">
    <fb>2064.1757971350698</fb>
    <v>31</v>
  </rv>
  <rv s="1">
    <fb>2.4609999999999999</fb>
    <v>32</v>
  </rv>
  <rv s="1">
    <fb>0.61885930826691504</fb>
    <v>30</v>
  </rv>
  <rv s="1">
    <fb>80.712661963503095</fb>
    <v>35</v>
  </rv>
  <rv s="1">
    <fb>0.74</fb>
    <v>36</v>
  </rv>
  <rv s="1">
    <fb>66800800000</fb>
    <v>37</v>
  </rv>
  <rv s="1">
    <fb>0.94385990000000008</fb>
    <v>30</v>
  </rv>
  <rv s="1">
    <fb>0.47799360000000002</fb>
    <v>30</v>
  </rv>
  <rv s="1">
    <fb>13.1</fb>
    <v>35</v>
  </rv>
  <rv s="3">
    <v>106</v>
  </rv>
  <rv s="4">
    <v>https://www.bing.com/search?q=panama&amp;form=skydnc</v>
    <v>Learn more on Bing</v>
  </rv>
  <rv s="1">
    <fb>78.328999999999994</fb>
    <v>35</v>
  </rv>
  <rv s="1">
    <fb>16841000000</fb>
    <v>37</v>
  </rv>
  <rv s="1">
    <fb>52</fb>
    <v>35</v>
  </rv>
  <rv s="1">
    <fb>1.53</fb>
    <v>36</v>
  </rv>
  <rv s="3">
    <v>107</v>
  </rv>
  <rv s="1">
    <fb>0.30522739929999998</fb>
    <v>30</v>
  </rv>
  <rv s="1">
    <fb>1.5687</fb>
    <v>32</v>
  </rv>
  <rv s="1">
    <fb>4246439</fb>
    <v>31</v>
  </rv>
  <rv s="1">
    <fb>0.21199999999999999</fb>
    <v>30</v>
  </rv>
  <rv s="1">
    <fb>0.371</fb>
    <v>30</v>
  </rv>
  <rv s="1">
    <fb>0.53600000000000003</fb>
    <v>30</v>
  </rv>
  <rv s="1">
    <fb>1.2E-2</fb>
    <v>30</v>
  </rv>
  <rv s="1">
    <fb>3.6000000000000004E-2</fb>
    <v>30</v>
  </rv>
  <rv s="1">
    <fb>8.3000000000000004E-2</fb>
    <v>30</v>
  </rv>
  <rv s="1">
    <fb>0.66588996887207008</fb>
    <v>30</v>
  </rv>
  <rv s="0">
    <v>536870912</v>
    <v>Panamá Province</v>
    <v>a90e5d63-7677-0644-50c7-f2bdfff82d78</v>
    <v>en-AU</v>
    <v>Map</v>
  </rv>
  <rv s="0">
    <v>536870912</v>
    <v>Los Santos Province</v>
    <v>5aeb7060-ab74-113a-23d7-abb8287efa3e</v>
    <v>en-AU</v>
    <v>Map</v>
  </rv>
  <rv s="0">
    <v>536870912</v>
    <v>Chiriquí Province</v>
    <v>da5a9762-a0b7-1ffe-bc95-34ccb19d1382</v>
    <v>en-AU</v>
    <v>Map</v>
  </rv>
  <rv s="0">
    <v>536870912</v>
    <v>Coclé Province</v>
    <v>7d1a06f8-72c7-b88d-d742-13034e32cde4</v>
    <v>en-AU</v>
    <v>Map</v>
  </rv>
  <rv s="0">
    <v>536870912</v>
    <v>Bocas del Toro Province</v>
    <v>b0bd1a37-77f9-07ad-4bb5-d1d8e7ae5ccd</v>
    <v>en-AU</v>
    <v>Map</v>
  </rv>
  <rv s="0">
    <v>536870912</v>
    <v>Colón Province</v>
    <v>fc6b97f2-ecfa-1eb3-207c-783ce206f9ea</v>
    <v>en-AU</v>
    <v>Map</v>
  </rv>
  <rv s="0">
    <v>536870912</v>
    <v>Darién Province</v>
    <v>fec9bd09-52d2-2f43-c137-a73af607d3c4</v>
    <v>en-AU</v>
    <v>Map</v>
  </rv>
  <rv s="0">
    <v>536870912</v>
    <v>Herrera Province</v>
    <v>5315f223-f244-c960-4e73-fca8cb9d8354</v>
    <v>en-AU</v>
    <v>Map</v>
  </rv>
  <rv s="0">
    <v>536870912</v>
    <v>Veraguas Province</v>
    <v>2d44080e-33d5-ab6d-8d0e-64edfdd9b92d</v>
    <v>en-AU</v>
    <v>Map</v>
  </rv>
  <rv s="0">
    <v>536870912</v>
    <v>Guna Yala</v>
    <v>fa5c0a4e-0c4a-927a-b9f7-dd44c8fd002f</v>
    <v>en-AU</v>
    <v>Map</v>
  </rv>
  <rv s="0">
    <v>536870912</v>
    <v>Ngäbe-Buglé Comarca</v>
    <v>3e8065bb-603d-4416-9e4e-7cdf098663dc</v>
    <v>en-AU</v>
    <v>Map</v>
  </rv>
  <rv s="3">
    <v>108</v>
  </rv>
  <rv s="3">
    <v>109</v>
  </rv>
  <rv s="1">
    <fb>0.37200000000000005</fb>
    <v>30</v>
  </rv>
  <rv s="1">
    <fb>3.9019999504089402E-2</fb>
    <v>39</v>
  </rv>
  <rv s="1">
    <fb>2890084</fb>
    <v>31</v>
  </rv>
  <rv s="22">
    <v>#VALUE!</v>
    <v>en-AU</v>
    <v>8c0fb36e-1238-e873-e015-712d1f496676</v>
    <v>536870912</v>
    <v>1</v>
    <v>389</v>
    <v>390</v>
    <v>Panama</v>
    <v>26</v>
    <v>69</v>
    <v>Map</v>
    <v>28</v>
    <v>391</v>
    <v>PA</v>
    <v>2274</v>
    <v>2275</v>
    <v>2276</v>
    <v>2277</v>
    <v>2278</v>
    <v>2279</v>
    <v>2280</v>
    <v>2281</v>
    <v>2282</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2283</v>
    <v>2284</v>
    <v>2285</v>
    <v>2286</v>
    <v>2287</v>
    <v>2288</v>
    <v>2289</v>
    <v>2290</v>
    <v>2291</v>
    <v>2279</v>
    <v>2292</v>
    <v>2293</v>
    <v>2294</v>
    <v>2295</v>
    <v>2296</v>
    <v>2297</v>
    <v>Panama</v>
    <v>Himno Istmeño</v>
    <v>2298</v>
    <v>Republic of Panama</v>
    <v>2299</v>
    <v>2300</v>
    <v>2301</v>
    <v>2302</v>
    <v>2303</v>
    <v>2304</v>
    <v>2305</v>
    <v>2306</v>
    <v>2307</v>
    <v>2011</v>
    <v>2308</v>
    <v>2320</v>
    <v>2321</v>
    <v>2322</v>
    <v>2323</v>
    <v>Panama</v>
    <v>2324</v>
    <v>mdp/vdpid/192</v>
  </rv>
  <rv s="0">
    <v>536870912</v>
    <v>Georgia</v>
    <v>4fe7777a-3d26-0e6a-243d-ae6d45c843c6</v>
    <v>en-AU</v>
    <v>Map</v>
  </rv>
  <rv s="1">
    <fb>0.34451000143905602</fb>
    <v>30</v>
  </rv>
  <rv s="1">
    <fb>69700</fb>
    <v>31</v>
  </rv>
  <rv s="1">
    <fb>13.472</fb>
    <v>32</v>
  </rv>
  <rv s="1">
    <fb>995</fb>
    <v>33</v>
  </rv>
  <rv s="0">
    <v>536870912</v>
    <v>Tbilisi</v>
    <v>31ae24b1-d13b-8788-7bd5-9f35a3a73a51</v>
    <v>en-AU</v>
    <v>Map</v>
  </rv>
  <rv s="1">
    <fb>10128.254000000001</fb>
    <v>31</v>
  </rv>
  <rv s="1">
    <fb>133.61246666666699</fb>
    <v>34</v>
  </rv>
  <rv s="1">
    <fb>4.8528982169673093E-2</fb>
    <v>30</v>
  </rv>
  <rv s="1">
    <fb>2693.9727602251301</fb>
    <v>31</v>
  </rv>
  <rv s="1">
    <fb>2.06</fb>
    <v>32</v>
  </rv>
  <rv s="1">
    <fb>0.40615914553802701</fb>
    <v>30</v>
  </rv>
  <rv s="1">
    <fb>72.209535338091399</fb>
    <v>35</v>
  </rv>
  <rv s="1">
    <fb>0.76</fb>
    <v>36</v>
  </rv>
  <rv s="1">
    <fb>17743195770.199799</fb>
    <v>37</v>
  </rv>
  <rv s="1">
    <fb>0.98630840000000009</fb>
    <v>30</v>
  </rv>
  <rv s="1">
    <fb>0.63915500000000003</fb>
    <v>30</v>
  </rv>
  <rv s="1">
    <fb>8.6999999999999993</fb>
    <v>35</v>
  </rv>
  <rv s="0">
    <v>805306368</v>
    <v>Salome Zurabishvili (President)</v>
    <v>564492b1-3b3e-d77b-03a2-8d7b3fddcfe7</v>
    <v>en-AU</v>
    <v>Generic</v>
  </rv>
  <rv s="3">
    <v>110</v>
  </rv>
  <rv s="4">
    <v>https://www.bing.com/search?q=georgia+country&amp;form=skydnc</v>
    <v>Learn more on Bing</v>
  </rv>
  <rv s="1">
    <fb>73.599999999999994</fb>
    <v>35</v>
  </rv>
  <rv s="1">
    <fb>25</fb>
    <v>35</v>
  </rv>
  <rv s="1">
    <fb>0.05</fb>
    <v>36</v>
  </rv>
  <rv s="3">
    <v>111</v>
  </rv>
  <rv s="1">
    <fb>0.57324335049999997</fb>
    <v>30</v>
  </rv>
  <rv s="1">
    <fb>7.1200999999999999</fb>
    <v>32</v>
  </rv>
  <rv s="1">
    <fb>3720382</fb>
    <v>31</v>
  </rv>
  <rv s="1">
    <fb>0.43200000000000005</fb>
    <v>30</v>
  </rv>
  <rv s="1">
    <fb>0.115</fb>
    <v>30</v>
  </rv>
  <rv s="1">
    <fb>0.68330001831054699</fb>
    <v>30</v>
  </rv>
  <rv s="0">
    <v>536870912</v>
    <v>Kutaisi</v>
    <v>b182bb63-9a03-b4e3-8880-aa18e90417b0</v>
    <v>en-AU</v>
    <v>Map</v>
  </rv>
  <rv s="0">
    <v>536870912</v>
    <v>Batumi</v>
    <v>633f88c2-cb33-0d8a-a162-06833e905d2a</v>
    <v>en-AU</v>
    <v>Map</v>
  </rv>
  <rv s="0">
    <v>536870912</v>
    <v>Imereti</v>
    <v>1e812f4a-2025-a07a-65fb-7d5182bf6910</v>
    <v>en-AU</v>
    <v>Map</v>
  </rv>
  <rv s="0">
    <v>536870912</v>
    <v>Kakheti</v>
    <v>2d9dd9c7-4159-0218-a43f-842dc3bac8ca</v>
    <v>en-AU</v>
    <v>Map</v>
  </rv>
  <rv s="0">
    <v>536870912</v>
    <v>Abkhazia</v>
    <v>47d061ad-b406-461b-fa57-1d1a2d4a404e</v>
    <v>en-AU</v>
    <v>Map</v>
  </rv>
  <rv s="0">
    <v>536870912</v>
    <v>Adjara</v>
    <v>0f3c77ac-b855-2bbf-cabd-becc162de66e</v>
    <v>en-AU</v>
    <v>Map</v>
  </rv>
  <rv s="0">
    <v>536870912</v>
    <v>Gori</v>
    <v>ddc7b6ca-6515-e5e3-68e0-5dcb7bf4f64f</v>
    <v>en-AU</v>
    <v>Map</v>
  </rv>
  <rv s="0">
    <v>536870912</v>
    <v>Poti</v>
    <v>68950da7-21db-5320-cec8-9fdf383485f9</v>
    <v>en-AU</v>
    <v>Map</v>
  </rv>
  <rv s="0">
    <v>536870912</v>
    <v>Zugdidi</v>
    <v>2f8c016e-a1e0-60d6-e022-0df2b4bfaea4</v>
    <v>en-AU</v>
    <v>Map</v>
  </rv>
  <rv s="0">
    <v>536870912</v>
    <v>Sukhumi</v>
    <v>c93b36e9-0bb4-0488-33aa-3664a993d8f4</v>
    <v>en-AU</v>
    <v>Map</v>
  </rv>
  <rv s="0">
    <v>536870912</v>
    <v>Rustavi</v>
    <v>657784f3-7129-4535-ab60-8060ae9887d6</v>
    <v>en-AU</v>
    <v>Map</v>
  </rv>
  <rv s="0">
    <v>536870912</v>
    <v>Tkvarcheli</v>
    <v>10397e9a-9979-9312-49b8-a9e434b0dac5</v>
    <v>en-AU</v>
    <v>Map</v>
  </rv>
  <rv s="0">
    <v>536870912</v>
    <v>Samtskhe-Javakheti</v>
    <v>4a965a54-ebbf-cb0a-4ed0-1f3237b44c59</v>
    <v>en-AU</v>
    <v>Map</v>
  </rv>
  <rv s="0">
    <v>536870912</v>
    <v>Shida Kartli</v>
    <v>2b343c6e-cd2f-1b9c-d41e-cd43884fa7e5</v>
    <v>en-AU</v>
    <v>Map</v>
  </rv>
  <rv s="0">
    <v>536870912</v>
    <v>Samegrelo-Zemo Svaneti</v>
    <v>4c57c2ff-4126-2927-dcb3-d13b075bcea2</v>
    <v>en-AU</v>
    <v>Map</v>
  </rv>
  <rv s="0">
    <v>536870912</v>
    <v>Guria</v>
    <v>985f9020-74ac-338a-790d-45e460a15cb6</v>
    <v>en-AU</v>
    <v>Map</v>
  </rv>
  <rv s="0">
    <v>536870912</v>
    <v>Mtskheta-Mtianeti</v>
    <v>cc9fefb9-3949-2811-290b-ce0947330ff8</v>
    <v>en-AU</v>
    <v>Map</v>
  </rv>
  <rv s="0">
    <v>536870912</v>
    <v>Racha-Lechkhumi and Kvemo Svaneti</v>
    <v>aee8a977-0832-715b-2b13-982ae47620d4</v>
    <v>en-AU</v>
    <v>Map</v>
  </rv>
  <rv s="0">
    <v>536870912</v>
    <v>Kvemo Kartli</v>
    <v>ba6884b7-61d6-dace-1237-09861b476d99</v>
    <v>en-AU</v>
    <v>Map</v>
  </rv>
  <rv s="0">
    <v>536870912</v>
    <v>Kharagauli Municipality</v>
    <v>a3bd10e6-859c-2646-1d29-d2efa1556d80</v>
    <v>en-AU</v>
    <v>Map</v>
  </rv>
  <rv s="0">
    <v>536870912</v>
    <v>Dmanisi Municipality</v>
    <v>3eac3e17-911d-c2dc-f419-a2fd7a2ea8da</v>
    <v>en-AU</v>
    <v>Map</v>
  </rv>
  <rv s="0">
    <v>536870912</v>
    <v>Akhalkalaki Municipality</v>
    <v>c536c4d5-2353-ffdd-7121-47173ca13c02</v>
    <v>en-AU</v>
    <v>Map</v>
  </rv>
  <rv s="0">
    <v>536870912</v>
    <v>Ambrolauri Municipality</v>
    <v>ed40f695-c4ff-f8ae-81ff-3651346c3586</v>
    <v>en-AU</v>
    <v>Map</v>
  </rv>
  <rv s="0">
    <v>536870912</v>
    <v>Khelvachauri Municipality</v>
    <v>ecd3102a-efd3-a7ca-c63f-1da7cde3d9e4</v>
    <v>en-AU</v>
    <v>Map</v>
  </rv>
  <rv s="0">
    <v>536870912</v>
    <v>Qvareli Municipality</v>
    <v>bbf51e7f-4e23-8c78-8fe3-03933c5d6b41</v>
    <v>en-AU</v>
    <v>Map</v>
  </rv>
  <rv s="0">
    <v>536870912</v>
    <v>Tqibuli Municipality</v>
    <v>6a1cc914-2b09-a152-e90f-72762efed3d4</v>
    <v>en-AU</v>
    <v>Map</v>
  </rv>
  <rv s="3">
    <v>112</v>
  </rv>
  <rv s="1">
    <fb>0.21739978564734097</fb>
    <v>30</v>
  </rv>
  <rv s="3">
    <v>113</v>
  </rv>
  <rv s="1">
    <fb>9.9000000000000005E-2</fb>
    <v>30</v>
  </rv>
  <rv s="1">
    <fb>0.143979997634888</fb>
    <v>39</v>
  </rv>
  <rv s="1">
    <fb>2196476</fb>
    <v>31</v>
  </rv>
  <rv s="23">
    <v>#VALUE!</v>
    <v>en-AU</v>
    <v>4fe7777a-3d26-0e6a-243d-ae6d45c843c6</v>
    <v>536870912</v>
    <v>1</v>
    <v>399</v>
    <v>400</v>
    <v>Georgia</v>
    <v>26</v>
    <v>69</v>
    <v>Map</v>
    <v>28</v>
    <v>401</v>
    <v>GE</v>
    <v>2327</v>
    <v>2328</v>
    <v>2276</v>
    <v>2329</v>
    <v>2330</v>
    <v>2331</v>
    <v>2332</v>
    <v>2333</v>
    <v>2334</v>
    <v>GEL</v>
    <v>Georgia is a country located in the Caucasus, at the intersection of Eastern Europe and Western Asia. It is bounded by the Black Sea to the west, by Russia to the north and east, by Turkey to the southwest, by Armenia to the south, and by Azerbaijan to the southeast. The country covers an area of 69,700 square kilometres, and has a population of 3.7 million people. Georgia is a representative democracy governed as a unitary parliamentary republic. Tbilisi is its capital as well as its largest city, and is home to roughly a third of the Georgian population.</v>
    <v>2335</v>
    <v>2336</v>
    <v>2337</v>
    <v>2338</v>
    <v>2339</v>
    <v>2340</v>
    <v>2341</v>
    <v>2342</v>
    <v>2343</v>
    <v>2331</v>
    <v>2345</v>
    <v>2346</v>
    <v>2347</v>
    <v>2348</v>
    <v>2349</v>
    <v>Georgia</v>
    <v>Tavisupleba</v>
    <v>2350</v>
    <v>Georgia</v>
    <v>2351</v>
    <v>2352</v>
    <v>2353</v>
    <v>85</v>
    <v>2194</v>
    <v>2354</v>
    <v>426</v>
    <v>178</v>
    <v>2355</v>
    <v>1894</v>
    <v>2356</v>
    <v>2383</v>
    <v>2384</v>
    <v>2385</v>
    <v>2386</v>
    <v>2387</v>
    <v>Georgia</v>
    <v>2388</v>
    <v>mdp/vdpid/88</v>
  </rv>
  <rv s="0">
    <v>536870912</v>
    <v>Dominican Republic</v>
    <v>9eee2843-5c3a-3930-0e9c-2357fb969d5b</v>
    <v>en-AU</v>
    <v>Map</v>
  </rv>
  <rv s="1">
    <fb>0.48685572345270101</fb>
    <v>30</v>
  </rv>
  <rv s="1">
    <fb>48670</fb>
    <v>31</v>
  </rv>
  <rv s="1">
    <fb>71000</fb>
    <v>31</v>
  </rv>
  <rv s="1">
    <fb>19.506</fb>
    <v>32</v>
  </rv>
  <rv s="0">
    <v>536870912</v>
    <v>Santo Domingo</v>
    <v>2ea37dcb-8f20-0877-6a29-69f744e91e70</v>
    <v>en-AU</v>
    <v>Map</v>
  </rv>
  <rv s="1">
    <fb>25258.295999999998</fb>
    <v>31</v>
  </rv>
  <rv s="1">
    <fb>135.49869138696599</fb>
    <v>34</v>
  </rv>
  <rv s="1">
    <fb>1.8106037704296002E-2</fb>
    <v>30</v>
  </rv>
  <rv s="1">
    <fb>1615.51524233024</fb>
    <v>31</v>
  </rv>
  <rv s="1">
    <fb>2.3460000000000001</fb>
    <v>32</v>
  </rv>
  <rv s="1">
    <fb>0.41734629500556403</fb>
    <v>30</v>
  </rv>
  <rv s="1">
    <fb>86.563595979866406</fb>
    <v>35</v>
  </rv>
  <rv s="1">
    <fb>1.07</fb>
    <v>36</v>
  </rv>
  <rv s="1">
    <fb>88941298257.721497</fb>
    <v>37</v>
  </rv>
  <rv s="1">
    <fb>1.0569865000000001</fb>
    <v>30</v>
  </rv>
  <rv s="1">
    <fb>0.59915589999999996</fb>
    <v>30</v>
  </rv>
  <rv s="1">
    <fb>24.1</fb>
    <v>35</v>
  </rv>
  <rv s="0">
    <v>805306368</v>
    <v>Luis Abinader (President)</v>
    <v>c9fe9c8e-97e0-a923-003f-9ee61aaf322c</v>
    <v>en-AU</v>
    <v>Generic</v>
  </rv>
  <rv s="3">
    <v>114</v>
  </rv>
  <rv s="4">
    <v>https://www.bing.com/search?q=dominican+republic&amp;form=skydnc</v>
    <v>Learn more on Bing</v>
  </rv>
  <rv s="1">
    <fb>73.891999999999996</fb>
    <v>35</v>
  </rv>
  <rv s="1">
    <fb>95</fb>
    <v>35</v>
  </rv>
  <rv s="3">
    <v>115</v>
  </rv>
  <rv s="1">
    <fb>0.43679315479999997</fb>
    <v>30</v>
  </rv>
  <rv s="1">
    <fb>10738958</fb>
    <v>31</v>
  </rv>
  <rv s="1">
    <fb>0.20399999999999999</fb>
    <v>30</v>
  </rv>
  <rv s="1">
    <fb>0.35200000000000004</fb>
    <v>30</v>
  </rv>
  <rv s="1">
    <fb>0.501</fb>
    <v>30</v>
  </rv>
  <rv s="1">
    <fb>9.8000000000000004E-2</fb>
    <v>30</v>
  </rv>
  <rv s="1">
    <fb>0.13900000000000001</fb>
    <v>30</v>
  </rv>
  <rv s="1">
    <fb>0.64320999145507796</fb>
    <v>30</v>
  </rv>
  <rv s="0">
    <v>536870912</v>
    <v>Santo Domingo Province</v>
    <v>5b1d6dab-7829-9978-a11d-40e9d55020b9</v>
    <v>en-AU</v>
    <v>Map</v>
  </rv>
  <rv s="0">
    <v>536870912</v>
    <v>Santiago Province</v>
    <v>a73bf4f1-0f5f-343d-2970-a0eb90204c7c</v>
    <v>en-AU</v>
    <v>Map</v>
  </rv>
  <rv s="0">
    <v>536870912</v>
    <v>Monte Cristi Province</v>
    <v>5a056c46-aff1-5db2-2db3-c1829e9f7123</v>
    <v>en-AU</v>
    <v>Map</v>
  </rv>
  <rv s="0">
    <v>536870912</v>
    <v>Azua Province</v>
    <v>f8b87bb8-22f5-e6aa-284c-e5c4cd095204</v>
    <v>en-AU</v>
    <v>Map</v>
  </rv>
  <rv s="0">
    <v>536870912</v>
    <v>La Romana Province</v>
    <v>64073c75-93fc-34d6-a4e6-649cfcbda5fd</v>
    <v>en-AU</v>
    <v>Map</v>
  </rv>
  <rv s="0">
    <v>536870912</v>
    <v>Hato Mayor Province</v>
    <v>0a3fc4a8-4840-43d0-482a-75736a1f3f5a</v>
    <v>en-AU</v>
    <v>Map</v>
  </rv>
  <rv s="0">
    <v>536870912</v>
    <v>Elías Piña Province</v>
    <v>5f3912d4-781e-2f43-4d3c-1ea99acd1ed1</v>
    <v>en-AU</v>
    <v>Map</v>
  </rv>
  <rv s="0">
    <v>536870912</v>
    <v>Duarte Province</v>
    <v>8d71114c-798e-6a30-3b42-5babdfab8231</v>
    <v>en-AU</v>
    <v>Map</v>
  </rv>
  <rv s="0">
    <v>536870912</v>
    <v>La Vega Province</v>
    <v>c92e0385-3a7a-a759-f624-b691ef729b18</v>
    <v>en-AU</v>
    <v>Map</v>
  </rv>
  <rv s="0">
    <v>536870912</v>
    <v>El Seibo Province</v>
    <v>c35c83ee-c424-4dba-36a0-a911dadaa4e5</v>
    <v>en-AU</v>
    <v>Map</v>
  </rv>
  <rv s="0">
    <v>536870912</v>
    <v>Barahona Province</v>
    <v>906fdd24-6300-971b-a72e-06dae42c6db8</v>
    <v>en-AU</v>
    <v>Map</v>
  </rv>
  <rv s="0">
    <v>536870912</v>
    <v>Dajabón Province</v>
    <v>1f195e9d-47d7-dee4-41a5-7f8f0d7062bb</v>
    <v>en-AU</v>
    <v>Map</v>
  </rv>
  <rv s="0">
    <v>536870912</v>
    <v>Espaillat Province</v>
    <v>3d20d0d5-0e41-ce76-3277-0e484394516c</v>
    <v>en-AU</v>
    <v>Map</v>
  </rv>
  <rv s="0">
    <v>536870912</v>
    <v>La Altagracia Province</v>
    <v>89a8367a-6b1b-bdf9-fab5-b9589d5a5804</v>
    <v>en-AU</v>
    <v>Map</v>
  </rv>
  <rv s="0">
    <v>536870912</v>
    <v>Independencia Province</v>
    <v>adacd1c2-dc47-8f7a-90b1-b1f20858dbfa</v>
    <v>en-AU</v>
    <v>Map</v>
  </rv>
  <rv s="0">
    <v>536870912</v>
    <v>Baoruco Province</v>
    <v>02d1705d-a94d-ab4b-5a5b-8d43295e82c5</v>
    <v>en-AU</v>
    <v>Map</v>
  </rv>
  <rv s="0">
    <v>536870912</v>
    <v>María Trinidad Sánchez Province</v>
    <v>ac6ee95f-cd12-4554-9e4d-a6a59d7d47d9</v>
    <v>en-AU</v>
    <v>Map</v>
  </rv>
  <rv s="0">
    <v>536870912</v>
    <v>San Pedro de Macorís Province</v>
    <v>59cc7c3f-267b-9018-1ab0-9a3da9c3cf96</v>
    <v>en-AU</v>
    <v>Map</v>
  </rv>
  <rv s="0">
    <v>536870912</v>
    <v>San Cristóbal Province</v>
    <v>50dbaf19-6bd9-33ac-5af1-4011fbb4f487</v>
    <v>en-AU</v>
    <v>Map</v>
  </rv>
  <rv s="0">
    <v>536870912</v>
    <v>Samaná Province</v>
    <v>9630dff6-037e-3f46-10ed-a9d0918bf4c8</v>
    <v>en-AU</v>
    <v>Map</v>
  </rv>
  <rv s="0">
    <v>536870912</v>
    <v>Puerto Plata Province</v>
    <v>d0286e61-3d13-f2ca-004d-1f130aa13e28</v>
    <v>en-AU</v>
    <v>Map</v>
  </rv>
  <rv s="0">
    <v>536870912</v>
    <v>San Juan Province</v>
    <v>538af92b-9ec1-d2db-7d09-4bf678719df3</v>
    <v>en-AU</v>
    <v>Map</v>
  </rv>
  <rv s="0">
    <v>536870912</v>
    <v>Peravia Province</v>
    <v>51872d38-df73-020b-d2e1-de7308707da1</v>
    <v>en-AU</v>
    <v>Map</v>
  </rv>
  <rv s="0">
    <v>536870912</v>
    <v>Monte Plata Province</v>
    <v>d17f20ea-1c06-c2de-7447-69aec91c1725</v>
    <v>en-AU</v>
    <v>Map</v>
  </rv>
  <rv s="0">
    <v>536870912</v>
    <v>Valverde Province</v>
    <v>bd2a5d8c-6532-d499-4b4b-5fd80f191090</v>
    <v>en-AU</v>
    <v>Map</v>
  </rv>
  <rv s="0">
    <v>536870912</v>
    <v>Santiago Rodríguez Province</v>
    <v>bd02813c-72cf-cb88-e5f1-4d0b690c7b28</v>
    <v>en-AU</v>
    <v>Map</v>
  </rv>
  <rv s="0">
    <v>536870912</v>
    <v>Pedernales Province</v>
    <v>058df820-7760-842e-f56c-7554404af0e2</v>
    <v>en-AU</v>
    <v>Map</v>
  </rv>
  <rv s="0">
    <v>536870912</v>
    <v>Sánchez Ramírez Province</v>
    <v>36a42427-a9b0-b030-23f7-dc2319360d76</v>
    <v>en-AU</v>
    <v>Map</v>
  </rv>
  <rv s="0">
    <v>536870912</v>
    <v>San José de Ocoa Province</v>
    <v>94070a07-6fb4-86e2-8715-b862388bcaef</v>
    <v>en-AU</v>
    <v>Map</v>
  </rv>
  <rv s="0">
    <v>536870912</v>
    <v>Hermanas Mirabal</v>
    <v>8a9ed325-01fb-82b4-68d4-95540334aba1</v>
    <v>en-AU</v>
    <v>Map</v>
  </rv>
  <rv s="0">
    <v>536870912</v>
    <v>Monseñor Nouel Province</v>
    <v>4ebc0cf8-50cf-4c2a-2e17-9c3dc51d7647</v>
    <v>en-AU</v>
    <v>Map</v>
  </rv>
  <rv s="0">
    <v>536870912</v>
    <v>Distrito Nacional</v>
    <v>48975ce5-a1bc-0e28-0d30-fc23be16fd98</v>
    <v>en-AU</v>
    <v>Map</v>
  </rv>
  <rv s="3">
    <v>116</v>
  </rv>
  <rv s="1">
    <fb>0.130249349886087</fb>
    <v>30</v>
  </rv>
  <rv s="3">
    <v>117</v>
  </rv>
  <rv s="1">
    <fb>5.8449997901916503E-2</fb>
    <v>39</v>
  </rv>
  <rv s="1">
    <fb>8787475</fb>
    <v>31</v>
  </rv>
  <rv s="23">
    <v>#VALUE!</v>
    <v>en-AU</v>
    <v>9eee2843-5c3a-3930-0e9c-2357fb969d5b</v>
    <v>536870912</v>
    <v>1</v>
    <v>407</v>
    <v>400</v>
    <v>Dominican Republic</v>
    <v>26</v>
    <v>69</v>
    <v>Map</v>
    <v>28</v>
    <v>408</v>
    <v>DO</v>
    <v>2391</v>
    <v>2392</v>
    <v>2393</v>
    <v>2394</v>
    <v>57</v>
    <v>2395</v>
    <v>2396</v>
    <v>2397</v>
    <v>2398</v>
    <v>DOP</v>
    <v>The Dominican Republic is a country located on the island of Hispaniola in the Greater Antilles archipelago of the Caribbean region. It occupies the eastern five-eighths of the island, which it shares with Haiti, making Hispaniola one of only two Caribbean islands, along with Saint Martin, that is shared by two sovereign states. The Dominican Republic is the second-largest nation in the Antilles by area at 48,671 square kilometers, and third-largest by population, with approximately 10.8 million people, of whom approximately 3.3 million live in the metropolitan area of Santo Domingo, the capital city. The official language of the country is Spanish.</v>
    <v>2399</v>
    <v>2400</v>
    <v>2401</v>
    <v>2402</v>
    <v>2403</v>
    <v>2404</v>
    <v>2405</v>
    <v>2406</v>
    <v>2407</v>
    <v>2395</v>
    <v>2409</v>
    <v>2410</v>
    <v>2411</v>
    <v>2412</v>
    <v>1875</v>
    <v>Dominican Republic</v>
    <v>Valiant Quisqueyans</v>
    <v>2413</v>
    <v>Dominican Republic</v>
    <v>2414</v>
    <v>684</v>
    <v>2415</v>
    <v>2416</v>
    <v>2417</v>
    <v>2418</v>
    <v>215</v>
    <v>217</v>
    <v>2419</v>
    <v>2420</v>
    <v>2421</v>
    <v>2454</v>
    <v>2455</v>
    <v>2456</v>
    <v>1348</v>
    <v>2457</v>
    <v>Dominican Republic</v>
    <v>2458</v>
    <v>mdp/vdpid/65</v>
  </rv>
  <rv s="0">
    <v>536870912</v>
    <v>Romania</v>
    <v>0cc489d5-ff53-84f1-4fcc-76525efef33a</v>
    <v>en-AU</v>
    <v>Map</v>
  </rv>
  <rv s="1">
    <fb>0.58766515994436697</fb>
    <v>30</v>
  </rv>
  <rv s="1">
    <fb>238391</fb>
    <v>31</v>
  </rv>
  <rv s="1">
    <fb>126000</fb>
    <v>31</v>
  </rv>
  <rv s="1">
    <fb>9.6</fb>
    <v>32</v>
  </rv>
  <rv s="1">
    <fb>40</fb>
    <v>33</v>
  </rv>
  <rv s="0">
    <v>536870912</v>
    <v>Bucharest</v>
    <v>42022f97-112e-58a6-70f5-9536b20ee957</v>
    <v>en-AU</v>
    <v>Map</v>
  </rv>
  <rv s="1">
    <fb>69258.629000000001</fb>
    <v>31</v>
  </rv>
  <rv s="1">
    <fb>123.780383348878</fb>
    <v>34</v>
  </rv>
  <rv s="1">
    <fb>3.8278543259942802E-2</fb>
    <v>30</v>
  </rv>
  <rv s="1">
    <fb>2584.4117872644301</fb>
    <v>31</v>
  </rv>
  <rv s="1">
    <fb>0.301208283871371</fb>
    <v>30</v>
  </rv>
  <rv s="1">
    <fb>72.523694574412801</fb>
    <v>35</v>
  </rv>
  <rv s="1">
    <fb>1.1599999999999999</fb>
    <v>36</v>
  </rv>
  <rv s="1">
    <fb>250077444017.08401</fb>
    <v>37</v>
  </rv>
  <rv s="1">
    <fb>0.85150870000000001</fb>
    <v>30</v>
  </rv>
  <rv s="1">
    <fb>0.4938187</fb>
    <v>30</v>
  </rv>
  <rv s="2">
    <v>17</v>
    <v>28</v>
    <v>420</v>
    <v>6</v>
    <v>0</v>
    <v>Image of Romania</v>
  </rv>
  <rv s="0">
    <v>805306368</v>
    <v>Klaus Iohannis (President)</v>
    <v>7ff325b6-eaf2-021c-bc2a-09373a9427f3</v>
    <v>en-AU</v>
    <v>Generic</v>
  </rv>
  <rv s="3">
    <v>118</v>
  </rv>
  <rv s="4">
    <v>https://www.bing.com/search?q=romania&amp;form=skydnc</v>
    <v>Learn more on Bing</v>
  </rv>
  <rv s="1">
    <fb>75.358536585365897</fb>
    <v>35</v>
  </rv>
  <rv s="1">
    <fb>26110300000</fb>
    <v>37</v>
  </rv>
  <rv s="1">
    <fb>2.25</fb>
    <v>36</v>
  </rv>
  <rv s="3">
    <v>119</v>
  </rv>
  <rv s="1">
    <fb>0.21276716530000001</fb>
    <v>30</v>
  </rv>
  <rv s="1">
    <fb>2.9807000000000001</fb>
    <v>32</v>
  </rv>
  <rv s="1">
    <fb>19356544</fb>
    <v>31</v>
  </rv>
  <rv s="1">
    <fb>0.247</fb>
    <v>30</v>
  </rv>
  <rv s="1">
    <fb>0.249</fb>
    <v>30</v>
  </rv>
  <rv s="1">
    <fb>1.6E-2</fb>
    <v>30</v>
  </rv>
  <rv s="1">
    <fb>5.2999999999999999E-2</fb>
    <v>30</v>
  </rv>
  <rv s="1">
    <fb>0.11699999999999999</fb>
    <v>30</v>
  </rv>
  <rv s="1">
    <fb>0.54661998748779295</fb>
    <v>30</v>
  </rv>
  <rv s="0">
    <v>536870912</v>
    <v>Călărași County</v>
    <v>cd578b99-3dd3-5dea-7c8b-4e9135436f97</v>
    <v>en-AU</v>
    <v>Map</v>
  </rv>
  <rv s="0">
    <v>536870912</v>
    <v>Alba County</v>
    <v>c21726c8-9ad7-eaa6-44f2-a2dae7e40e2c</v>
    <v>en-AU</v>
    <v>Map</v>
  </rv>
  <rv s="0">
    <v>536870912</v>
    <v>Cluj County</v>
    <v>28809817-0c91-c619-fb4f-e8e5cb804a76</v>
    <v>en-AU</v>
    <v>Map</v>
  </rv>
  <rv s="0">
    <v>536870912</v>
    <v>Arad County</v>
    <v>09ac14dd-d901-08ce-e6d7-7050564ba78d</v>
    <v>en-AU</v>
    <v>Map</v>
  </rv>
  <rv s="0">
    <v>536870912</v>
    <v>Sibiu County</v>
    <v>3f30d65f-4841-e070-8804-06cea2d2f5a4</v>
    <v>en-AU</v>
    <v>Map</v>
  </rv>
  <rv s="0">
    <v>536870912</v>
    <v>Mureș County</v>
    <v>3f4266e8-0170-a113-1032-f94336eaafdf</v>
    <v>en-AU</v>
    <v>Map</v>
  </rv>
  <rv s="0">
    <v>536870912</v>
    <v>Buzău County</v>
    <v>bdcbd591-5cd3-ea51-a909-f9e3a7d9135d</v>
    <v>en-AU</v>
    <v>Map</v>
  </rv>
  <rv s="0">
    <v>536870912</v>
    <v>Dâmbovița County</v>
    <v>d8b28916-b16c-a4e5-b155-271ef6e4a2c2</v>
    <v>en-AU</v>
    <v>Map</v>
  </rv>
  <rv s="0">
    <v>536870912</v>
    <v>Argeș County</v>
    <v>318eeda4-9dd3-e3c1-6d05-5e140d88acfc</v>
    <v>en-AU</v>
    <v>Map</v>
  </rv>
  <rv s="0">
    <v>536870912</v>
    <v>Brașov County</v>
    <v>86db4373-f44e-f2af-1043-8cad4ea43afc</v>
    <v>en-AU</v>
    <v>Map</v>
  </rv>
  <rv s="0">
    <v>536870912</v>
    <v>Constanța County</v>
    <v>0cdf21be-08e7-570f-51e1-921e4da71ed5</v>
    <v>en-AU</v>
    <v>Map</v>
  </rv>
  <rv s="0">
    <v>536870912</v>
    <v>Iași County</v>
    <v>2be9dc91-9009-1844-f4a7-f66e4de3e1e2</v>
    <v>en-AU</v>
    <v>Map</v>
  </rv>
  <rv s="0">
    <v>536870912</v>
    <v>Timiș County</v>
    <v>655fa6eb-9e3d-05b3-4101-2413d655f1ff</v>
    <v>en-AU</v>
    <v>Map</v>
  </rv>
  <rv s="0">
    <v>536870912</v>
    <v>Botoșani County</v>
    <v>feff5245-d038-86d5-5930-7c8208872ee3</v>
    <v>en-AU</v>
    <v>Map</v>
  </rv>
  <rv s="0">
    <v>536870912</v>
    <v>Bistrița-Năsăud County</v>
    <v>d0dac3d9-f47e-2719-abf6-372b00ae7ae0</v>
    <v>en-AU</v>
    <v>Map</v>
  </rv>
  <rv s="0">
    <v>536870912</v>
    <v>Bacău County</v>
    <v>61b312d7-17c7-cfe6-4e56-77816817f56b</v>
    <v>en-AU</v>
    <v>Map</v>
  </rv>
  <rv s="0">
    <v>536870912</v>
    <v>Giurgiu County</v>
    <v>ff095b0d-49c5-6888-d3bc-754012945cca</v>
    <v>en-AU</v>
    <v>Map</v>
  </rv>
  <rv s="0">
    <v>536870912</v>
    <v>Caraș-Severin County</v>
    <v>f236c4b6-3033-3e05-9418-43c6d669da82</v>
    <v>en-AU</v>
    <v>Map</v>
  </rv>
  <rv s="0">
    <v>536870912</v>
    <v>Ialomița County</v>
    <v>fc33a349-ea3d-08f4-c751-0ae5b7dcfa8c</v>
    <v>en-AU</v>
    <v>Map</v>
  </rv>
  <rv s="0">
    <v>536870912</v>
    <v>Neamț County</v>
    <v>10688e6f-8161-14e3-8c27-cb9bb5be1f19</v>
    <v>en-AU</v>
    <v>Map</v>
  </rv>
  <rv s="0">
    <v>536870912</v>
    <v>Bihor County</v>
    <v>3952dd81-0984-acbe-245c-8b3054ef95c9</v>
    <v>en-AU</v>
    <v>Map</v>
  </rv>
  <rv s="0">
    <v>536870912</v>
    <v>Dolj County</v>
    <v>dea77125-28db-fbbc-ff54-52cbc5d207dd</v>
    <v>en-AU</v>
    <v>Map</v>
  </rv>
  <rv s="0">
    <v>536870912</v>
    <v>Galați County</v>
    <v>ab9506dc-8457-ead3-6440-afd79051c3b0</v>
    <v>en-AU</v>
    <v>Map</v>
  </rv>
  <rv s="0">
    <v>536870912</v>
    <v>Maramureș County</v>
    <v>4ed7d056-ef13-2d0e-56a6-e9da21330a94</v>
    <v>en-AU</v>
    <v>Map</v>
  </rv>
  <rv s="0">
    <v>536870912</v>
    <v>Brăila County</v>
    <v>0a804e68-4031-607a-3fa0-df03c2b648d2</v>
    <v>en-AU</v>
    <v>Map</v>
  </rv>
  <rv s="0">
    <v>536870912</v>
    <v>Ilfov County</v>
    <v>d6b13ffc-3490-2609-746c-5b9daf56e5ee</v>
    <v>en-AU</v>
    <v>Map</v>
  </rv>
  <rv s="0">
    <v>536870912</v>
    <v>Suceava County</v>
    <v>0730647e-3d4b-ffb2-f452-53c11e65cf8d</v>
    <v>en-AU</v>
    <v>Map</v>
  </rv>
  <rv s="0">
    <v>536870912</v>
    <v>Harghita County</v>
    <v>8378f330-84ea-467e-8a66-f27ad353cd4c</v>
    <v>en-AU</v>
    <v>Map</v>
  </rv>
  <rv s="0">
    <v>536870912</v>
    <v>Tulcea County</v>
    <v>85222a52-a63f-ea94-229e-d38e8da96a5e</v>
    <v>en-AU</v>
    <v>Map</v>
  </rv>
  <rv s="0">
    <v>536870912</v>
    <v>Vaslui County</v>
    <v>f808d8c2-0910-ed03-f4de-05f9fae6976f</v>
    <v>en-AU</v>
    <v>Map</v>
  </rv>
  <rv s="0">
    <v>536870912</v>
    <v>Vâlcea County</v>
    <v>7bfc5a59-d44b-48f9-b75d-740ad5186eaa</v>
    <v>en-AU</v>
    <v>Map</v>
  </rv>
  <rv s="0">
    <v>536870912</v>
    <v>Prahova County</v>
    <v>ef7d6b15-b80b-c2ac-d5e3-b2a9061583d8</v>
    <v>en-AU</v>
    <v>Map</v>
  </rv>
  <rv s="0">
    <v>536870912</v>
    <v>Hunedoara County</v>
    <v>202a8128-b503-a325-37e5-8e5e68c15867</v>
    <v>en-AU</v>
    <v>Map</v>
  </rv>
  <rv s="0">
    <v>536870912</v>
    <v>Sălaj County</v>
    <v>a1b242e4-860b-a6ec-6f82-2159334291e6</v>
    <v>en-AU</v>
    <v>Map</v>
  </rv>
  <rv s="0">
    <v>536870912</v>
    <v>Gorj County</v>
    <v>9f8069d1-da23-e934-5858-395dd70ecd4a</v>
    <v>en-AU</v>
    <v>Map</v>
  </rv>
  <rv s="0">
    <v>536870912</v>
    <v>Covasna County</v>
    <v>fa5ce805-c93a-97b6-9e15-4b761a9b83c6</v>
    <v>en-AU</v>
    <v>Map</v>
  </rv>
  <rv s="0">
    <v>536870912</v>
    <v>Satu Mare County</v>
    <v>61f38a75-f137-9e6e-2306-81c1a708240e</v>
    <v>en-AU</v>
    <v>Map</v>
  </rv>
  <rv s="0">
    <v>536870912</v>
    <v>Mehedinți County</v>
    <v>4281fa8c-81b5-1f40-b397-e1eb6ba2dc78</v>
    <v>en-AU</v>
    <v>Map</v>
  </rv>
  <rv s="0">
    <v>536870912</v>
    <v>Teleorman County</v>
    <v>a13105c9-1956-9418-947c-69c3f670616f</v>
    <v>en-AU</v>
    <v>Map</v>
  </rv>
  <rv s="0">
    <v>536870912</v>
    <v>Olt County</v>
    <v>b11684a9-7647-de09-64a1-49b27c0b2422</v>
    <v>en-AU</v>
    <v>Map</v>
  </rv>
  <rv s="0">
    <v>536870912</v>
    <v>Vrancea County</v>
    <v>9ed2ae9a-d03d-2bb8-9374-23833b05fc4c</v>
    <v>en-AU</v>
    <v>Map</v>
  </rv>
  <rv s="3">
    <v>120</v>
  </rv>
  <rv s="1">
    <fb>0.14584834808348801</fb>
    <v>30</v>
  </rv>
  <rv s="1">
    <fb>3.9760000705719001E-2</fb>
    <v>39</v>
  </rv>
  <rv s="1">
    <fb>10468793</fb>
    <v>31</v>
  </rv>
  <rv s="6">
    <v>#VALUE!</v>
    <v>en-AU</v>
    <v>0cc489d5-ff53-84f1-4fcc-76525efef33a</v>
    <v>536870912</v>
    <v>1</v>
    <v>418</v>
    <v>50</v>
    <v>Romania</v>
    <v>26</v>
    <v>27</v>
    <v>Map</v>
    <v>28</v>
    <v>419</v>
    <v>RO</v>
    <v>2461</v>
    <v>2462</v>
    <v>2463</v>
    <v>2464</v>
    <v>2465</v>
    <v>2466</v>
    <v>2467</v>
    <v>2468</v>
    <v>2469</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2470</v>
    <v>11</v>
    <v>2471</v>
    <v>2472</v>
    <v>2473</v>
    <v>2474</v>
    <v>2475</v>
    <v>2476</v>
    <v>2477</v>
    <v>1995</v>
    <v>2466</v>
    <v>2479</v>
    <v>2480</v>
    <v>2481</v>
    <v>2482</v>
    <v>79</v>
    <v>2483</v>
    <v>Romania</v>
    <v>Deșteaptă-te, române!</v>
    <v>2484</v>
    <v>Romania</v>
    <v>2485</v>
    <v>2486</v>
    <v>2487</v>
    <v>2488</v>
    <v>2489</v>
    <v>947</v>
    <v>2490</v>
    <v>2491</v>
    <v>2492</v>
    <v>2251</v>
    <v>2493</v>
    <v>2535</v>
    <v>2536</v>
    <v>834</v>
    <v>868</v>
    <v>2537</v>
    <v>Romania</v>
    <v>2538</v>
    <v>mdp/vdpid/200</v>
  </rv>
  <rv s="0">
    <v>536870912</v>
    <v>Morocco</v>
    <v>70f80aeb-dadf-b744-30f3-cea7fe3e7a8f</v>
    <v>en-AU</v>
    <v>Map</v>
  </rv>
  <rv s="1">
    <fb>0.68544700873851694</fb>
    <v>30</v>
  </rv>
  <rv s="1">
    <fb>446550</fb>
    <v>31</v>
  </rv>
  <rv s="1">
    <fb>246000</fb>
    <v>31</v>
  </rv>
  <rv s="1">
    <fb>18.937000000000001</fb>
    <v>32</v>
  </rv>
  <rv s="1">
    <fb>212</fb>
    <v>33</v>
  </rv>
  <rv s="0">
    <v>536870912</v>
    <v>Rabat</v>
    <v>c1bdba78-6d2f-350d-fb4e-8a0636bc1a1f</v>
    <v>en-AU</v>
    <v>Map</v>
  </rv>
  <rv s="1">
    <fb>61275.57</fb>
    <v>31</v>
  </rv>
  <rv s="1">
    <fb>111.06755821996801</fb>
    <v>34</v>
  </rv>
  <rv s="1">
    <fb>1.9606552057642502E-3</fb>
    <v>30</v>
  </rv>
  <rv s="1">
    <fb>904.442154848276</fb>
    <v>31</v>
  </rv>
  <rv s="1">
    <fb>2.415</fb>
    <v>32</v>
  </rv>
  <rv s="1">
    <fb>0.12601389200089599</fb>
    <v>30</v>
  </rv>
  <rv s="1">
    <fb>88.468862812342195</fb>
    <v>35</v>
  </rv>
  <rv s="1">
    <fb>0.99</fb>
    <v>36</v>
  </rv>
  <rv s="1">
    <fb>118725279596.13</fb>
    <v>37</v>
  </rv>
  <rv s="1">
    <fb>1.1387658000000001</fb>
    <v>30</v>
  </rv>
  <rv s="1">
    <fb>0.35935929999999999</fb>
    <v>30</v>
  </rv>
  <rv s="1">
    <fb>19.2</fb>
    <v>35</v>
  </rv>
  <rv s="0">
    <v>536870912</v>
    <v>Casablanca</v>
    <v>6e0e6ca2-e092-9d0b-f376-e56de22511d6</v>
    <v>en-AU</v>
    <v>Map</v>
  </rv>
  <rv s="0">
    <v>805306368</v>
    <v>Aziz Akhannouch (Prime Minister)</v>
    <v>0857cab8-6f91-95d6-9379-d47107139224</v>
    <v>en-AU</v>
    <v>Generic</v>
  </rv>
  <rv s="3">
    <v>121</v>
  </rv>
  <rv s="4">
    <v>https://www.bing.com/search?q=morocco&amp;form=skydnc</v>
    <v>Learn more on Bing</v>
  </rv>
  <rv s="1">
    <fb>76.453000000000003</fb>
    <v>35</v>
  </rv>
  <rv s="1">
    <fb>65415260000</fb>
    <v>37</v>
  </rv>
  <rv s="1">
    <fb>70</fb>
    <v>35</v>
  </rv>
  <rv s="1">
    <fb>1.6</fb>
    <v>36</v>
  </rv>
  <rv s="3">
    <v>122</v>
  </rv>
  <rv s="1">
    <fb>0.53084071929999999</fb>
    <v>30</v>
  </rv>
  <rv s="1">
    <fb>0.72729999999999995</fb>
    <v>32</v>
  </rv>
  <rv s="1">
    <fb>36910560</fb>
    <v>31</v>
  </rv>
  <rv s="1">
    <fb>0.20899999999999999</fb>
    <v>30</v>
  </rv>
  <rv s="1">
    <fb>2.7000000000000003E-2</fb>
    <v>30</v>
  </rv>
  <rv s="1">
    <fb>0.107</fb>
    <v>30</v>
  </rv>
  <rv s="1">
    <fb>0.45305999755859405</fb>
    <v>30</v>
  </rv>
  <rv s="0">
    <v>536870912</v>
    <v>Tangier</v>
    <v>9ebaa9c4-c61b-ccda-348f-c44fcdd6aeb7</v>
    <v>en-AU</v>
    <v>Map</v>
  </rv>
  <rv s="0">
    <v>536870912</v>
    <v>Marrakesh</v>
    <v>af4d7390-63b3-ee05-e4e3-66fb4c52f8ec</v>
    <v>en-AU</v>
    <v>Map</v>
  </rv>
  <rv s="0">
    <v>536870912</v>
    <v>Fes</v>
    <v>25dd5c4d-bf50-ed62-7cfe-082ba011b552</v>
    <v>en-AU</v>
    <v>Map</v>
  </rv>
  <rv s="0">
    <v>536870912</v>
    <v>Meknes</v>
    <v>f816e218-8f50-a795-55e2-a35aa2d78748</v>
    <v>en-AU</v>
    <v>Map</v>
  </rv>
  <rv s="0">
    <v>536870912</v>
    <v>Agadir</v>
    <v>036d6b9d-59b9-5e57-73e0-51ac37943789</v>
    <v>en-AU</v>
    <v>Map</v>
  </rv>
  <rv s="0">
    <v>536870912</v>
    <v>Oujda</v>
    <v>66daec49-7f67-c77e-6e49-eba6fa7d846b</v>
    <v>en-AU</v>
    <v>Map</v>
  </rv>
  <rv s="0">
    <v>536870912</v>
    <v>Salé</v>
    <v>a2b920e9-542f-6b59-60c8-c1a31f793f1c</v>
    <v>en-AU</v>
    <v>Map</v>
  </rv>
  <rv s="0">
    <v>536870912</v>
    <v>Marrakesh-Tensift-El Haouz</v>
    <v>88a8d6e6-a570-5a90-0a10-40f599c31db5</v>
    <v>en-AU</v>
    <v>Map</v>
  </rv>
  <rv s="0">
    <v>536870912</v>
    <v>Larache Province</v>
    <v>745aac01-1721-0ccc-9530-804cd9a15a9f</v>
    <v>en-AU</v>
    <v>Map</v>
  </rv>
  <rv s="0">
    <v>536870912</v>
    <v>Inezgane</v>
    <v>52b3c9b7-bb78-0c46-b366-9a4466274b53</v>
    <v>en-AU</v>
    <v>Map</v>
  </rv>
  <rv s="0">
    <v>536870912</v>
    <v>Mohammedia</v>
    <v>1a41e9d3-a9ed-ffe1-8697-dc62a3204a5a</v>
    <v>en-AU</v>
    <v>Map</v>
  </rv>
  <rv s="0">
    <v>536870912</v>
    <v>Temara</v>
    <v>a83601ca-777b-44a4-140f-ca3bd01a483f</v>
    <v>en-AU</v>
    <v>Map</v>
  </rv>
  <rv s="0">
    <v>536870912</v>
    <v>Grand Casablanca</v>
    <v>aa283a0d-7aad-1a78-d087-b011e5463022</v>
    <v>en-AU</v>
    <v>Map</v>
  </rv>
  <rv s="0">
    <v>536870912</v>
    <v>Oriental</v>
    <v>ede82c2d-4963-5eaa-dd72-96771e2b4ad7</v>
    <v>en-AU</v>
    <v>Map</v>
  </rv>
  <rv s="0">
    <v>536870912</v>
    <v>Dakhla-Oued Ed-Dahab</v>
    <v>9b6060ab-7891-e388-112f-5d61ad7cdad5</v>
    <v>en-AU</v>
    <v>Map</v>
  </rv>
  <rv s="0">
    <v>536870912</v>
    <v>Chaouia-Ouardigha</v>
    <v>ddfd2182-8380-ce32-2f4a-8533b786c78e</v>
    <v>en-AU</v>
    <v>Map</v>
  </rv>
  <rv s="0">
    <v>536870912</v>
    <v>Souss-Massa-Drâa</v>
    <v>02b7bdde-ad19-dcc8-8ce5-22324aad74ce</v>
    <v>en-AU</v>
    <v>Map</v>
  </rv>
  <rv s="0">
    <v>536870912</v>
    <v>Meknès-Tafilalet</v>
    <v>a9cce681-d5af-4da4-86d7-016e046036d4</v>
    <v>en-AU</v>
    <v>Map</v>
  </rv>
  <rv s="0">
    <v>536870912</v>
    <v>Chichaoua Province</v>
    <v>f8c1a970-2db1-5654-2cbe-265c08c13beb</v>
    <v>en-AU</v>
    <v>Map</v>
  </rv>
  <rv s="0">
    <v>536870912</v>
    <v>Rabat-Salé-Zemmour-Zaer</v>
    <v>38d65030-aee9-94b6-c594-33681c3e0fd0</v>
    <v>en-AU</v>
    <v>Map</v>
  </rv>
  <rv s="0">
    <v>536870912</v>
    <v>Tangier-Tetouan</v>
    <v>92a9daf6-7f38-42bd-3a4f-31326af0c65b</v>
    <v>en-AU</v>
    <v>Map</v>
  </rv>
  <rv s="0">
    <v>536870912</v>
    <v>Fahs-Anjra Province</v>
    <v>bb316330-d86e-0e84-b8bd-8be7247b9e91</v>
    <v>en-AU</v>
    <v>Map</v>
  </rv>
  <rv s="0">
    <v>536870912</v>
    <v>Doukkala-Abda</v>
    <v>de06df8b-df8b-03d9-c25f-043e02e956ba</v>
    <v>en-AU</v>
    <v>Map</v>
  </rv>
  <rv s="0">
    <v>536870912</v>
    <v>Gharb-Chrarda-Béni Hssen</v>
    <v>e4327272-481e-8e35-32ce-ccf5fb7aaa5d</v>
    <v>en-AU</v>
    <v>Map</v>
  </rv>
  <rv s="0">
    <v>536870912</v>
    <v>Tadla-Azilal</v>
    <v>da041792-adee-d059-2180-32e0e40c35c3</v>
    <v>en-AU</v>
    <v>Map</v>
  </rv>
  <rv s="0">
    <v>536870912</v>
    <v>Taza-Al Hoceima-Taounate</v>
    <v>3dac01ea-bbac-a446-82c8-c5411754159e</v>
    <v>en-AU</v>
    <v>Map</v>
  </rv>
  <rv s="0">
    <v>536870912</v>
    <v>Fès-Boulemane</v>
    <v>8812fbd2-8d13-8909-6ee3-11ed9e5d6a17</v>
    <v>en-AU</v>
    <v>Map</v>
  </rv>
  <rv s="0">
    <v>536870912</v>
    <v>Errachidia Province</v>
    <v>ba7e2d2a-8918-59de-2341-6de56e9d4ba5</v>
    <v>en-AU</v>
    <v>Map</v>
  </rv>
  <rv s="0">
    <v>536870912</v>
    <v>Al Haouz Province</v>
    <v>fa5e08bf-0a48-68bb-9bdf-81368a039b01</v>
    <v>en-AU</v>
    <v>Map</v>
  </rv>
  <rv s="0">
    <v>536870912</v>
    <v>El Kelâa des Sraghna Province</v>
    <v>45382f3b-ffd5-908f-4b49-72e7a10030a6</v>
    <v>en-AU</v>
    <v>Map</v>
  </rv>
  <rv s="0">
    <v>536870912</v>
    <v>Sidi Kacem Province</v>
    <v>6a018234-325d-800e-765b-6292814371e6</v>
    <v>en-AU</v>
    <v>Map</v>
  </rv>
  <rv s="0">
    <v>536870912</v>
    <v>Kénitra Province</v>
    <v>89590c88-7d2c-084e-8944-e170cceda3b0</v>
    <v>en-AU</v>
    <v>Map</v>
  </rv>
  <rv s="0">
    <v>536870912</v>
    <v>Laâyoune Province</v>
    <v>17cefe0c-c5c6-27fa-c0a5-a980119049e9</v>
    <v>en-AU</v>
    <v>Map</v>
  </rv>
  <rv s="0">
    <v>536870912</v>
    <v>Béni-Mellal Province</v>
    <v>40aa5e32-cb36-b16a-90b5-37aee82d8867</v>
    <v>en-AU</v>
    <v>Map</v>
  </rv>
  <rv s="0">
    <v>536870912</v>
    <v>Moulay Yacoub Province</v>
    <v>6e0a17ad-5e13-0096-1562-a6d1ec7377f9</v>
    <v>en-AU</v>
    <v>Map</v>
  </rv>
  <rv s="0">
    <v>536870912</v>
    <v>El Jadida Province</v>
    <v>3443dc33-12c7-c4a6-2a01-75f18764751d</v>
    <v>en-AU</v>
    <v>Map</v>
  </rv>
  <rv s="0">
    <v>536870912</v>
    <v>Ouarzazate Province</v>
    <v>658c3821-740e-4f58-f148-557402f715dd</v>
    <v>en-AU</v>
    <v>Map</v>
  </rv>
  <rv s="0">
    <v>536870912</v>
    <v>Nouaceur Province</v>
    <v>8fb17661-0ea8-aae3-6686-29453780a1dd</v>
    <v>en-AU</v>
    <v>Map</v>
  </rv>
  <rv s="0">
    <v>536870912</v>
    <v>Berkane Province</v>
    <v>a887b228-6275-58e7-92bb-43d1f800cb0b</v>
    <v>en-AU</v>
    <v>Map</v>
  </rv>
  <rv s="0">
    <v>536870912</v>
    <v>Khouribga Province</v>
    <v>9f6b255d-e4f3-ae1d-68ad-c920ebec010d</v>
    <v>en-AU</v>
    <v>Map</v>
  </rv>
  <rv s="0">
    <v>536870912</v>
    <v>Taroudant Province</v>
    <v>635d0fc9-f977-772d-f145-58f3f59c3e0a</v>
    <v>en-AU</v>
    <v>Map</v>
  </rv>
  <rv s="0">
    <v>536870912</v>
    <v>Khémisset Province</v>
    <v>c5bcd4df-9be3-25c0-1f61-56e93b8d320e</v>
    <v>en-AU</v>
    <v>Map</v>
  </rv>
  <rv s="0">
    <v>536870912</v>
    <v>Tétouan Province</v>
    <v>cda30385-a650-3055-1678-9e4e95d01219</v>
    <v>en-AU</v>
    <v>Map</v>
  </rv>
  <rv s="0">
    <v>536870912</v>
    <v>Settat Province</v>
    <v>83ebff12-fd0e-666f-a047-dcef695530da</v>
    <v>en-AU</v>
    <v>Map</v>
  </rv>
  <rv s="0">
    <v>536870912</v>
    <v>Nador Province</v>
    <v>f015ae14-1e59-a26f-5403-4aaea7652703</v>
    <v>en-AU</v>
    <v>Map</v>
  </rv>
  <rv s="0">
    <v>536870912</v>
    <v>Ifrane Province</v>
    <v>13eef39d-a7c9-3ae2-0321-af9249b2cf5e</v>
    <v>en-AU</v>
    <v>Map</v>
  </rv>
  <rv s="0">
    <v>536870912</v>
    <v>Azilal Province</v>
    <v>4ea961dd-c39e-ab83-7f4d-fc4f0535094b</v>
    <v>en-AU</v>
    <v>Map</v>
  </rv>
  <rv s="0">
    <v>536870912</v>
    <v>Chefchaouen Province</v>
    <v>e5143cda-4c49-e031-92b8-54e5fc37fbe6</v>
    <v>en-AU</v>
    <v>Map</v>
  </rv>
  <rv s="0">
    <v>536870912</v>
    <v>Zagora Province</v>
    <v>d0cf1b78-51f7-585b-0ec0-2cbfcd7c5965</v>
    <v>en-AU</v>
    <v>Map</v>
  </rv>
  <rv s="0">
    <v>536870912</v>
    <v>Khénifra Province</v>
    <v>73938bb6-b19c-faa0-c9de-69417b60f45d</v>
    <v>en-AU</v>
    <v>Map</v>
  </rv>
  <rv s="0">
    <v>536870912</v>
    <v>Guelmim Province</v>
    <v>108a28cd-1e6f-5c5e-f4d1-058425b39027</v>
    <v>en-AU</v>
    <v>Map</v>
  </rv>
  <rv s="0">
    <v>536870912</v>
    <v>Taza Province</v>
    <v>d7a8bdfb-bb2a-0d36-5490-4f243e9636d2</v>
    <v>en-AU</v>
    <v>Map</v>
  </rv>
  <rv s="0">
    <v>536870912</v>
    <v>Mediouna Province</v>
    <v>466ff4fb-83eb-d2f5-0612-f56e791f765f</v>
    <v>en-AU</v>
    <v>Map</v>
  </rv>
  <rv s="0">
    <v>536870912</v>
    <v>Al Hoceïma Province</v>
    <v>08907f82-870b-22d6-438c-c68a9f8958b6</v>
    <v>en-AU</v>
    <v>Map</v>
  </rv>
  <rv s="0">
    <v>536870912</v>
    <v>Tiznit Province</v>
    <v>35cd8f9a-1578-f1ef-1bb2-e7d87051f0e6</v>
    <v>en-AU</v>
    <v>Map</v>
  </rv>
  <rv s="0">
    <v>536870912</v>
    <v>Taounate Province</v>
    <v>bb8293e4-d8af-753d-037d-9ed9f27bc5be</v>
    <v>en-AU</v>
    <v>Map</v>
  </rv>
  <rv s="0">
    <v>536870912</v>
    <v>Es Semara Province</v>
    <v>691a03ab-f422-c9cb-235e-b5e5a1d14f2d</v>
    <v>en-AU</v>
    <v>Map</v>
  </rv>
  <rv s="3">
    <v>123</v>
  </rv>
  <rv s="1">
    <fb>0.21906614484662298</fb>
    <v>30</v>
  </rv>
  <rv s="3">
    <v>124</v>
  </rv>
  <rv s="1">
    <fb>0.45799999999999996</fb>
    <v>30</v>
  </rv>
  <rv s="1">
    <fb>9.0190000534057596E-2</fb>
    <v>39</v>
  </rv>
  <rv s="1">
    <fb>22975026</fb>
    <v>31</v>
  </rv>
  <rv s="18">
    <v>#VALUE!</v>
    <v>en-AU</v>
    <v>70f80aeb-dadf-b744-30f3-cea7fe3e7a8f</v>
    <v>536870912</v>
    <v>1</v>
    <v>429</v>
    <v>209</v>
    <v>Morocco</v>
    <v>26</v>
    <v>69</v>
    <v>Map</v>
    <v>28</v>
    <v>430</v>
    <v>MA</v>
    <v>2541</v>
    <v>2542</v>
    <v>2543</v>
    <v>2544</v>
    <v>2545</v>
    <v>2546</v>
    <v>2547</v>
    <v>2548</v>
    <v>2549</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2550</v>
    <v>2551</v>
    <v>2552</v>
    <v>2553</v>
    <v>2554</v>
    <v>2555</v>
    <v>2556</v>
    <v>2557</v>
    <v>2558</v>
    <v>2559</v>
    <v>2561</v>
    <v>2562</v>
    <v>2563</v>
    <v>2564</v>
    <v>2565</v>
    <v>2566</v>
    <v>Morocco</v>
    <v>Cherifian Anthem</v>
    <v>2567</v>
    <v>Kingdom of Morocco</v>
    <v>2568</v>
    <v>2569</v>
    <v>2570</v>
    <v>2571</v>
    <v>1122</v>
    <v>999</v>
    <v>2572</v>
    <v>427</v>
    <v>2573</v>
    <v>176</v>
    <v>2574</v>
    <v>2632</v>
    <v>2633</v>
    <v>2634</v>
    <v>2635</v>
    <v>2636</v>
    <v>Morocco</v>
    <v>2637</v>
    <v>mdp/vdpid/159</v>
  </rv>
  <rv s="0">
    <v>536870912</v>
    <v>Saudi Arabia</v>
    <v>672bc136-22f9-3750-0459-2fbd2340f892</v>
    <v>en-AU</v>
    <v>Map</v>
  </rv>
  <rv s="1">
    <fb>0.80764668394047501</fb>
    <v>30</v>
  </rv>
  <rv s="1">
    <fb>2149690</fb>
    <v>31</v>
  </rv>
  <rv s="1">
    <fb>252000</fb>
    <v>31</v>
  </rv>
  <rv s="1">
    <fb>17.797999999999998</fb>
    <v>32</v>
  </rv>
  <rv s="1">
    <fb>966</fb>
    <v>33</v>
  </rv>
  <rv s="0">
    <v>536870912</v>
    <v>Riyadh</v>
    <v>77f8babc-744b-01c3-105d-fd8a09a9f9c3</v>
    <v>en-AU</v>
    <v>Map</v>
  </rv>
  <rv s="1">
    <fb>563449.21799999999</fb>
    <v>31</v>
  </rv>
  <rv s="1">
    <fb>118.399825471917</fb>
    <v>34</v>
  </rv>
  <rv s="1">
    <fb>-1.2060168826831901E-2</fb>
    <v>30</v>
  </rv>
  <rv s="1">
    <fb>9401.3667693566804</fb>
    <v>31</v>
  </rv>
  <rv s="1">
    <fb>2.319</fb>
    <v>32</v>
  </rv>
  <rv s="1">
    <fb>4.5448413492177901E-3</fb>
    <v>30</v>
  </rv>
  <rv s="1">
    <fb>99.928018621746105</fb>
    <v>35</v>
  </rv>
  <rv s="1">
    <fb>0.24</fb>
    <v>36</v>
  </rv>
  <rv s="1">
    <fb>792966838161.65906</fb>
    <v>37</v>
  </rv>
  <rv s="1">
    <fb>0.99769900000000011</fb>
    <v>30</v>
  </rv>
  <rv s="1">
    <fb>0.68039890000000003</fb>
    <v>30</v>
  </rv>
  <rv s="0">
    <v>805306368</v>
    <v>Mohammad Bin Salman Al Saud (Crown prince)</v>
    <v>485957f4-5f7f-4ecb-8ef8-627eb3f0b28a</v>
    <v>en-AU</v>
    <v>Generic</v>
  </rv>
  <rv s="0">
    <v>805306368</v>
    <v>Salman of Saudi Arabia (Prime Minister)</v>
    <v>3b5a69d0-c16b-2cb2-fb8c-65e7c9a377e6</v>
    <v>en-AU</v>
    <v>Generic</v>
  </rv>
  <rv s="3">
    <v>125</v>
  </rv>
  <rv s="4">
    <v>https://www.bing.com/search?q=saudi+arabia&amp;form=skydnc</v>
    <v>Learn more on Bing</v>
  </rv>
  <rv s="1">
    <fb>74.998000000000005</fb>
    <v>35</v>
  </rv>
  <rv s="1">
    <fb>2406819600000</fb>
    <v>37</v>
  </rv>
  <rv s="1">
    <fb>3.85</fb>
    <v>36</v>
  </rv>
  <rv s="1">
    <fb>0.1497993758</fb>
    <v>30</v>
  </rv>
  <rv s="1">
    <fb>2.6116999999999999</fb>
    <v>32</v>
  </rv>
  <rv s="1">
    <fb>34268528</fb>
    <v>31</v>
  </rv>
  <rv s="1">
    <fb>0.55880001068115204</fb>
    <v>30</v>
  </rv>
  <rv s="0">
    <v>536870912</v>
    <v>Eastern Province, Saudi Arabia</v>
    <v>1c96fec0-30d7-7d30-b7b8-5a167655bb75</v>
    <v>en-AU</v>
    <v>Map</v>
  </rv>
  <rv s="3">
    <v>126</v>
  </rv>
  <rv s="1">
    <fb>8.92574503531601E-2</fb>
    <v>30</v>
  </rv>
  <rv s="3">
    <v>127</v>
  </rv>
  <rv s="1">
    <fb>0.157</fb>
    <v>30</v>
  </rv>
  <rv s="1">
    <fb>5.9270000457763698E-2</fb>
    <v>39</v>
  </rv>
  <rv s="1">
    <fb>28807838</fb>
    <v>31</v>
  </rv>
  <rv s="24">
    <v>#VALUE!</v>
    <v>en-AU</v>
    <v>672bc136-22f9-3750-0459-2fbd2340f892</v>
    <v>536870912</v>
    <v>1</v>
    <v>439</v>
    <v>440</v>
    <v>Saudi Arabia</v>
    <v>26</v>
    <v>69</v>
    <v>Map</v>
    <v>28</v>
    <v>441</v>
    <v>SA</v>
    <v>2640</v>
    <v>2641</v>
    <v>2642</v>
    <v>2643</v>
    <v>2644</v>
    <v>2645</v>
    <v>2646</v>
    <v>2647</v>
    <v>2648</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2649</v>
    <v>2650</v>
    <v>2651</v>
    <v>2652</v>
    <v>2653</v>
    <v>2654</v>
    <v>2655</v>
    <v>2656</v>
    <v>1189</v>
    <v>2645</v>
    <v>2659</v>
    <v>2660</v>
    <v>2661</v>
    <v>2662</v>
    <v>1378</v>
    <v>2663</v>
    <v>Saudi Arabia</v>
    <v>National Anthem of Saudi Arabia</v>
    <v>2189</v>
    <v>Kingdom of Saudi Arabia</v>
    <v>2664</v>
    <v>2665</v>
    <v>2666</v>
    <v>2667</v>
    <v>2669</v>
    <v>2670</v>
    <v>2671</v>
    <v>2672</v>
    <v>2673</v>
    <v>Saudi Arabia</v>
    <v>2674</v>
    <v>mdp/vdpid/205</v>
  </rv>
  <rv s="0">
    <v>536870912</v>
    <v>Taiwan</v>
    <v>a2062e34-9038-4cf6-913e-70f770fdfe0b</v>
    <v>en-AU</v>
    <v>Map</v>
  </rv>
  <rv s="1">
    <fb>35980</fb>
    <v>31</v>
  </rv>
  <rv s="1">
    <fb>886</fb>
    <v>33</v>
  </rv>
  <rv s="0">
    <v>536870912</v>
    <v>Taipei</v>
    <v>d819360f-4eab-60ff-7738-dbd6ecd94455</v>
    <v>en-AU</v>
    <v>Map</v>
  </rv>
  <rv s="1">
    <fb>473971000000</fb>
    <v>37</v>
  </rv>
  <rv s="0">
    <v>536870912</v>
    <v>New Taipei City</v>
    <v>fc01c8f0-6b7a-4cdb-8b43-467f4b482b40</v>
    <v>en-AU</v>
    <v>Map</v>
  </rv>
  <rv s="0">
    <v>805306368</v>
    <v>Tsai Ing-wen (President)</v>
    <v>5f52268f-05d4-feb9-de7d-5d33dba9f8bd</v>
    <v>en-AU</v>
    <v>Generic</v>
  </rv>
  <rv s="0">
    <v>805306368</v>
    <v>Lai Ching-te (Vice President)</v>
    <v>62ed7147-8325-4686-474f-acc98aa8eec2</v>
    <v>en-AU</v>
    <v>Generic</v>
  </rv>
  <rv s="0">
    <v>805306368</v>
    <v>Su Tseng-chang (Premier)</v>
    <v>fff2ccb4-b6bb-8c2e-61fc-fb3f613af23c</v>
    <v>en-AU</v>
    <v>Generic</v>
  </rv>
  <rv s="3">
    <v>128</v>
  </rv>
  <rv s="4">
    <v>https://www.bing.com/search?q=taiwan&amp;form=skydnc</v>
    <v>Learn more on Bing</v>
  </rv>
  <rv s="1">
    <fb>4.0199999999999996</fb>
    <v>36</v>
  </rv>
  <rv s="3">
    <v>129</v>
  </rv>
  <rv s="1">
    <fb>23340136</fb>
    <v>31</v>
  </rv>
  <rv s="3">
    <v>130</v>
  </rv>
  <rv s="25">
    <v>#VALUE!</v>
    <v>en-AU</v>
    <v>a2062e34-9038-4cf6-913e-70f770fdfe0b</v>
    <v>536870912</v>
    <v>1</v>
    <v>447</v>
    <v>448</v>
    <v>Taiwan</v>
    <v>26</v>
    <v>69</v>
    <v>Map</v>
    <v>28</v>
    <v>449</v>
    <v>2677</v>
    <v>2678</v>
    <v>2679</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2680</v>
    <v>2681</v>
    <v>2685</v>
    <v>2686</v>
    <v>2687</v>
    <v>Taiwan</v>
    <v>National Anthem of the Republic of China</v>
    <v>2688</v>
    <v>Taiwan</v>
    <v>2689</v>
    <v>2690</v>
    <v>Taiwan</v>
    <v>mdp/vdpid/237</v>
  </rv>
  <rv s="0">
    <v>536870912</v>
    <v>Vietnam</v>
    <v>9eb3adfc-79da-211b-6de2-580a522f56a5</v>
    <v>en-AU</v>
    <v>Map</v>
  </rv>
  <rv s="1">
    <fb>0.39275002418808697</fb>
    <v>30</v>
  </rv>
  <rv s="1">
    <fb>331210</fb>
    <v>31</v>
  </rv>
  <rv s="1">
    <fb>522000</fb>
    <v>31</v>
  </rv>
  <rv s="1">
    <fb>16.745000000000001</fb>
    <v>32</v>
  </rv>
  <rv s="1">
    <fb>84</fb>
    <v>33</v>
  </rv>
  <rv s="0">
    <v>536870912</v>
    <v>Hanoi</v>
    <v>0ac97487-debb-537a-b806-132c4e5513e6</v>
    <v>en-AU</v>
    <v>Map</v>
  </rv>
  <rv s="1">
    <fb>192667.84700000001</fb>
    <v>31</v>
  </rv>
  <rv s="1">
    <fb>163.516947912918</fb>
    <v>34</v>
  </rv>
  <rv s="1">
    <fb>2.7958236745224602E-2</fb>
    <v>30</v>
  </rv>
  <rv s="1">
    <fb>1423.68834535005</fb>
    <v>31</v>
  </rv>
  <rv s="1">
    <fb>2.0489999999999999</fb>
    <v>32</v>
  </rv>
  <rv s="1">
    <fb>0.48060115457799901</fb>
    <v>30</v>
  </rv>
  <rv s="1">
    <fb>69.821836554711396</fb>
    <v>35</v>
  </rv>
  <rv s="1">
    <fb>0.8</fb>
    <v>36</v>
  </rv>
  <rv s="1">
    <fb>261921244843.172</fb>
    <v>37</v>
  </rv>
  <rv s="1">
    <fb>1.1059481</fb>
    <v>30</v>
  </rv>
  <rv s="1">
    <fb>0.28544969999999997</fb>
    <v>30</v>
  </rv>
  <rv s="2">
    <v>18</v>
    <v>28</v>
    <v>462</v>
    <v>6</v>
    <v>0</v>
    <v>Image of Vietnam</v>
  </rv>
  <rv s="1">
    <fb>16.5</fb>
    <v>35</v>
  </rv>
  <rv s="0">
    <v>536870912</v>
    <v>Ho Chi Minh City</v>
    <v>56b344bd-92d9-cb0b-00c2-5408a7bf99cf</v>
    <v>en-AU</v>
    <v>Map</v>
  </rv>
  <rv s="0">
    <v>805306368</v>
    <v>Nguyễn Xuân Phúc (President)</v>
    <v>3bd7c909-4200-1424-eb21-b5a96a3dca3d</v>
    <v>en-AU</v>
    <v>Generic</v>
  </rv>
  <rv s="3">
    <v>131</v>
  </rv>
  <rv s="4">
    <v>https://www.bing.com/search?q=vietnam&amp;form=skydnc</v>
    <v>Learn more on Bing</v>
  </rv>
  <rv s="1">
    <fb>75.316999999999993</fb>
    <v>35</v>
  </rv>
  <rv s="1">
    <fb>149817280000</fb>
    <v>37</v>
  </rv>
  <rv s="1">
    <fb>43</fb>
    <v>35</v>
  </rv>
  <rv s="3">
    <v>132</v>
  </rv>
  <rv s="1">
    <fb>0.43479386130000003</fb>
    <v>30</v>
  </rv>
  <rv s="1">
    <fb>0.81989999999999996</fb>
    <v>32</v>
  </rv>
  <rv s="1">
    <fb>96462106</fb>
    <v>31</v>
  </rv>
  <rv s="1">
    <fb>0.42899999999999999</fb>
    <v>30</v>
  </rv>
  <rv s="1">
    <fb>2.5000000000000001E-2</fb>
    <v>30</v>
  </rv>
  <rv s="1">
    <fb>0.77446998596191408</fb>
    <v>30</v>
  </rv>
  <rv s="0">
    <v>536870912</v>
    <v>Haiphong</v>
    <v>6edab830-6882-62ad-88e9-7904a37fc990</v>
    <v>en-AU</v>
    <v>Map</v>
  </rv>
  <rv s="0">
    <v>536870912</v>
    <v>Da Nang</v>
    <v>f8246024-fd05-5f2e-4a14-6b19c96b8962</v>
    <v>en-AU</v>
    <v>Map</v>
  </rv>
  <rv s="0">
    <v>536870912</v>
    <v>Can Tho</v>
    <v>c6aad310-0349-6338-8c66-5a69d2c4914f</v>
    <v>en-AU</v>
    <v>Map</v>
  </rv>
  <rv s="3">
    <v>133</v>
  </rv>
  <rv s="1">
    <fb>0.190698671023491</fb>
    <v>30</v>
  </rv>
  <rv s="3">
    <v>134</v>
  </rv>
  <rv s="1">
    <fb>0.376</fb>
    <v>30</v>
  </rv>
  <rv s="1">
    <fb>2.01300001144409E-2</fb>
    <v>39</v>
  </rv>
  <rv s="1">
    <fb>35332140</fb>
    <v>31</v>
  </rv>
  <rv s="6">
    <v>#VALUE!</v>
    <v>en-AU</v>
    <v>9eb3adfc-79da-211b-6de2-580a522f56a5</v>
    <v>536870912</v>
    <v>1</v>
    <v>460</v>
    <v>50</v>
    <v>Vietnam</v>
    <v>26</v>
    <v>27</v>
    <v>Map</v>
    <v>28</v>
    <v>461</v>
    <v>VN</v>
    <v>2693</v>
    <v>2694</v>
    <v>2695</v>
    <v>2696</v>
    <v>2697</v>
    <v>2698</v>
    <v>2699</v>
    <v>2700</v>
    <v>2701</v>
    <v>VND</v>
    <v>Vietnam, officially the Socialist Republic of Vietnam, is a country in Southeast Asia, at the eastern edge of mainland Southeast Asia, with an area of 311,699 square kilometres and population of 96 million, making it the world's fifteenth-most populous country. Vietnam borders China to the north, Laos and Cambodia to the west, and shares maritime borders with Thailand through the Gulf of Thailand, and the Philippines, Indonesia, and Malaysia through the South China Sea. Its capital is Hanoi and largest city Ho Chi Minh City.</v>
    <v>2702</v>
    <v>2703</v>
    <v>2704</v>
    <v>2705</v>
    <v>2706</v>
    <v>2707</v>
    <v>2708</v>
    <v>2709</v>
    <v>2710</v>
    <v>2711</v>
    <v>2712</v>
    <v>2714</v>
    <v>2715</v>
    <v>2716</v>
    <v>2717</v>
    <v>2718</v>
    <v>853</v>
    <v>Vietnam</v>
    <v>Tiến Quân Ca</v>
    <v>2719</v>
    <v>Socialist Republic of Vietnam</v>
    <v>2720</v>
    <v>2721</v>
    <v>2722</v>
    <v>2247</v>
    <v>2194</v>
    <v>2723</v>
    <v>2724</v>
    <v>427</v>
    <v>505</v>
    <v>385</v>
    <v>2725</v>
    <v>2729</v>
    <v>2730</v>
    <v>2731</v>
    <v>2732</v>
    <v>2733</v>
    <v>Vietnam</v>
    <v>2734</v>
    <v>mdp/vdpid/251</v>
  </rv>
  <rv s="0">
    <v>536870912</v>
    <v>Poland</v>
    <v>1d6059a2-d1f1-d2d7-4261-dc7cd5cdb84b</v>
    <v>en-AU</v>
    <v>Map</v>
  </rv>
  <rv s="1">
    <fb>0.469447075345374</fb>
    <v>30</v>
  </rv>
  <rv s="1">
    <fb>312685</fb>
    <v>31</v>
  </rv>
  <rv s="1">
    <fb>191000</fb>
    <v>31</v>
  </rv>
  <rv s="1">
    <fb>10.199999999999999</fb>
    <v>32</v>
  </rv>
  <rv s="1">
    <fb>48</fb>
    <v>33</v>
  </rv>
  <rv s="0">
    <v>536870912</v>
    <v>Warsaw</v>
    <v>c79f30ac-b9a3-0949-6bdf-956551e5fc81</v>
    <v>en-AU</v>
    <v>Map</v>
  </rv>
  <rv s="1">
    <fb>299036.516</fb>
    <v>31</v>
  </rv>
  <rv s="1">
    <fb>114.111779375092</fb>
    <v>34</v>
  </rv>
  <rv s="1">
    <fb>2.227478809383E-2</fb>
    <v>30</v>
  </rv>
  <rv s="1">
    <fb>3971.7997613105499</fb>
    <v>31</v>
  </rv>
  <rv s="1">
    <fb>1.46</fb>
    <v>32</v>
  </rv>
  <rv s="1">
    <fb>0.30883439025809101</fb>
    <v>30</v>
  </rv>
  <rv s="1">
    <fb>90.291375435655297</fb>
    <v>35</v>
  </rv>
  <rv s="1">
    <fb>592164400687.60706</fb>
    <v>37</v>
  </rv>
  <rv s="1">
    <fb>1.000159</fb>
    <v>30</v>
  </rv>
  <rv s="1">
    <fb>0.67827439999999994</fb>
    <v>30</v>
  </rv>
  <rv s="2">
    <v>19</v>
    <v>28</v>
    <v>471</v>
    <v>6</v>
    <v>0</v>
    <v>Image of Poland</v>
  </rv>
  <rv s="1">
    <fb>3.8</fb>
    <v>35</v>
  </rv>
  <rv s="0">
    <v>805306368</v>
    <v>Krzysztof Tchórzewski (Minister)</v>
    <v>6b13d4e6-6d9e-4a69-b459-c93938f3a35a</v>
    <v>en-AU</v>
    <v>Generic</v>
  </rv>
  <rv s="0">
    <v>805306368</v>
    <v>Andrzej Duda (President)</v>
    <v>fd659446-93d5-1c05-f501-9d102870ea43</v>
    <v>en-AU</v>
    <v>Generic</v>
  </rv>
  <rv s="0">
    <v>805306368</v>
    <v>Mateusz Morawiecki (Prime Minister)</v>
    <v>0d18b0a0-3a62-782b-9156-6236fe9893be</v>
    <v>en-AU</v>
    <v>Generic</v>
  </rv>
  <rv s="3">
    <v>135</v>
  </rv>
  <rv s="4">
    <v>https://www.bing.com/search?q=poland&amp;form=skydnc</v>
    <v>Learn more on Bing</v>
  </rv>
  <rv s="1">
    <fb>77.602439024390307</fb>
    <v>35</v>
  </rv>
  <rv s="1">
    <fb>151618860000</fb>
    <v>37</v>
  </rv>
  <rv s="1">
    <fb>2.93</fb>
    <v>36</v>
  </rv>
  <rv s="3">
    <v>136</v>
  </rv>
  <rv s="1">
    <fb>0.23246298360000001</fb>
    <v>30</v>
  </rv>
  <rv s="1">
    <fb>2.3788</fb>
    <v>32</v>
  </rv>
  <rv s="1">
    <fb>37970874</fb>
    <v>31</v>
  </rv>
  <rv s="1">
    <fb>0.23499999999999999</fb>
    <v>30</v>
  </rv>
  <rv s="1">
    <fb>0.38200000000000001</fb>
    <v>30</v>
  </rv>
  <rv s="1">
    <fb>0.56701000213622998</fb>
    <v>30</v>
  </rv>
  <rv s="0">
    <v>536870912</v>
    <v>Pomeranian Voivodeship</v>
    <v>765662c5-0a8a-9aea-8c1c-c063ec4e16f8</v>
    <v>en-AU</v>
    <v>Map</v>
  </rv>
  <rv s="0">
    <v>536870912</v>
    <v>Silesian Voivodeship</v>
    <v>21f7e450-daba-be7f-4ac9-7f73980437c9</v>
    <v>en-AU</v>
    <v>Map</v>
  </rv>
  <rv s="0">
    <v>536870912</v>
    <v>Lublin Voivodeship</v>
    <v>b5dea0b6-7035-ffe9-a5c1-a961fcb0e72e</v>
    <v>en-AU</v>
    <v>Map</v>
  </rv>
  <rv s="0">
    <v>536870912</v>
    <v>Masovian Voivodeship</v>
    <v>32cae853-042c-0a77-5173-f511fead52f6</v>
    <v>en-AU</v>
    <v>Map</v>
  </rv>
  <rv s="0">
    <v>536870912</v>
    <v>Łódź Voivodeship</v>
    <v>0fe063e3-0ad6-1012-edb0-f676300d33ea</v>
    <v>en-AU</v>
    <v>Map</v>
  </rv>
  <rv s="0">
    <v>536870912</v>
    <v>Lower Silesian Voivodeship</v>
    <v>2c12027c-f1f3-15e4-470e-533d0b324b34</v>
    <v>en-AU</v>
    <v>Map</v>
  </rv>
  <rv s="0">
    <v>536870912</v>
    <v>Lubusz Voivodeship</v>
    <v>c0d124dd-136d-3834-1fe8-efd33254942d</v>
    <v>en-AU</v>
    <v>Map</v>
  </rv>
  <rv s="0">
    <v>536870912</v>
    <v>Kuyavian-Pomeranian Voivodeship</v>
    <v>2b254630-1d13-aca8-305f-0841a7ec6b83</v>
    <v>en-AU</v>
    <v>Map</v>
  </rv>
  <rv s="0">
    <v>536870912</v>
    <v>Podlaskie Voivodeship</v>
    <v>82774917-52f8-91a2-e0f4-7810458bd6ed</v>
    <v>en-AU</v>
    <v>Map</v>
  </rv>
  <rv s="0">
    <v>536870912</v>
    <v>Świętokrzyskie Voivodeship</v>
    <v>f361912e-d7ba-dd37-b583-2068d7a03177</v>
    <v>en-AU</v>
    <v>Map</v>
  </rv>
  <rv s="0">
    <v>536870912</v>
    <v>Warmian-Masurian Voivodeship</v>
    <v>eed14489-8bcb-c40c-6362-4e95235cce3f</v>
    <v>en-AU</v>
    <v>Map</v>
  </rv>
  <rv s="0">
    <v>536870912</v>
    <v>West Pomeranian Voivodeship</v>
    <v>af2cc162-3439-53b4-582b-cb4495bdbf8e</v>
    <v>en-AU</v>
    <v>Map</v>
  </rv>
  <rv s="0">
    <v>536870912</v>
    <v>Greater Poland Voivodeship</v>
    <v>edec10d8-3c1d-302b-daa4-5a643ab293e8</v>
    <v>en-AU</v>
    <v>Map</v>
  </rv>
  <rv s="0">
    <v>536870912</v>
    <v>Opole Voivodeship</v>
    <v>6a026a5e-de28-6062-3c38-7c6f4181e5bc</v>
    <v>en-AU</v>
    <v>Map</v>
  </rv>
  <rv s="0">
    <v>536870912</v>
    <v>Lesser Poland Voivodeship</v>
    <v>efd58db8-b0c8-2329-0f3a-8adeab450d74</v>
    <v>en-AU</v>
    <v>Map</v>
  </rv>
  <rv s="3">
    <v>137</v>
  </rv>
  <rv s="1">
    <fb>0.174019561608692</fb>
    <v>30</v>
  </rv>
  <rv s="1">
    <fb>0.40799999999999997</fb>
    <v>30</v>
  </rv>
  <rv s="1">
    <fb>3.4739999771118198E-2</fb>
    <v>39</v>
  </rv>
  <rv s="1">
    <fb>22796574</fb>
    <v>31</v>
  </rv>
  <rv s="6">
    <v>#VALUE!</v>
    <v>en-AU</v>
    <v>1d6059a2-d1f1-d2d7-4261-dc7cd5cdb84b</v>
    <v>536870912</v>
    <v>1</v>
    <v>470</v>
    <v>50</v>
    <v>Poland</v>
    <v>26</v>
    <v>27</v>
    <v>Map</v>
    <v>28</v>
    <v>167</v>
    <v>PL</v>
    <v>2737</v>
    <v>2738</v>
    <v>2739</v>
    <v>2740</v>
    <v>2741</v>
    <v>2742</v>
    <v>2743</v>
    <v>2744</v>
    <v>2745</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2746</v>
    <v>2747</v>
    <v>2748</v>
    <v>2749</v>
    <v>2403</v>
    <v>2750</v>
    <v>2751</v>
    <v>2752</v>
    <v>2753</v>
    <v>2754</v>
    <v>2742</v>
    <v>2758</v>
    <v>2759</v>
    <v>2760</v>
    <v>2761</v>
    <v>699</v>
    <v>2762</v>
    <v>Poland</v>
    <v>Poland Is Not Yet Lost</v>
    <v>2763</v>
    <v>Republic of Poland</v>
    <v>2764</v>
    <v>2765</v>
    <v>2766</v>
    <v>85</v>
    <v>2767</v>
    <v>2768</v>
    <v>1655</v>
    <v>2307</v>
    <v>2011</v>
    <v>1836</v>
    <v>2769</v>
    <v>2785</v>
    <v>2786</v>
    <v>734</v>
    <v>2787</v>
    <v>2788</v>
    <v>Poland</v>
    <v>2789</v>
    <v>mdp/vdpid/191</v>
  </rv>
  <rv s="0">
    <v>536870912</v>
    <v>Estonia</v>
    <v>f0376b26-dffc-a05d-34b7-ffeabc3bf31b</v>
    <v>en-AU</v>
    <v>Map</v>
  </rv>
  <rv s="1">
    <fb>0.23073383942949199</fb>
    <v>30</v>
  </rv>
  <rv s="1">
    <fb>45228</fb>
    <v>31</v>
  </rv>
  <rv s="1">
    <fb>6000</fb>
    <v>31</v>
  </rv>
  <rv s="1">
    <fb>10.9</fb>
    <v>32</v>
  </rv>
  <rv s="1">
    <fb>372</fb>
    <v>33</v>
  </rv>
  <rv s="0">
    <v>536870912</v>
    <v>Tallinn</v>
    <v>1448d438-3d52-297f-67c5-9331c9a18778</v>
    <v>en-AU</v>
    <v>Map</v>
  </rv>
  <rv s="1">
    <fb>16589.508000000002</fb>
    <v>31</v>
  </rv>
  <rv s="1">
    <fb>122.14231282148999</fb>
    <v>34</v>
  </rv>
  <rv s="1">
    <fb>2.27725931243518E-2</fb>
    <v>30</v>
  </rv>
  <rv s="1">
    <fb>6732.3674731561096</fb>
    <v>31</v>
  </rv>
  <rv s="1">
    <fb>1.59</fb>
    <v>32</v>
  </rv>
  <rv s="1">
    <fb>0.513365561917702</fb>
    <v>30</v>
  </rv>
  <rv s="1">
    <fb>13.0562153357344</fb>
    <v>35</v>
  </rv>
  <rv s="1">
    <fb>1.1399999999999999</fb>
    <v>36</v>
  </rv>
  <rv s="1">
    <fb>31386949981.236</fb>
    <v>37</v>
  </rv>
  <rv s="1">
    <fb>0.97230170000000005</fb>
    <v>30</v>
  </rv>
  <rv s="1">
    <fb>0.69635029999999998</fb>
    <v>30</v>
  </rv>
  <rv s="0">
    <v>805306368</v>
    <v>Margus Tsahkna (Minister)</v>
    <v>a4434033-cb16-4131-942d-74201d2ee519</v>
    <v>en-AU</v>
    <v>Generic</v>
  </rv>
  <rv s="0">
    <v>805306368</v>
    <v>Kaja Kallas (Prime Minister)</v>
    <v>fc77b338-6404-472a-0f72-deb23d9c3575</v>
    <v>en-AU</v>
    <v>Generic</v>
  </rv>
  <rv s="3">
    <v>138</v>
  </rv>
  <rv s="4">
    <v>https://www.bing.com/search?q=estonia&amp;form=skydnc</v>
    <v>Learn more on Bing</v>
  </rv>
  <rv s="1">
    <fb>78.243902439024396</fb>
    <v>35</v>
  </rv>
  <rv s="1">
    <fb>3.14</fb>
    <v>36</v>
  </rv>
  <rv s="3">
    <v>139</v>
  </rv>
  <rv s="1">
    <fb>0.22772006980000001</fb>
    <v>30</v>
  </rv>
  <rv s="1">
    <fb>4.4832999999999998</fb>
    <v>32</v>
  </rv>
  <rv s="1">
    <fb>1331824</fb>
    <v>31</v>
  </rv>
  <rv s="1">
    <fb>0.23699999999999999</fb>
    <v>30</v>
  </rv>
  <rv s="1">
    <fb>0.38400000000000001</fb>
    <v>30</v>
  </rv>
  <rv s="1">
    <fb>0.63560001373290997</fb>
    <v>30</v>
  </rv>
  <rv s="0">
    <v>536870912</v>
    <v>Järva County</v>
    <v>e0f572f5-55d7-7ad7-0c19-7f07a1550540</v>
    <v>en-AU</v>
    <v>Map</v>
  </rv>
  <rv s="0">
    <v>536870912</v>
    <v>Võru County</v>
    <v>45ee177e-bcdf-d7f7-5bb0-50650c8501cd</v>
    <v>en-AU</v>
    <v>Map</v>
  </rv>
  <rv s="0">
    <v>536870912</v>
    <v>Jõgeva County</v>
    <v>b993b493-5f0b-e4b2-a04c-744fa8db72fd</v>
    <v>en-AU</v>
    <v>Map</v>
  </rv>
  <rv s="0">
    <v>536870912</v>
    <v>Lääne-Viru County</v>
    <v>10d22dab-77a4-3f43-cc0f-f83d19e135a1</v>
    <v>en-AU</v>
    <v>Map</v>
  </rv>
  <rv s="0">
    <v>536870912</v>
    <v>Harju County</v>
    <v>2a1d336d-1b4c-4335-a392-b90039c6c8fa</v>
    <v>en-AU</v>
    <v>Map</v>
  </rv>
  <rv s="0">
    <v>536870912</v>
    <v>Tartu County</v>
    <v>dbbb421a-7ad6-3849-ad40-56c296bf0934</v>
    <v>en-AU</v>
    <v>Map</v>
  </rv>
  <rv s="0">
    <v>536870912</v>
    <v>Viljandi County</v>
    <v>311e5af3-3de1-11b4-f8c4-a831bbb9981f</v>
    <v>en-AU</v>
    <v>Map</v>
  </rv>
  <rv s="0">
    <v>536870912</v>
    <v>Pärnu County</v>
    <v>1a253dbb-6c2c-1b47-b861-898d0c9f2eab</v>
    <v>en-AU</v>
    <v>Map</v>
  </rv>
  <rv s="0">
    <v>536870912</v>
    <v>Hiiu County</v>
    <v>a63657c7-4c2f-dc2c-682c-a06b44680e7d</v>
    <v>en-AU</v>
    <v>Map</v>
  </rv>
  <rv s="0">
    <v>536870912</v>
    <v>Rapla County</v>
    <v>5558401d-0270-4148-76a2-427cc456e7a6</v>
    <v>en-AU</v>
    <v>Map</v>
  </rv>
  <rv s="0">
    <v>536870912</v>
    <v>Ida-Viru County</v>
    <v>f8750387-e5f1-ce49-0018-9e85739082a1</v>
    <v>en-AU</v>
    <v>Map</v>
  </rv>
  <rv s="0">
    <v>536870912</v>
    <v>Valga County</v>
    <v>047260a8-5172-08c2-e79b-c1e7a3af92f5</v>
    <v>en-AU</v>
    <v>Map</v>
  </rv>
  <rv s="0">
    <v>536870912</v>
    <v>Saare County</v>
    <v>c392c03e-8580-f106-7afd-cbd448ed8908</v>
    <v>en-AU</v>
    <v>Map</v>
  </rv>
  <rv s="3">
    <v>140</v>
  </rv>
  <rv s="1">
    <fb>0.20875750801183598</fb>
    <v>30</v>
  </rv>
  <rv s="1">
    <fb>0.47799999999999998</fb>
    <v>30</v>
  </rv>
  <rv s="1">
    <fb>5.1149997711181595E-2</fb>
    <v>39</v>
  </rv>
  <rv s="1">
    <fb>916024</fb>
    <v>31</v>
  </rv>
  <rv s="23">
    <v>#VALUE!</v>
    <v>en-AU</v>
    <v>f0376b26-dffc-a05d-34b7-ffeabc3bf31b</v>
    <v>536870912</v>
    <v>1</v>
    <v>480</v>
    <v>400</v>
    <v>Estonia</v>
    <v>26</v>
    <v>69</v>
    <v>Map</v>
    <v>28</v>
    <v>481</v>
    <v>EE</v>
    <v>2792</v>
    <v>2793</v>
    <v>2794</v>
    <v>2795</v>
    <v>2796</v>
    <v>2797</v>
    <v>2798</v>
    <v>2799</v>
    <v>2800</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2801</v>
    <v>2802</v>
    <v>2803</v>
    <v>2804</v>
    <v>2805</v>
    <v>2806</v>
    <v>2807</v>
    <v>2808</v>
    <v>691</v>
    <v>2797</v>
    <v>2811</v>
    <v>2812</v>
    <v>2813</v>
    <v>27</v>
    <v>2814</v>
    <v>Estonia</v>
    <v>Mu isamaa, mu õnn ja rõõm</v>
    <v>2815</v>
    <v>Republic of Estonia</v>
    <v>2816</v>
    <v>2817</v>
    <v>2818</v>
    <v>2819</v>
    <v>500</v>
    <v>2820</v>
    <v>208</v>
    <v>1656</v>
    <v>295</v>
    <v>429</v>
    <v>2821</v>
    <v>2835</v>
    <v>2836</v>
    <v>834</v>
    <v>2837</v>
    <v>2838</v>
    <v>Estonia</v>
    <v>2839</v>
    <v>mdp/vdpid/70</v>
  </rv>
  <rv s="0">
    <v>536870912</v>
    <v>Denmark</v>
    <v>95710a2f-c32d-4c03-bec0-7ff079db158d</v>
    <v>en-AU</v>
    <v>Map</v>
  </rv>
  <rv s="1">
    <fb>0.62014765420338203</fb>
    <v>30</v>
  </rv>
  <rv s="1">
    <fb>43094</fb>
    <v>31</v>
  </rv>
  <rv s="1">
    <fb>15000</fb>
    <v>31</v>
  </rv>
  <rv s="1">
    <fb>10.6</fb>
    <v>32</v>
  </rv>
  <rv s="1">
    <fb>45</fb>
    <v>33</v>
  </rv>
  <rv s="0">
    <v>536870912</v>
    <v>Copenhagen</v>
    <v>8052664d-a70c-e1fa-c761-489d8c924b80</v>
    <v>en-AU</v>
    <v>Map</v>
  </rv>
  <rv s="1">
    <fb>31785.556</fb>
    <v>31</v>
  </rv>
  <rv s="1">
    <fb>110.347290420498</fb>
    <v>34</v>
  </rv>
  <rv s="1">
    <fb>7.5813157251161901E-3</fb>
    <v>30</v>
  </rv>
  <rv s="1">
    <fb>5858.8015362874803</fb>
    <v>31</v>
  </rv>
  <rv s="1">
    <fb>1.73</fb>
    <v>32</v>
  </rv>
  <rv s="1">
    <fb>0.14699213400884101</fb>
    <v>30</v>
  </rv>
  <rv s="1">
    <fb>64.927089467566603</fb>
    <v>35</v>
  </rv>
  <rv s="1">
    <fb>1.55</fb>
    <v>36</v>
  </rv>
  <rv s="1">
    <fb>348078018463.90503</fb>
    <v>37</v>
  </rv>
  <rv s="1">
    <fb>1.0126809000000001</fb>
    <v>30</v>
  </rv>
  <rv s="1">
    <fb>0.8061602000000001</fb>
    <v>30</v>
  </rv>
  <rv s="2">
    <v>20</v>
    <v>28</v>
    <v>490</v>
    <v>6</v>
    <v>0</v>
    <v>Image of Denmark</v>
  </rv>
  <rv s="0">
    <v>805306368</v>
    <v>Margrethe II of Denmark (Monarch)</v>
    <v>28da0d92-465c-eb67-fcae-9e51e9cf0f91</v>
    <v>en-AU</v>
    <v>Generic</v>
  </rv>
  <rv s="0">
    <v>805306368</v>
    <v>Kristian Jensen (Deputy prime minister)</v>
    <v>17d59c68-2316-ec7f-dcc1-0e5e598334a7</v>
    <v>en-AU</v>
    <v>Generic</v>
  </rv>
  <rv s="0">
    <v>805306368</v>
    <v>Karsten Lauritzen (Minister)</v>
    <v>69ba41bd-ae34-6497-4c7d-086e8d8a807a</v>
    <v>en-AU</v>
    <v>Generic</v>
  </rv>
  <rv s="0">
    <v>805306368</v>
    <v>Mette Frederiksen (Prime Minister)</v>
    <v>080235cf-4453-82c5-a952-a9e6000ac49b</v>
    <v>en-AU</v>
    <v>Generic</v>
  </rv>
  <rv s="3">
    <v>141</v>
  </rv>
  <rv s="4">
    <v>https://www.bing.com/search?q=denmark&amp;form=skydnc</v>
    <v>Learn more on Bing</v>
  </rv>
  <rv s="1">
    <fb>80.953658536585394</fb>
    <v>35</v>
  </rv>
  <rv s="1">
    <fb>151349870000</fb>
    <v>37</v>
  </rv>
  <rv s="3">
    <v>142</v>
  </rv>
  <rv s="1">
    <fb>0.13722792379999998</fb>
    <v>30</v>
  </rv>
  <rv s="1">
    <fb>4.0099</fb>
    <v>32</v>
  </rv>
  <rv s="1">
    <fb>5818553</fb>
    <v>31</v>
  </rv>
  <rv s="1">
    <fb>0.24</fb>
    <v>30</v>
  </rv>
  <rv s="1">
    <fb>0.38100000000000001</fb>
    <v>30</v>
  </rv>
  <rv s="1">
    <fb>3.7000000000000005E-2</fb>
    <v>30</v>
  </rv>
  <rv s="1">
    <fb>9.0999999999999998E-2</fb>
    <v>30</v>
  </rv>
  <rv s="1">
    <fb>0.13699999999999998</fb>
    <v>30</v>
  </rv>
  <rv s="1">
    <fb>0.62217998504638705</fb>
    <v>30</v>
  </rv>
  <rv s="0">
    <v>536870912</v>
    <v>Capital Region of Denmark</v>
    <v>d04715be-1fef-ff73-393d-f12a6f24b6b4</v>
    <v>en-AU</v>
    <v>Map</v>
  </rv>
  <rv s="0">
    <v>536870912</v>
    <v>Region of Southern Denmark</v>
    <v>2a8f2729-c9c7-0675-b9cf-c866bd52068a</v>
    <v>en-AU</v>
    <v>Map</v>
  </rv>
  <rv s="0">
    <v>536870912</v>
    <v>Frederiksberg</v>
    <v>96e77c0a-0764-f710-8922-976bc06a2dd9</v>
    <v>en-AU</v>
    <v>Map</v>
  </rv>
  <rv s="0">
    <v>536870912</v>
    <v>Region Zealand</v>
    <v>34915c7b-bd4a-9bf2-32b8-e8dc2f40e373</v>
    <v>en-AU</v>
    <v>Map</v>
  </rv>
  <rv s="0">
    <v>536870912</v>
    <v>Central Denmark Region</v>
    <v>78bf590e-ce59-f821-ede9-ae2f548d476b</v>
    <v>en-AU</v>
    <v>Map</v>
  </rv>
  <rv s="0">
    <v>536870912</v>
    <v>West Zealand County</v>
    <v>61837c81-37d5-48ca-f7d1-e8fa91e723d9</v>
    <v>en-AU</v>
    <v>Map</v>
  </rv>
  <rv s="3">
    <v>143</v>
  </rv>
  <rv s="1">
    <fb>0.32382317837334801</fb>
    <v>30</v>
  </rv>
  <rv s="1">
    <fb>4.9130001068115201E-2</fb>
    <v>39</v>
  </rv>
  <rv s="1">
    <fb>5119978</fb>
    <v>31</v>
  </rv>
  <rv s="17">
    <v>#VALUE!</v>
    <v>en-AU</v>
    <v>95710a2f-c32d-4c03-bec0-7ff079db158d</v>
    <v>536870912</v>
    <v>1</v>
    <v>489</v>
    <v>197</v>
    <v>Denmark</v>
    <v>26</v>
    <v>27</v>
    <v>Map</v>
    <v>28</v>
    <v>379</v>
    <v>DK</v>
    <v>2842</v>
    <v>2843</v>
    <v>2844</v>
    <v>2845</v>
    <v>2846</v>
    <v>2847</v>
    <v>2848</v>
    <v>2849</v>
    <v>2850</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2851</v>
    <v>2852</v>
    <v>2853</v>
    <v>2854</v>
    <v>2855</v>
    <v>2856</v>
    <v>2857</v>
    <v>2858</v>
    <v>2859</v>
    <v>485</v>
    <v>2847</v>
    <v>2864</v>
    <v>2865</v>
    <v>2866</v>
    <v>2867</v>
    <v>939</v>
    <v>Denmark</v>
    <v>There is a Lovely Country</v>
    <v>2868</v>
    <v>Kingdom of Denmark</v>
    <v>2869</v>
    <v>2870</v>
    <v>2871</v>
    <v>1287</v>
    <v>2872</v>
    <v>2873</v>
    <v>2874</v>
    <v>2875</v>
    <v>2876</v>
    <v>951</v>
    <v>2877</v>
    <v>2884</v>
    <v>2885</v>
    <v>734</v>
    <v>1832</v>
    <v>2886</v>
    <v>Denmark</v>
    <v>2887</v>
    <v>mdp/vdpid/61</v>
  </rv>
  <rv s="0">
    <v>536870912</v>
    <v>Netherlands</v>
    <v>bf5c1a4b-df0b-09dc-dce0-e3fb0c898dd3</v>
    <v>en-AU</v>
    <v>Map</v>
  </rv>
  <rv s="1">
    <fb>0.53309587414663095</fb>
    <v>30</v>
  </rv>
  <rv s="1">
    <fb>41543</fb>
    <v>31</v>
  </rv>
  <rv s="1">
    <fb>41000</fb>
    <v>31</v>
  </rv>
  <rv s="1">
    <fb>31</fb>
    <v>33</v>
  </rv>
  <rv s="0">
    <v>536870912</v>
    <v>Amsterdam</v>
    <v>0b840501-8599-9528-5b22-13589caf205a</v>
    <v>en-AU</v>
    <v>Map</v>
  </rv>
  <rv s="1">
    <fb>170779.524</fb>
    <v>31</v>
  </rv>
  <rv s="1">
    <fb>115.907994941178</fb>
    <v>34</v>
  </rv>
  <rv s="1">
    <fb>2.6336991024959299E-2</fb>
    <v>30</v>
  </rv>
  <rv s="1">
    <fb>6712.7747582450002</fb>
    <v>31</v>
  </rv>
  <rv s="1">
    <fb>0.11178391395177099</fb>
    <v>30</v>
  </rv>
  <rv s="1">
    <fb>93.461004609605595</fb>
    <v>35</v>
  </rv>
  <rv s="1">
    <fb>1.68</fb>
    <v>36</v>
  </rv>
  <rv s="1">
    <fb>909070395160.78296</fb>
    <v>37</v>
  </rv>
  <rv s="1">
    <fb>1.0422962</fb>
    <v>30</v>
  </rv>
  <rv s="1">
    <fb>0.84980450000000007</fb>
    <v>30</v>
  </rv>
  <rv s="2">
    <v>21</v>
    <v>28</v>
    <v>500</v>
    <v>6</v>
    <v>0</v>
    <v>Image of Netherlands</v>
  </rv>
  <rv s="1">
    <fb>3.3</fb>
    <v>35</v>
  </rv>
  <rv s="0">
    <v>805306368</v>
    <v>Willem-Alexander of the Netherlands (Monarch)</v>
    <v>70912573-f10f-4d1d-a8f8-220566451e74</v>
    <v>en-AU</v>
    <v>Generic</v>
  </rv>
  <rv s="0">
    <v>805306368</v>
    <v>Lodewijk Asscher (Deputy prime minister)</v>
    <v>324e801f-0e41-9a51-a5de-56d762c34473</v>
    <v>en-AU</v>
    <v>Generic</v>
  </rv>
  <rv s="0">
    <v>805306368</v>
    <v>Mark Rutte (Prime Minister)</v>
    <v>673e1b90-ad19-15cc-dd94-53646495b541</v>
    <v>en-AU</v>
    <v>Generic</v>
  </rv>
  <rv s="3">
    <v>144</v>
  </rv>
  <rv s="4">
    <v>https://www.bing.com/search?q=netherlands&amp;form=skydnc</v>
    <v>Learn more on Bing</v>
  </rv>
  <rv s="1">
    <fb>81.760975609756102</fb>
    <v>35</v>
  </rv>
  <rv s="1">
    <fb>1100105440292.49</fb>
    <v>37</v>
  </rv>
  <rv s="1">
    <fb>10.29</fb>
    <v>36</v>
  </rv>
  <rv s="3">
    <v>145</v>
  </rv>
  <rv s="1">
    <fb>0.1225176999</fb>
    <v>30</v>
  </rv>
  <rv s="1">
    <fb>3.6053999999999999</fb>
    <v>32</v>
  </rv>
  <rv s="1">
    <fb>17332850</fb>
    <v>31</v>
  </rv>
  <rv s="1">
    <fb>8.8000000000000009E-2</fb>
    <v>30</v>
  </rv>
  <rv s="1">
    <fb>0.13800000000000001</fb>
    <v>30</v>
  </rv>
  <rv s="1">
    <fb>0.63619998931884802</fb>
    <v>30</v>
  </rv>
  <rv s="0">
    <v>536870912</v>
    <v>Limburg</v>
    <v>ba5627ab-eb52-6b56-c39c-399bd1e23825</v>
    <v>en-AU</v>
    <v>Map</v>
  </rv>
  <rv s="0">
    <v>536870912</v>
    <v>North Brabant</v>
    <v>67287e9d-748b-ece4-4770-99ec69c94b1a</v>
    <v>en-AU</v>
    <v>Map</v>
  </rv>
  <rv s="0">
    <v>536870912</v>
    <v>North Holland</v>
    <v>1cbd1d08-fab6-2da6-0edd-41aa626502c2</v>
    <v>en-AU</v>
    <v>Map</v>
  </rv>
  <rv s="0">
    <v>536870912</v>
    <v>Gelderland</v>
    <v>47e59e29-1b92-c09c-0310-bba63a79744b</v>
    <v>en-AU</v>
    <v>Map</v>
  </rv>
  <rv s="0">
    <v>536870912</v>
    <v>Overijssel</v>
    <v>c80fa63b-8b0d-7117-09f7-f3b063ba8e8c</v>
    <v>en-AU</v>
    <v>Map</v>
  </rv>
  <rv s="0">
    <v>536870912</v>
    <v>Groningen</v>
    <v>d523b02d-2f28-981e-9282-8f6cddd23d80</v>
    <v>en-AU</v>
    <v>Map</v>
  </rv>
  <rv s="0">
    <v>536870912</v>
    <v>Friesland</v>
    <v>d3c60b92-e27c-cc6a-6ef5-f0937e506af0</v>
    <v>en-AU</v>
    <v>Map</v>
  </rv>
  <rv s="0">
    <v>536870912</v>
    <v>Utrecht</v>
    <v>555963f7-e818-0e35-b5c8-1a97c8e78ed7</v>
    <v>en-AU</v>
    <v>Map</v>
  </rv>
  <rv s="0">
    <v>536870912</v>
    <v>Zeeland</v>
    <v>b07124fd-c9f8-1712-1bd3-030b62afdd3d</v>
    <v>en-AU</v>
    <v>Map</v>
  </rv>
  <rv s="0">
    <v>536870912</v>
    <v>Drenthe</v>
    <v>598e815b-602f-15c5-256e-a36860ffc830</v>
    <v>en-AU</v>
    <v>Map</v>
  </rv>
  <rv s="0">
    <v>536870912</v>
    <v>South Holland</v>
    <v>a189b2b4-4c8d-e909-49ed-1b6f571a33c2</v>
    <v>en-AU</v>
    <v>Map</v>
  </rv>
  <rv s="0">
    <v>536870912</v>
    <v>Aruba</v>
    <v>b892cccb-4a26-2969-8f82-2cd11e899fcf</v>
    <v>en-AU</v>
    <v>Map</v>
  </rv>
  <rv s="0">
    <v>536870912</v>
    <v>Curaçao</v>
    <v>16684a44-60de-afc8-b3ba-ec91b81de9ed</v>
    <v>en-AU</v>
    <v>Map</v>
  </rv>
  <rv s="0">
    <v>536870912</v>
    <v>Sint Maarten</v>
    <v>b7515c56-e3c3-059b-dfab-c3a8f056fa02</v>
    <v>en-AU</v>
    <v>Map</v>
  </rv>
  <rv s="0">
    <v>536870912</v>
    <v>Flevoland</v>
    <v>994d48a1-a44d-0664-1089-99ddd4d7e63d</v>
    <v>en-AU</v>
    <v>Map</v>
  </rv>
  <rv s="3">
    <v>146</v>
  </rv>
  <rv s="1">
    <fb>0.230359193787393</fb>
    <v>30</v>
  </rv>
  <rv s="3">
    <v>147</v>
  </rv>
  <rv s="1">
    <fb>3.1960000991821301E-2</fb>
    <v>39</v>
  </rv>
  <rv s="1">
    <fb>15924729</fb>
    <v>31</v>
  </rv>
  <rv s="26">
    <v>#VALUE!</v>
    <v>en-AU</v>
    <v>bf5c1a4b-df0b-09dc-dce0-e3fb0c898dd3</v>
    <v>536870912</v>
    <v>1</v>
    <v>497</v>
    <v>498</v>
    <v>Netherlands</v>
    <v>26</v>
    <v>27</v>
    <v>Map</v>
    <v>28</v>
    <v>499</v>
    <v>NL</v>
    <v>2890</v>
    <v>2891</v>
    <v>2892</v>
    <v>1933</v>
    <v>2893</v>
    <v>2894</v>
    <v>2895</v>
    <v>2896</v>
    <v>2897</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2898</v>
    <v>2802</v>
    <v>2899</v>
    <v>2900</v>
    <v>2901</v>
    <v>2902</v>
    <v>2903</v>
    <v>2904</v>
    <v>2905</v>
    <v>2906</v>
    <v>2894</v>
    <v>2910</v>
    <v>2911</v>
    <v>2912</v>
    <v>2913</v>
    <v>285</v>
    <v>2914</v>
    <v>Netherlands</v>
    <v>Wilhelmus</v>
    <v>2915</v>
    <v>Netherlands</v>
    <v>2916</v>
    <v>2917</v>
    <v>2918</v>
    <v>2247</v>
    <v>186</v>
    <v>2732</v>
    <v>2196</v>
    <v>2919</v>
    <v>2920</v>
    <v>1836</v>
    <v>2921</v>
    <v>2937</v>
    <v>2938</v>
    <v>2939</v>
    <v>381</v>
    <v>2940</v>
    <v>Netherlands</v>
    <v>2941</v>
    <v>mdp/vdpid/176</v>
  </rv>
  <rv s="0">
    <v>536870912</v>
    <v>Bangladesh</v>
    <v>c5fa012f-7347-0857-872b-2a5efc180846</v>
    <v>en-AU</v>
    <v>Map</v>
  </rv>
  <rv s="1">
    <fb>0.70632326656967803</fb>
    <v>30</v>
  </rv>
  <rv s="1">
    <fb>148460</fb>
    <v>31</v>
  </rv>
  <rv s="1">
    <fb>221000</fb>
    <v>31</v>
  </rv>
  <rv s="1">
    <fb>18.184000000000001</fb>
    <v>32</v>
  </rv>
  <rv s="1">
    <fb>880</fb>
    <v>33</v>
  </rv>
  <rv s="0">
    <v>536870912</v>
    <v>Dhaka</v>
    <v>1052f933-5988-4433-c3d9-2f3435647afa</v>
    <v>en-AU</v>
    <v>Map</v>
  </rv>
  <rv s="1">
    <fb>84245.657999999996</fb>
    <v>31</v>
  </rv>
  <rv s="1">
    <fb>179.67982174704801</fb>
    <v>34</v>
  </rv>
  <rv s="1">
    <fb>5.5919963993063301E-2</fb>
    <v>30</v>
  </rv>
  <rv s="1">
    <fb>320.20415820544599</fb>
    <v>31</v>
  </rv>
  <rv s="1">
    <fb>2.036</fb>
    <v>32</v>
  </rv>
  <rv s="1">
    <fb>0.109579782162869</fb>
    <v>30</v>
  </rv>
  <rv s="1">
    <fb>73.768937945008602</fb>
    <v>35</v>
  </rv>
  <rv s="1">
    <fb>1.1200000000000001</fb>
    <v>36</v>
  </rv>
  <rv s="1">
    <fb>302571254131.13501</fb>
    <v>37</v>
  </rv>
  <rv s="1">
    <fb>1.1646634</fb>
    <v>30</v>
  </rv>
  <rv s="1">
    <fb>0.20565069999999999</fb>
    <v>30</v>
  </rv>
  <rv s="1">
    <fb>25.1</fb>
    <v>35</v>
  </rv>
  <rv s="0">
    <v>805306368</v>
    <v>Mustafa Jabbar (Minister)</v>
    <v>6dc89bca-ec16-f620-73ff-35527fae751f</v>
    <v>en-AU</v>
    <v>Generic</v>
  </rv>
  <rv s="0">
    <v>805306368</v>
    <v>Saifuzzaman Chowdhury (Minister)</v>
    <v>57204811-38f9-5621-47fb-d4d2bad52608</v>
    <v>en-AU</v>
    <v>Generic</v>
  </rv>
  <rv s="0">
    <v>805306368</v>
    <v>Mustafa Kamal (Minister)</v>
    <v>65bf6887-8213-4bbe-9664-917cb8988d8c</v>
    <v>en-AU</v>
    <v>Generic</v>
  </rv>
  <rv s="0">
    <v>805306368</v>
    <v>Dipu Moni (Minister)</v>
    <v>6b329421-b184-204f-aded-e429802f743b</v>
    <v>en-AU</v>
    <v>Generic</v>
  </rv>
  <rv s="0">
    <v>805306368</v>
    <v>Anisul Huq (Minister)</v>
    <v>dc397a91-0217-a139-ebad-7b9ae86e3494</v>
    <v>en-AU</v>
    <v>Generic</v>
  </rv>
  <rv s="0">
    <v>805306368</v>
    <v>Imran Ahmad (Minister)</v>
    <v>fb9ccaf0-2bd1-40be-8454-ca9907cec185</v>
    <v>en-AU</v>
    <v>Generic</v>
  </rv>
  <rv s="0">
    <v>805306368</v>
    <v>Yafes Osman (Minister)</v>
    <v>5e8fc2e4-c1f5-29b7-7133-e81198716e15</v>
    <v>en-AU</v>
    <v>Generic</v>
  </rv>
  <rv s="3">
    <v>148</v>
  </rv>
  <rv s="4">
    <v>https://www.bing.com/search?q=bangladesh&amp;form=skydnc</v>
    <v>Learn more on Bing</v>
  </rv>
  <rv s="1">
    <fb>72.319999999999993</fb>
    <v>35</v>
  </rv>
  <rv s="1">
    <fb>77390500000</fb>
    <v>37</v>
  </rv>
  <rv s="1">
    <fb>173</fb>
    <v>35</v>
  </rv>
  <rv s="1">
    <fb>0.51</fb>
    <v>36</v>
  </rv>
  <rv s="3">
    <v>149</v>
  </rv>
  <rv s="1">
    <fb>0.71816336719999996</fb>
    <v>30</v>
  </rv>
  <rv s="1">
    <fb>0.58089999999999997</fb>
    <v>32</v>
  </rv>
  <rv s="1">
    <fb>167310838</fb>
    <v>31</v>
  </rv>
  <rv s="1">
    <fb>0.214</fb>
    <v>30</v>
  </rv>
  <rv s="1">
    <fb>0.41399999999999998</fb>
    <v>30</v>
  </rv>
  <rv s="1">
    <fb>8.5999999999999993E-2</fb>
    <v>30</v>
  </rv>
  <rv s="1">
    <fb>0.58993000030517595</fb>
    <v>30</v>
  </rv>
  <rv s="0">
    <v>536870912</v>
    <v>Khulna Division</v>
    <v>91466b95-10c0-e30b-bbf1-e01564c351b9</v>
    <v>en-AU</v>
    <v>Map</v>
  </rv>
  <rv s="0">
    <v>536870912</v>
    <v>Sylhet</v>
    <v>4a31f1b4-b678-5cbd-607c-39d79576b18d</v>
    <v>en-AU</v>
    <v>Map</v>
  </rv>
  <rv s="0">
    <v>536870912</v>
    <v>Munshiganj District</v>
    <v>e48d794f-c892-8487-6e62-adc0380777b2</v>
    <v>en-AU</v>
    <v>Map</v>
  </rv>
  <rv s="0">
    <v>536870912</v>
    <v>Faridpur District</v>
    <v>c2d0fcc0-92f1-7887-986e-0de3303cc402</v>
    <v>en-AU</v>
    <v>Map</v>
  </rv>
  <rv s="0">
    <v>536870912</v>
    <v>Sylhet District</v>
    <v>f1c5ba22-da01-eec8-bd26-2cc585a799e1</v>
    <v>en-AU</v>
    <v>Map</v>
  </rv>
  <rv s="0">
    <v>536870912</v>
    <v>Kushtia District</v>
    <v>0b3f10d7-95a2-f195-d153-0d7a1849244c</v>
    <v>en-AU</v>
    <v>Map</v>
  </rv>
  <rv s="0">
    <v>536870912</v>
    <v>Dhaka Division</v>
    <v>31821045-9519-4206-56bc-2eb01fb6c71d</v>
    <v>en-AU</v>
    <v>Map</v>
  </rv>
  <rv s="0">
    <v>536870912</v>
    <v>Chuadanga District</v>
    <v>9364b845-4925-c1d2-da60-46d424ba1145</v>
    <v>en-AU</v>
    <v>Map</v>
  </rv>
  <rv s="0">
    <v>536870912</v>
    <v>Feni District</v>
    <v>14db9ffe-4f02-8596-e275-8e38085dbcef</v>
    <v>en-AU</v>
    <v>Map</v>
  </rv>
  <rv s="0">
    <v>536870912</v>
    <v>Chittagong Division</v>
    <v>ab343ce3-a920-bd96-4d55-5e1805a83766</v>
    <v>en-AU</v>
    <v>Map</v>
  </rv>
  <rv s="0">
    <v>536870912</v>
    <v>Moulvibazar</v>
    <v>b704d88a-5f28-da03-9a5b-66897322e128</v>
    <v>en-AU</v>
    <v>Map</v>
  </rv>
  <rv s="0">
    <v>536870912</v>
    <v>Bogra</v>
    <v>62871805-5715-27dc-285c-fa54ed93f1a5</v>
    <v>en-AU</v>
    <v>Map</v>
  </rv>
  <rv s="0">
    <v>536870912</v>
    <v>Tangail</v>
    <v>6e410e8a-5dd0-cddc-b4a7-b8eee7054309</v>
    <v>en-AU</v>
    <v>Map</v>
  </rv>
  <rv s="0">
    <v>536870912</v>
    <v>Khulna District</v>
    <v>2267a837-27f5-c9d3-3a44-ee480733d60e</v>
    <v>en-AU</v>
    <v>Map</v>
  </rv>
  <rv s="0">
    <v>536870912</v>
    <v>Barisal Division</v>
    <v>43584efe-2ddf-e5bc-52eb-b8751204a21f</v>
    <v>en-AU</v>
    <v>Map</v>
  </rv>
  <rv s="0">
    <v>536870912</v>
    <v>Bandarban District</v>
    <v>44601548-7307-df2a-4115-e319114a4e5a</v>
    <v>en-AU</v>
    <v>Map</v>
  </rv>
  <rv s="0">
    <v>536870912</v>
    <v>Rajshahi Division</v>
    <v>6f0455a3-b5ec-6b6f-0928-3986232961a4</v>
    <v>en-AU</v>
    <v>Map</v>
  </rv>
  <rv s="0">
    <v>536870912</v>
    <v>Rangpur District</v>
    <v>4638bb22-e3c1-75ab-82c3-bad738d009cf</v>
    <v>en-AU</v>
    <v>Map</v>
  </rv>
  <rv s="0">
    <v>536870912</v>
    <v>Dinajpur</v>
    <v>1634f99a-2f1b-2eea-506c-334257b98e59</v>
    <v>en-AU</v>
    <v>Map</v>
  </rv>
  <rv s="0">
    <v>536870912</v>
    <v>Khagrachari District</v>
    <v>df50ab78-eb78-3bcf-148b-da5ba188fbbe</v>
    <v>en-AU</v>
    <v>Map</v>
  </rv>
  <rv s="0">
    <v>536870912</v>
    <v>Chapai Nawabganj District</v>
    <v>2ffb7c76-2433-36bd-e7a0-ac3d7b8899ff</v>
    <v>en-AU</v>
    <v>Map</v>
  </rv>
  <rv s="0">
    <v>536870912</v>
    <v>Chittagong District</v>
    <v>65b603ce-0f41-0793-f6e9-fa0a18542588</v>
    <v>en-AU</v>
    <v>Map</v>
  </rv>
  <rv s="0">
    <v>536870912</v>
    <v>Comilla District</v>
    <v>c51b7fa1-fc10-b984-9740-e887327888b3</v>
    <v>en-AU</v>
    <v>Map</v>
  </rv>
  <rv s="0">
    <v>536870912</v>
    <v>Mymensingh District</v>
    <v>590a3470-a886-d415-3ad7-3bccd844cdd9</v>
    <v>en-AU</v>
    <v>Map</v>
  </rv>
  <rv s="0">
    <v>536870912</v>
    <v>Noakhali District</v>
    <v>36fb5f08-60d7-497c-b03d-35bae144d066</v>
    <v>en-AU</v>
    <v>Map</v>
  </rv>
  <rv s="0">
    <v>536870912</v>
    <v>Madaripur District</v>
    <v>265445d5-ba00-fb5c-8ae6-f66e720948d5</v>
    <v>en-AU</v>
    <v>Map</v>
  </rv>
  <rv s="0">
    <v>536870912</v>
    <v>Rangamati</v>
    <v>54305c39-4e4d-09c4-56f6-e7fd41d62908</v>
    <v>en-AU</v>
    <v>Map</v>
  </rv>
  <rv s="0">
    <v>536870912</v>
    <v>Kishoreganj District</v>
    <v>af83a26c-c5ab-29f4-2c0c-5304aa2957f3</v>
    <v>en-AU</v>
    <v>Map</v>
  </rv>
  <rv s="0">
    <v>536870912</v>
    <v>Sirajganj District</v>
    <v>8e9a3a3f-0d91-aeca-8261-46aa05643405</v>
    <v>en-AU</v>
    <v>Map</v>
  </rv>
  <rv s="0">
    <v>536870912</v>
    <v>Brahmanbaria District</v>
    <v>f55b98d0-6184-7a92-6084-08af8a1cb9d3</v>
    <v>en-AU</v>
    <v>Map</v>
  </rv>
  <rv s="0">
    <v>536870912</v>
    <v>Rajbari District</v>
    <v>1eb4f214-0b0b-d0c0-acfb-00e6dddfbe47</v>
    <v>en-AU</v>
    <v>Map</v>
  </rv>
  <rv s="0">
    <v>536870912</v>
    <v>Sherpur District</v>
    <v>30952a95-37ab-b586-028f-45ae6b3dfd7d</v>
    <v>en-AU</v>
    <v>Map</v>
  </rv>
  <rv s="0">
    <v>536870912</v>
    <v>Pabna District</v>
    <v>df35ca02-1c1e-5053-6d99-90803f0c1b63</v>
    <v>en-AU</v>
    <v>Map</v>
  </rv>
  <rv s="0">
    <v>536870912</v>
    <v>Jamalpur District</v>
    <v>059478e1-293a-1a66-a42b-150ec592122a</v>
    <v>en-AU</v>
    <v>Map</v>
  </rv>
  <rv s="0">
    <v>536870912</v>
    <v>Sunamganj District</v>
    <v>6af738e8-49d6-c008-f993-6afc69aa73e5</v>
    <v>en-AU</v>
    <v>Map</v>
  </rv>
  <rv s="0">
    <v>536870912</v>
    <v>Narsingdi District</v>
    <v>754aee51-db8e-8c47-c9c9-fe3e70f50210</v>
    <v>en-AU</v>
    <v>Map</v>
  </rv>
  <rv s="0">
    <v>536870912</v>
    <v>Manikganj District</v>
    <v>7956489f-4baf-23ef-b6f9-ec62226e6bc3</v>
    <v>en-AU</v>
    <v>Map</v>
  </rv>
  <rv s="0">
    <v>536870912</v>
    <v>Thakurgaon District</v>
    <v>f3a2134e-c0a5-2381-403e-918ffe4f3835</v>
    <v>en-AU</v>
    <v>Map</v>
  </rv>
  <rv s="0">
    <v>536870912</v>
    <v>Barisal District</v>
    <v>92c2322f-8da9-59b8-014d-5fa7e7b55c92</v>
    <v>en-AU</v>
    <v>Map</v>
  </rv>
  <rv s="0">
    <v>536870912</v>
    <v>Rajshahi District</v>
    <v>7b50a1fb-ac64-9857-7fb8-fa6090e99136</v>
    <v>en-AU</v>
    <v>Map</v>
  </rv>
  <rv s="0">
    <v>536870912</v>
    <v>Rangpur Division</v>
    <v>57cd882a-c5de-439c-3c97-9b97d81cfb7e</v>
    <v>en-AU</v>
    <v>Map</v>
  </rv>
  <rv s="0">
    <v>536870912</v>
    <v>Joypurhat District</v>
    <v>6fdf8749-6ad3-275d-9844-671bd92f0e57</v>
    <v>en-AU</v>
    <v>Map</v>
  </rv>
  <rv s="0">
    <v>536870912</v>
    <v>Barguna District</v>
    <v>2e55a1cd-b0ec-6bae-5b8c-31c4cd7e8f10</v>
    <v>en-AU</v>
    <v>Map</v>
  </rv>
  <rv s="0">
    <v>536870912</v>
    <v>Bagerhat District</v>
    <v>93bf8a81-9e71-46a1-29a4-82aa8e813fcf</v>
    <v>en-AU</v>
    <v>Map</v>
  </rv>
  <rv s="0">
    <v>536870912</v>
    <v>Habiganj</v>
    <v>cc82c0ab-facd-0d86-4108-a7b925230072</v>
    <v>en-AU</v>
    <v>Map</v>
  </rv>
  <rv s="0">
    <v>536870912</v>
    <v>Magura District</v>
    <v>ddcaa282-c6b9-a469-8d02-4786b5a7d6ed</v>
    <v>en-AU</v>
    <v>Map</v>
  </rv>
  <rv s="0">
    <v>536870912</v>
    <v>Netrokona District</v>
    <v>be7569fa-79c9-df02-da0a-a256cd2edca7</v>
    <v>en-AU</v>
    <v>Map</v>
  </rv>
  <rv s="0">
    <v>536870912</v>
    <v>Nilphamari District</v>
    <v>609a2fba-bb90-5e01-04f5-cd636aaa25f3</v>
    <v>en-AU</v>
    <v>Map</v>
  </rv>
  <rv s="0">
    <v>536870912</v>
    <v>Natore District</v>
    <v>5d41ba01-9e4b-43f4-ad92-37b1bc114019</v>
    <v>en-AU</v>
    <v>Map</v>
  </rv>
  <rv s="0">
    <v>536870912</v>
    <v>Gaibandha District</v>
    <v>64abc825-19a5-31b7-464a-e8559718dcfa</v>
    <v>en-AU</v>
    <v>Map</v>
  </rv>
  <rv s="0">
    <v>536870912</v>
    <v>Jessore District</v>
    <v>85b9346f-35d3-0d7b-e48a-14531ac19bb0</v>
    <v>en-AU</v>
    <v>Map</v>
  </rv>
  <rv s="0">
    <v>536870912</v>
    <v>Lakshmipur District</v>
    <v>23f7ece1-6452-7ca1-9396-549ccee6ba18</v>
    <v>en-AU</v>
    <v>Map</v>
  </rv>
  <rv s="0">
    <v>536870912</v>
    <v>Chandpur District</v>
    <v>20adaf05-0539-6dfe-1d5b-9f2a004b2124</v>
    <v>en-AU</v>
    <v>Map</v>
  </rv>
  <rv s="0">
    <v>536870912</v>
    <v>Meherpur District</v>
    <v>d6111075-2c3c-dd35-d49d-8d1d296f261c</v>
    <v>en-AU</v>
    <v>Map</v>
  </rv>
  <rv s="0">
    <v>536870912</v>
    <v>Satkhira District</v>
    <v>b902067f-823c-841c-d524-3a25234955ec</v>
    <v>en-AU</v>
    <v>Map</v>
  </rv>
  <rv s="0">
    <v>536870912</v>
    <v>Cox's Bazar District</v>
    <v>e5af98b4-9051-6706-f69f-650a27ae1cc0</v>
    <v>en-AU</v>
    <v>Map</v>
  </rv>
  <rv s="0">
    <v>536870912</v>
    <v>Naogaon District</v>
    <v>7b644144-f12f-6d87-b6c9-31e89e7f2a1a</v>
    <v>en-AU</v>
    <v>Map</v>
  </rv>
  <rv s="0">
    <v>536870912</v>
    <v>Gopalganj District, Bangladesh</v>
    <v>7f2e438c-ed77-1090-3997-dbd0054322e5</v>
    <v>en-AU</v>
    <v>Map</v>
  </rv>
  <rv s="0">
    <v>536870912</v>
    <v>Patuakhali District</v>
    <v>c5929c69-f22f-e7eb-42a0-3f0b2cf5ee9e</v>
    <v>en-AU</v>
    <v>Map</v>
  </rv>
  <rv s="0">
    <v>536870912</v>
    <v>Bhola District</v>
    <v>30aba729-68a8-beee-1a99-1c996cf1e205</v>
    <v>en-AU</v>
    <v>Map</v>
  </rv>
  <rv s="0">
    <v>536870912</v>
    <v>Gazipur District</v>
    <v>187236cd-77fa-9f1d-6273-7f0cea753b58</v>
    <v>en-AU</v>
    <v>Map</v>
  </rv>
  <rv s="0">
    <v>536870912</v>
    <v>Dhaka District</v>
    <v>29f9817d-aa78-ecda-a183-e0e883a40700</v>
    <v>en-AU</v>
    <v>Map</v>
  </rv>
  <rv s="0">
    <v>536870912</v>
    <v>Shariatpur District</v>
    <v>f8d53c68-d54a-8fd4-2480-1f2d4689342e</v>
    <v>en-AU</v>
    <v>Map</v>
  </rv>
  <rv s="0">
    <v>536870912</v>
    <v>Lalmonirhat District</v>
    <v>f3b77f02-2f14-b55f-e499-fe09af81d753</v>
    <v>en-AU</v>
    <v>Map</v>
  </rv>
  <rv s="0">
    <v>536870912</v>
    <v>Pirojpur District</v>
    <v>d25556b0-3a5e-87c4-e14e-8613e7945812</v>
    <v>en-AU</v>
    <v>Map</v>
  </rv>
  <rv s="0">
    <v>536870912</v>
    <v>Narayanganj District</v>
    <v>0465d84e-2af9-6cbd-51e2-68ebe8657fa2</v>
    <v>en-AU</v>
    <v>Map</v>
  </rv>
  <rv s="0">
    <v>536870912</v>
    <v>Kurigram District</v>
    <v>a3b94970-9777-1749-61de-8766e5496aea</v>
    <v>en-AU</v>
    <v>Map</v>
  </rv>
  <rv s="0">
    <v>536870912</v>
    <v>Jhenaidah District</v>
    <v>c5fcc3da-d51f-4bc3-c854-973714eaf5ac</v>
    <v>en-AU</v>
    <v>Map</v>
  </rv>
  <rv s="0">
    <v>536870912</v>
    <v>Jhalokati District</v>
    <v>4d45be92-3b3a-be24-9f7d-baf23f7b3a47</v>
    <v>en-AU</v>
    <v>Map</v>
  </rv>
  <rv s="0">
    <v>536870912</v>
    <v>Panchagarh District</v>
    <v>de1857b8-9c24-a273-c6b2-1db5408e4fc0</v>
    <v>en-AU</v>
    <v>Map</v>
  </rv>
  <rv s="0">
    <v>536870912</v>
    <v>Narail District</v>
    <v>742fdd7b-fb35-5433-615a-69b4003d73cb</v>
    <v>en-AU</v>
    <v>Map</v>
  </rv>
  <rv s="0">
    <v>536870912</v>
    <v>Mymensingh Division</v>
    <v>f1980674-ef33-451b-9ec0-a7b694dad827</v>
    <v>en-AU</v>
    <v>Map</v>
  </rv>
  <rv s="3">
    <v>150</v>
  </rv>
  <rv s="1">
    <fb>8.7650276516234193E-2</fb>
    <v>30</v>
  </rv>
  <rv s="3">
    <v>151</v>
  </rv>
  <rv s="1">
    <fb>0.33399999999999996</fb>
    <v>30</v>
  </rv>
  <rv s="1">
    <fb>4.1900000572204596E-2</fb>
    <v>39</v>
  </rv>
  <rv s="1">
    <fb>60987417</fb>
    <v>31</v>
  </rv>
  <rv s="18">
    <v>#VALUE!</v>
    <v>en-AU</v>
    <v>c5fa012f-7347-0857-872b-2a5efc180846</v>
    <v>536870912</v>
    <v>1</v>
    <v>508</v>
    <v>209</v>
    <v>Bangladesh</v>
    <v>26</v>
    <v>69</v>
    <v>Map</v>
    <v>28</v>
    <v>509</v>
    <v>BD</v>
    <v>2944</v>
    <v>2945</v>
    <v>2946</v>
    <v>2947</v>
    <v>2948</v>
    <v>2949</v>
    <v>2950</v>
    <v>2951</v>
    <v>2952</v>
    <v>BDT</v>
    <v>Chuadanga is a prosperous city in the western part of Bangladesh. It is the headquarters of Chuadanga Sadar Upazila and Chuadanga District. Chuadanga was the first capital of Bangladesh. It was the sub-district of Kushtia district &amp; turned into a district in 1984. In 1862, the first railway station in Bangladesh was established in Chuadanga city. Chuadanga city is connected by rail and road across the country.</v>
    <v>2953</v>
    <v>2954</v>
    <v>2955</v>
    <v>2956</v>
    <v>2957</v>
    <v>2958</v>
    <v>2959</v>
    <v>2960</v>
    <v>2961</v>
    <v>2949</v>
    <v>2969</v>
    <v>2970</v>
    <v>2971</v>
    <v>2972</v>
    <v>2973</v>
    <v>2974</v>
    <v>Bangladesh</v>
    <v>Amar Sonar Bangla</v>
    <v>2975</v>
    <v>People's Republic of Bangladesh</v>
    <v>2976</v>
    <v>2977</v>
    <v>2978</v>
    <v>2979</v>
    <v>501</v>
    <v>2980</v>
    <v>2874</v>
    <v>2981</v>
    <v>428</v>
    <v>1196</v>
    <v>2982</v>
    <v>3055</v>
    <v>3056</v>
    <v>3057</v>
    <v>3058</v>
    <v>3059</v>
    <v>Bangladesh</v>
    <v>3060</v>
    <v>mdp/vdpid/23</v>
  </rv>
  <rv s="0">
    <v>536870912</v>
    <v>Czech Republic</v>
    <v>fad646aa-8363-3101-5672-40c77f3e5f2e</v>
    <v>en-AU</v>
    <v>Map</v>
  </rv>
  <rv s="1">
    <fb>0.45182595182595198</fb>
    <v>30</v>
  </rv>
  <rv s="1">
    <fb>78867</fb>
    <v>31</v>
  </rv>
  <rv s="1">
    <fb>10.7</fb>
    <v>32</v>
  </rv>
  <rv s="1">
    <fb>420</fb>
    <v>33</v>
  </rv>
  <rv s="0">
    <v>536870912</v>
    <v>Prague</v>
    <v>a3446df9-1e81-03b1-d08c-0593eead811a</v>
    <v>en-AU</v>
    <v>Map</v>
  </rv>
  <rv s="1">
    <fb>102217.625</fb>
    <v>31</v>
  </rv>
  <rv s="1">
    <fb>116.47554201756</fb>
    <v>34</v>
  </rv>
  <rv s="1">
    <fb>2.8478759591804698E-2</fb>
    <v>30</v>
  </rv>
  <rv s="1">
    <fb>6258.8910370365902</fb>
    <v>31</v>
  </rv>
  <rv s="1">
    <fb>1.69</fb>
    <v>32</v>
  </rv>
  <rv s="1">
    <fb>0.34563584563584598</fb>
    <v>30</v>
  </rv>
  <rv s="1">
    <fb>77.734587058078404</fb>
    <v>35</v>
  </rv>
  <rv s="1">
    <fb>1.17</fb>
    <v>36</v>
  </rv>
  <rv s="1">
    <fb>246489245494.88199</fb>
    <v>37</v>
  </rv>
  <rv s="1">
    <fb>1.0067098999999999</fb>
    <v>30</v>
  </rv>
  <rv s="1">
    <fb>0.64078689999999994</fb>
    <v>30</v>
  </rv>
  <rv s="4">
    <v>https://www.bing.com/search?q=czech+republic&amp;form=skydnc</v>
    <v>Learn more on Bing</v>
  </rv>
  <rv s="1">
    <fb>78.978048780487796</fb>
    <v>35</v>
  </rv>
  <rv s="1">
    <fb>40912350000</fb>
    <v>37</v>
  </rv>
  <rv s="1">
    <fb>3</fb>
    <v>36</v>
  </rv>
  <rv s="3">
    <v>152</v>
  </rv>
  <rv s="1">
    <fb>0.14828394619999999</fb>
    <v>30</v>
  </rv>
  <rv s="1">
    <fb>4.1208</fb>
    <v>32</v>
  </rv>
  <rv s="1">
    <fb>10669709</fb>
    <v>31</v>
  </rv>
  <rv s="1">
    <fb>0.35399999999999998</fb>
    <v>30</v>
  </rv>
  <rv s="1">
    <fb>4.2000000000000003E-2</fb>
    <v>30</v>
  </rv>
  <rv s="1">
    <fb>0.10199999999999999</fb>
    <v>30</v>
  </rv>
  <rv s="1">
    <fb>0.605589981079102</fb>
    <v>30</v>
  </rv>
  <rv s="0">
    <v>536870912</v>
    <v>Olomouc</v>
    <v>812bd3b7-1db7-0c46-f01c-e4b1ac96e836</v>
    <v>en-AU</v>
    <v>Map</v>
  </rv>
  <rv s="0">
    <v>536870912</v>
    <v>Liberec</v>
    <v>a2f90ce5-9ab3-88cf-6833-6a92d1550480</v>
    <v>en-AU</v>
    <v>Map</v>
  </rv>
  <rv s="0">
    <v>536870912</v>
    <v>Pilsen</v>
    <v>af1042ff-8113-3f4e-2598-fa61438547a2</v>
    <v>en-AU</v>
    <v>Map</v>
  </rv>
  <rv s="0">
    <v>536870912</v>
    <v>Prague 3</v>
    <v>64a5d80f-331c-5d4d-44f8-a57bd7d37026</v>
    <v>en-AU</v>
    <v>Map</v>
  </rv>
  <rv s="0">
    <v>536870912</v>
    <v>Zlín</v>
    <v>b8165a25-a516-d8d7-a41b-7645d987aeb6</v>
    <v>en-AU</v>
    <v>Map</v>
  </rv>
  <rv s="0">
    <v>536870912</v>
    <v>Pardubice</v>
    <v>13bb4ff2-29c0-0d84-7600-868e69051536</v>
    <v>en-AU</v>
    <v>Map</v>
  </rv>
  <rv s="0">
    <v>536870912</v>
    <v>Olomouc District</v>
    <v>8bde3091-3761-9ca7-ffca-c9e83dc501e5</v>
    <v>en-AU</v>
    <v>Map</v>
  </rv>
  <rv s="0">
    <v>536870912</v>
    <v>Prague 1</v>
    <v>051561e1-08a5-322f-3a65-6ffd94f8c6db</v>
    <v>en-AU</v>
    <v>Map</v>
  </rv>
  <rv s="0">
    <v>536870912</v>
    <v>Prague 14</v>
    <v>e9302a81-579a-1f37-a7f7-c8ff1ff84b66</v>
    <v>en-AU</v>
    <v>Map</v>
  </rv>
  <rv s="0">
    <v>536870912</v>
    <v>Liberec District</v>
    <v>2c2aee66-cd93-59a8-a068-3fdc3e9e6300</v>
    <v>en-AU</v>
    <v>Map</v>
  </rv>
  <rv s="0">
    <v>536870912</v>
    <v>Hradec Králové</v>
    <v>2ac43c44-6374-49c5-140a-1fe4948c589e</v>
    <v>en-AU</v>
    <v>Map</v>
  </rv>
  <rv s="0">
    <v>536870912</v>
    <v>Moravian-Silesian Region</v>
    <v>c6f2f307-fba5-fed4-dfa8-03cfa173dfc7</v>
    <v>en-AU</v>
    <v>Map</v>
  </rv>
  <rv s="0">
    <v>536870912</v>
    <v>Ústí nad Labem Region</v>
    <v>84ac999f-4fcf-08c7-ad6a-b627b78df13a</v>
    <v>en-AU</v>
    <v>Map</v>
  </rv>
  <rv s="0">
    <v>536870912</v>
    <v>Central Bohemian Region</v>
    <v>ba7fad13-77f9-9e97-9d42-e1e8295655c9</v>
    <v>en-AU</v>
    <v>Map</v>
  </rv>
  <rv s="0">
    <v>536870912</v>
    <v>České Budějovice District</v>
    <v>bb3af79a-4100-93bc-faff-b1439113c413</v>
    <v>en-AU</v>
    <v>Map</v>
  </rv>
  <rv s="0">
    <v>536870912</v>
    <v>Tábor District</v>
    <v>1a0cb70c-c48c-dbb9-4658-21ef8ecbda38</v>
    <v>en-AU</v>
    <v>Map</v>
  </rv>
  <rv s="0">
    <v>536870912</v>
    <v>Mělník District</v>
    <v>a2d7ee51-4a7f-d32e-92aa-b574c11f14f5</v>
    <v>en-AU</v>
    <v>Map</v>
  </rv>
  <rv s="0">
    <v>536870912</v>
    <v>Prostějov District</v>
    <v>a965a41d-a434-5601-c9e7-be770e99ab87</v>
    <v>en-AU</v>
    <v>Map</v>
  </rv>
  <rv s="0">
    <v>536870912</v>
    <v>Bruntál District</v>
    <v>718baa7b-2a72-7b7f-cd08-c8a7cdd850d6</v>
    <v>en-AU</v>
    <v>Map</v>
  </rv>
  <rv s="0">
    <v>536870912</v>
    <v>Kladno District</v>
    <v>3eaedccc-0c8c-65fc-86b2-368d518250d3</v>
    <v>en-AU</v>
    <v>Map</v>
  </rv>
  <rv s="0">
    <v>536870912</v>
    <v>Mladá Boleslav District</v>
    <v>ca8684bd-312d-78df-96ee-fd910c777d42</v>
    <v>en-AU</v>
    <v>Map</v>
  </rv>
  <rv s="0">
    <v>536870912</v>
    <v>Kutná Hora District</v>
    <v>877c7635-2070-dbcb-bafe-0e2a5234e907</v>
    <v>en-AU</v>
    <v>Map</v>
  </rv>
  <rv s="0">
    <v>536870912</v>
    <v>Děčín District</v>
    <v>d3610aa6-30f6-1017-e521-c833c414d787</v>
    <v>en-AU</v>
    <v>Map</v>
  </rv>
  <rv s="0">
    <v>536870912</v>
    <v>Trutnov District</v>
    <v>9b23e3d4-80a1-17a2-77a8-227f486e77b4</v>
    <v>en-AU</v>
    <v>Map</v>
  </rv>
  <rv s="0">
    <v>536870912</v>
    <v>Příbram District</v>
    <v>cc2f6e4a-a269-bc99-8288-b7bca43e99f7</v>
    <v>en-AU</v>
    <v>Map</v>
  </rv>
  <rv s="0">
    <v>536870912</v>
    <v>Český Krumlov District</v>
    <v>85165dea-79ff-74ed-76e4-eac27f0c4b7c</v>
    <v>en-AU</v>
    <v>Map</v>
  </rv>
  <rv s="0">
    <v>536870912</v>
    <v>Benešov District</v>
    <v>5eef60db-26a2-f291-3796-5bc9ba5805f4</v>
    <v>en-AU</v>
    <v>Map</v>
  </rv>
  <rv s="0">
    <v>536870912</v>
    <v>Uherské Hradiště District</v>
    <v>518abfcf-664d-4ffb-e474-a8bcb5e942dc</v>
    <v>en-AU</v>
    <v>Map</v>
  </rv>
  <rv s="0">
    <v>536870912</v>
    <v>Frýdek-Místek District</v>
    <v>daf0ce75-55f9-5fdf-3891-e48a0cd44f52</v>
    <v>en-AU</v>
    <v>Map</v>
  </rv>
  <rv s="0">
    <v>536870912</v>
    <v>Písek District</v>
    <v>b314acb0-7a01-e7f2-695f-8a8c355c129d</v>
    <v>en-AU</v>
    <v>Map</v>
  </rv>
  <rv s="0">
    <v>536870912</v>
    <v>Kolín District</v>
    <v>7c407063-48ac-4dbc-9cdb-6c244f42b2ad</v>
    <v>en-AU</v>
    <v>Map</v>
  </rv>
  <rv s="0">
    <v>536870912</v>
    <v>Nový Jičín District</v>
    <v>df8fe493-03c4-f370-e9b0-55bd6418fe78</v>
    <v>en-AU</v>
    <v>Map</v>
  </rv>
  <rv s="0">
    <v>536870912</v>
    <v>Pardubice District</v>
    <v>d7ca1370-7d50-44da-406f-48e256aaff46</v>
    <v>en-AU</v>
    <v>Map</v>
  </rv>
  <rv s="0">
    <v>536870912</v>
    <v>Třebíč District</v>
    <v>1c6dd644-0c08-360f-9df2-88bb0c26d6d3</v>
    <v>en-AU</v>
    <v>Map</v>
  </rv>
  <rv s="0">
    <v>536870912</v>
    <v>Břeclav District</v>
    <v>9367ad8c-cacd-c86a-d7c6-eac54cb12190</v>
    <v>en-AU</v>
    <v>Map</v>
  </rv>
  <rv s="0">
    <v>536870912</v>
    <v>Strakonice District</v>
    <v>f78c9559-6a8c-e671-c2cb-782b16d4c246</v>
    <v>en-AU</v>
    <v>Map</v>
  </rv>
  <rv s="0">
    <v>536870912</v>
    <v>Opava District</v>
    <v>25216128-9f2c-fb66-9141-2a4767688220</v>
    <v>en-AU</v>
    <v>Map</v>
  </rv>
  <rv s="0">
    <v>536870912</v>
    <v>Cheb District</v>
    <v>1b408ab0-0d13-db6b-6df3-2f45d4e5aa3a</v>
    <v>en-AU</v>
    <v>Map</v>
  </rv>
  <rv s="0">
    <v>536870912</v>
    <v>Ústí nad Labem District</v>
    <v>3c3ea363-e256-7880-2ed2-f1161acd84af</v>
    <v>en-AU</v>
    <v>Map</v>
  </rv>
  <rv s="0">
    <v>536870912</v>
    <v>Prachatice District</v>
    <v>89050d1f-317e-ff22-7fe7-dfb0b039f7fa</v>
    <v>en-AU</v>
    <v>Map</v>
  </rv>
  <rv s="0">
    <v>536870912</v>
    <v>Blansko District</v>
    <v>128590c6-a548-b491-3569-c02983173703</v>
    <v>en-AU</v>
    <v>Map</v>
  </rv>
  <rv s="0">
    <v>536870912</v>
    <v>Svitavy District</v>
    <v>2da0e4ae-ae6b-52f3-2a01-d7419ae756d4</v>
    <v>en-AU</v>
    <v>Map</v>
  </rv>
  <rv s="0">
    <v>536870912</v>
    <v>Havlíčkův Brod District</v>
    <v>9bfe526c-f13d-93fd-ef69-2cfa0293a24a</v>
    <v>en-AU</v>
    <v>Map</v>
  </rv>
  <rv s="0">
    <v>536870912</v>
    <v>Klatovy District</v>
    <v>d215dbda-fea1-9390-2628-bbe8cb4b9afc</v>
    <v>en-AU</v>
    <v>Map</v>
  </rv>
  <rv s="0">
    <v>536870912</v>
    <v>Zlín District</v>
    <v>04c19e33-e59e-6fdc-bf20-fd37bee9030d</v>
    <v>en-AU</v>
    <v>Map</v>
  </rv>
  <rv s="0">
    <v>536870912</v>
    <v>Rakovník District</v>
    <v>2878e1c3-061e-886b-92d3-eb10162e801a</v>
    <v>en-AU</v>
    <v>Map</v>
  </rv>
  <rv s="0">
    <v>536870912</v>
    <v>Hradec Králové District</v>
    <v>d896ec9a-afa6-7a5e-69f0-81da27cabcf4</v>
    <v>en-AU</v>
    <v>Map</v>
  </rv>
  <rv s="0">
    <v>536870912</v>
    <v>Sokolov District</v>
    <v>3789a946-3d52-7bc8-9f13-e1e4d32a64be</v>
    <v>en-AU</v>
    <v>Map</v>
  </rv>
  <rv s="0">
    <v>536870912</v>
    <v>Louny District</v>
    <v>b1406b2f-fba8-d686-0305-b81172b70b0e</v>
    <v>en-AU</v>
    <v>Map</v>
  </rv>
  <rv s="0">
    <v>536870912</v>
    <v>Teplice District</v>
    <v>7385e7e4-728e-0daf-eca3-036875b8dc8e</v>
    <v>en-AU</v>
    <v>Map</v>
  </rv>
  <rv s="0">
    <v>536870912</v>
    <v>Kroměříž District</v>
    <v>c61633e3-ab6b-c39b-4ed4-8797f4f085a4</v>
    <v>en-AU</v>
    <v>Map</v>
  </rv>
  <rv s="0">
    <v>536870912</v>
    <v>Beroun District</v>
    <v>fdad5113-82c2-9fae-6b77-251b15953d37</v>
    <v>en-AU</v>
    <v>Map</v>
  </rv>
  <rv s="0">
    <v>536870912</v>
    <v>Hodonín District</v>
    <v>c0d14e34-dec5-822b-b1be-840610ce7aa2</v>
    <v>en-AU</v>
    <v>Map</v>
  </rv>
  <rv s="0">
    <v>536870912</v>
    <v>Náchod District</v>
    <v>9dcc6cdf-22b5-409f-89c7-6c36b4f851a4</v>
    <v>en-AU</v>
    <v>Map</v>
  </rv>
  <rv s="0">
    <v>536870912</v>
    <v>Jeseník District</v>
    <v>54e479c8-f634-529a-159e-412deaff3235</v>
    <v>en-AU</v>
    <v>Map</v>
  </rv>
  <rv s="0">
    <v>536870912</v>
    <v>Vyškov District</v>
    <v>332253c1-8f15-0e4d-61b4-4a2b5c6fdede</v>
    <v>en-AU</v>
    <v>Map</v>
  </rv>
  <rv s="0">
    <v>536870912</v>
    <v>Jindřichův Hradec District</v>
    <v>2ea4298e-bbb8-c970-7b26-203029d408ea</v>
    <v>en-AU</v>
    <v>Map</v>
  </rv>
  <rv s="0">
    <v>536870912</v>
    <v>Chomutov District</v>
    <v>3e6abef4-d04c-0ae9-4054-58212a730d79</v>
    <v>en-AU</v>
    <v>Map</v>
  </rv>
  <rv s="0">
    <v>536870912</v>
    <v>Česká Lípa District</v>
    <v>beba9d0e-a3a9-4d54-b004-9176cd045738</v>
    <v>en-AU</v>
    <v>Map</v>
  </rv>
  <rv s="0">
    <v>536870912</v>
    <v>Tachov District</v>
    <v>5c876154-4d84-c8cf-c422-622da5ee9305</v>
    <v>en-AU</v>
    <v>Map</v>
  </rv>
  <rv s="0">
    <v>536870912</v>
    <v>Jičín District</v>
    <v>7a31a6fa-f9dc-6066-c3f1-86ffb770a52e</v>
    <v>en-AU</v>
    <v>Map</v>
  </rv>
  <rv s="0">
    <v>536870912</v>
    <v>Most District</v>
    <v>a7b2e1c6-10e8-ecf2-d55c-9e1418e02e10</v>
    <v>en-AU</v>
    <v>Map</v>
  </rv>
  <rv s="0">
    <v>536870912</v>
    <v>Jablonec nad Nisou District</v>
    <v>bb372289-2cc7-72e0-160b-7dfe15d05ca3</v>
    <v>en-AU</v>
    <v>Map</v>
  </rv>
  <rv s="0">
    <v>536870912</v>
    <v>Karviná District</v>
    <v>e52f4760-d25a-74ee-29a8-caf63db034cb</v>
    <v>en-AU</v>
    <v>Map</v>
  </rv>
  <rv s="0">
    <v>536870912</v>
    <v>Znojmo District</v>
    <v>e338ce20-c2a8-4dcb-5db7-28fec6de2883</v>
    <v>en-AU</v>
    <v>Map</v>
  </rv>
  <rv s="0">
    <v>536870912</v>
    <v>Šumperk District</v>
    <v>a83958fc-dd7d-42ae-acd5-b5aeb879269f</v>
    <v>en-AU</v>
    <v>Map</v>
  </rv>
  <rv s="0">
    <v>536870912</v>
    <v>Semily District</v>
    <v>688455d3-7b65-cf9c-77c8-9cec48b3b814</v>
    <v>en-AU</v>
    <v>Map</v>
  </rv>
  <rv s="0">
    <v>536870912</v>
    <v>Pelhřimov District</v>
    <v>d360741e-20c2-4e7e-5575-82024db60e5f</v>
    <v>en-AU</v>
    <v>Map</v>
  </rv>
  <rv s="0">
    <v>536870912</v>
    <v>Jihlava District</v>
    <v>47ab52e2-923c-813f-af49-899ead774224</v>
    <v>en-AU</v>
    <v>Map</v>
  </rv>
  <rv s="0">
    <v>536870912</v>
    <v>Chrudim District</v>
    <v>feefb4dc-8d24-d30f-ade5-32ac1410f6d8</v>
    <v>en-AU</v>
    <v>Map</v>
  </rv>
  <rv s="0">
    <v>536870912</v>
    <v>Litoměřice District</v>
    <v>5a187dbb-6952-c95d-2cae-c12a94f794fb</v>
    <v>en-AU</v>
    <v>Map</v>
  </rv>
  <rv s="0">
    <v>536870912</v>
    <v>Domažlice District</v>
    <v>78a96e5a-2328-2515-14df-b367268648d9</v>
    <v>en-AU</v>
    <v>Map</v>
  </rv>
  <rv s="0">
    <v>536870912</v>
    <v>Vsetín District</v>
    <v>c98190f8-c866-1828-9376-7ea585e969f3</v>
    <v>en-AU</v>
    <v>Map</v>
  </rv>
  <rv s="0">
    <v>536870912</v>
    <v>Rokycany District</v>
    <v>5b0ab6c0-8a80-e083-9707-11d8b12951a8</v>
    <v>en-AU</v>
    <v>Map</v>
  </rv>
  <rv s="0">
    <v>536870912</v>
    <v>Nymburk District</v>
    <v>d7ccc775-1dc7-42e2-c67b-0ac66c21923a</v>
    <v>en-AU</v>
    <v>Map</v>
  </rv>
  <rv s="0">
    <v>536870912</v>
    <v>Prague 10</v>
    <v>f7e0ff3d-454b-71dd-b5db-59b689452289</v>
    <v>en-AU</v>
    <v>Map</v>
  </rv>
  <rv s="0">
    <v>536870912</v>
    <v>Prague 13</v>
    <v>62a57354-5745-53cf-bd20-7d4496f311bc</v>
    <v>en-AU</v>
    <v>Map</v>
  </rv>
  <rv s="0">
    <v>536870912</v>
    <v>Prague 7</v>
    <v>d211d902-3612-6dc3-f18c-3af09c4a9938</v>
    <v>en-AU</v>
    <v>Map</v>
  </rv>
  <rv s="0">
    <v>536870912</v>
    <v>Prague 2</v>
    <v>8d88f52b-21e1-6224-88cb-91cb6e2ee4c2</v>
    <v>en-AU</v>
    <v>Map</v>
  </rv>
  <rv s="0">
    <v>536870912</v>
    <v>Prague 5</v>
    <v>eb70186a-0939-f692-f8dd-1746ad177ee6</v>
    <v>en-AU</v>
    <v>Map</v>
  </rv>
  <rv s="0">
    <v>536870912</v>
    <v>Prague 9</v>
    <v>a7f09a2d-fc06-bba0-2528-2eca89fd7687</v>
    <v>en-AU</v>
    <v>Map</v>
  </rv>
  <rv s="0">
    <v>536870912</v>
    <v>Prague 4</v>
    <v>61cc2429-9af9-a90b-4d78-a11c65e21571</v>
    <v>en-AU</v>
    <v>Map</v>
  </rv>
  <rv s="0">
    <v>536870912</v>
    <v>Prague 11</v>
    <v>67f79b0a-3731-8792-2fd8-524185dae8cd</v>
    <v>en-AU</v>
    <v>Map</v>
  </rv>
  <rv s="0">
    <v>536870912</v>
    <v>Prague 15</v>
    <v>5cf93229-d4b1-d61f-abeb-799ec2cca925</v>
    <v>en-AU</v>
    <v>Map</v>
  </rv>
  <rv s="0">
    <v>536870912</v>
    <v>Prague 6</v>
    <v>89af782e-b178-3e02-8c5c-d83d133e9a98</v>
    <v>en-AU</v>
    <v>Map</v>
  </rv>
  <rv s="0">
    <v>536870912</v>
    <v>Prague 8</v>
    <v>0d47a22b-c827-ea43-59ed-dc8508331715</v>
    <v>en-AU</v>
    <v>Map</v>
  </rv>
  <rv s="0">
    <v>536870912</v>
    <v>Prague 12</v>
    <v>c04c4ca1-5152-c7ce-c174-e5733fb2fb0a</v>
    <v>en-AU</v>
    <v>Map</v>
  </rv>
  <rv s="0">
    <v>536870912</v>
    <v>South Moravian Region</v>
    <v>8ce5cb2e-b8b6-fb00-088c-dcd2e5614ed6</v>
    <v>en-AU</v>
    <v>Map</v>
  </rv>
  <rv s="0">
    <v>536870912</v>
    <v>South Bohemian Region</v>
    <v>e1b81e0a-e323-e2f6-46dc-bf29cce19523</v>
    <v>en-AU</v>
    <v>Map</v>
  </rv>
  <rv s="0">
    <v>536870912</v>
    <v>Karlovy Vary Region</v>
    <v>43142966-7706-2e9b-d11a-5fb45ba79b0e</v>
    <v>en-AU</v>
    <v>Map</v>
  </rv>
  <rv s="3">
    <v>153</v>
  </rv>
  <rv s="1">
    <fb>0.14886478136042899</fb>
    <v>30</v>
  </rv>
  <rv s="1">
    <fb>1.9329999685287501E-2</fb>
    <v>39</v>
  </rv>
  <rv s="1">
    <fb>7887156</fb>
    <v>31</v>
  </rv>
  <rv s="20">
    <v>#VALUE!</v>
    <v>en-AU</v>
    <v>fad646aa-8363-3101-5672-40c77f3e5f2e</v>
    <v>536870912</v>
    <v>1</v>
    <v>517</v>
    <v>242</v>
    <v>Czech Republic</v>
    <v>26</v>
    <v>69</v>
    <v>Map</v>
    <v>28</v>
    <v>518</v>
    <v>CZ</v>
    <v>3063</v>
    <v>3064</v>
    <v>676</v>
    <v>3065</v>
    <v>3066</v>
    <v>3067</v>
    <v>3068</v>
    <v>3069</v>
    <v>3070</v>
    <v>CZK</v>
    <v>The Czech Republic,, also known as Czechia is a landlocked country in Central Europe. Historically known as Bohemia, it is bordered by Austria to the south, Germany to the west, Poland to the northeast, and Slovakia to the southeast. The Czech Republic has a hilly landscape that covers an area of 78,871 square kilometers with a mostly temperate continental and oceanic climate. The capital and largest city is Prague; other major cities and urban areas include Brno, Ostrava, Plzeň and Liberec.</v>
    <v>3071</v>
    <v>3072</v>
    <v>3073</v>
    <v>3074</v>
    <v>3075</v>
    <v>3076</v>
    <v>3077</v>
    <v>3078</v>
    <v>1820</v>
    <v>3067</v>
    <v>3079</v>
    <v>3080</v>
    <v>3081</v>
    <v>769</v>
    <v>3082</v>
    <v>Czech Republic</v>
    <v>Kde domov můj?</v>
    <v>3083</v>
    <v>Czech Republic</v>
    <v>3084</v>
    <v>3085</v>
    <v>3086</v>
    <v>379</v>
    <v>2193</v>
    <v>3087</v>
    <v>3088</v>
    <v>3089</v>
    <v>176</v>
    <v>1242</v>
    <v>3090</v>
    <v>3181</v>
    <v>3182</v>
    <v>734</v>
    <v>2119</v>
    <v>3183</v>
    <v>Czech Republic</v>
    <v>3184</v>
    <v>mdp/vdpid/75</v>
  </rv>
  <rv s="0">
    <v>536870912</v>
    <v>Fiji</v>
    <v>1e7531ea-2f80-cf66-239a-b27dc04ddd4e</v>
    <v>en-AU</v>
    <v>Map</v>
  </rv>
  <rv s="1">
    <fb>0.23262178434592201</fb>
    <v>30</v>
  </rv>
  <rv s="1">
    <fb>18274</fb>
    <v>31</v>
  </rv>
  <rv s="1">
    <fb>4000</fb>
    <v>31</v>
  </rv>
  <rv s="1">
    <fb>21.277000000000001</fb>
    <v>32</v>
  </rv>
  <rv s="1">
    <fb>679</fb>
    <v>33</v>
  </rv>
  <rv s="0">
    <v>536870912</v>
    <v>Suva</v>
    <v>b704f0f6-e1f9-1c45-bd45-fb55dee9d3e5</v>
    <v>en-AU</v>
    <v>Map</v>
  </rv>
  <rv s="1">
    <fb>2046.1859999999999</fb>
    <v>31</v>
  </rv>
  <rv s="1">
    <fb>132.297245600612</fb>
    <v>34</v>
  </rv>
  <rv s="1">
    <fb>1.7731018246026999E-2</fb>
    <v>30</v>
  </rv>
  <rv s="1">
    <fb>2.774</fb>
    <v>32</v>
  </rv>
  <rv s="1">
    <fb>0.55941981256627793</fb>
    <v>30</v>
  </rv>
  <rv s="1">
    <fb>0</fb>
    <v>35</v>
  </rv>
  <rv s="1">
    <fb>0.82</fb>
    <v>36</v>
  </rv>
  <rv s="1">
    <fb>5535548972.4125204</fb>
    <v>37</v>
  </rv>
  <rv s="1">
    <fb>1.0643889</fb>
    <v>30</v>
  </rv>
  <rv s="1">
    <fb>0.16136690000000001</fb>
    <v>30</v>
  </rv>
  <rv s="1">
    <fb>21.6</fb>
    <v>35</v>
  </rv>
  <rv s="0">
    <v>805306368</v>
    <v>George Konrote (President)</v>
    <v>2286efa1-93be-9451-fa72-48125c26a143</v>
    <v>en-AU</v>
    <v>Generic</v>
  </rv>
  <rv s="0">
    <v>805306368</v>
    <v>Frank Bainimarama (Prime Minister)</v>
    <v>e3a9a3b8-6d4e-e41d-02c9-c5a90be5e2ab</v>
    <v>en-AU</v>
    <v>Generic</v>
  </rv>
  <rv s="3">
    <v>154</v>
  </rv>
  <rv s="4">
    <v>https://www.bing.com/search?q=fiji&amp;form=skydnc</v>
    <v>Learn more on Bing</v>
  </rv>
  <rv s="1">
    <fb>67.340999999999994</fb>
    <v>35</v>
  </rv>
  <rv s="1">
    <fb>34</fb>
    <v>35</v>
  </rv>
  <rv s="1">
    <fb>1.28</fb>
    <v>36</v>
  </rv>
  <rv s="3">
    <v>155</v>
  </rv>
  <rv s="1">
    <fb>0.21413080000000001</fb>
    <v>30</v>
  </rv>
  <rv s="1">
    <fb>0.83740000000000003</fb>
    <v>32</v>
  </rv>
  <rv s="1">
    <fb>889953</fb>
    <v>31</v>
  </rv>
  <rv s="1">
    <fb>0.29699999999999999</fb>
    <v>30</v>
  </rv>
  <rv s="1">
    <fb>0.44700000000000001</fb>
    <v>30</v>
  </rv>
  <rv s="1">
    <fb>0.113</fb>
    <v>30</v>
  </rv>
  <rv s="1">
    <fb>0.152</fb>
    <v>30</v>
  </rv>
  <rv s="1">
    <fb>0.576430015563965</fb>
    <v>30</v>
  </rv>
  <rv s="0">
    <v>536870912</v>
    <v>Rotuma</v>
    <v>b605ba05-20f0-8901-96c7-8f61c4f12c3b</v>
    <v>en-AU</v>
    <v>Map</v>
  </rv>
  <rv s="0">
    <v>536870912</v>
    <v>Central Division, Fiji</v>
    <v>bbdd7043-1c11-f3c3-0ef2-27c066fda921</v>
    <v>en-AU</v>
    <v>Map</v>
  </rv>
  <rv s="0">
    <v>536870912</v>
    <v>Western Division, Fiji</v>
    <v>b02669d6-429e-0673-8796-2e37e1b6d993</v>
    <v>en-AU</v>
    <v>Map</v>
  </rv>
  <rv s="0">
    <v>536870912</v>
    <v>Northern Division, Fiji</v>
    <v>ba9161fe-8aee-89ca-70ac-9f43e9ed184f</v>
    <v>en-AU</v>
    <v>Map</v>
  </rv>
  <rv s="0">
    <v>536870912</v>
    <v>Namosi Province</v>
    <v>13dfc3ec-34c1-3522-7c6f-fce3b26477b2</v>
    <v>en-AU</v>
    <v>Map</v>
  </rv>
  <rv s="0">
    <v>536870912</v>
    <v>Rewa Province</v>
    <v>e547cbc4-b7da-ab30-60ad-6fa35674f021</v>
    <v>en-AU</v>
    <v>Map</v>
  </rv>
  <rv s="0">
    <v>536870912</v>
    <v>Nadroga-Navosa Province</v>
    <v>b18f81eb-4c8c-68f5-bb09-dcc2a7db9eaa</v>
    <v>en-AU</v>
    <v>Map</v>
  </rv>
  <rv s="0">
    <v>536870912</v>
    <v>Eastern Division, Fiji</v>
    <v>343070ff-38b8-9270-a138-881ce98add99</v>
    <v>en-AU</v>
    <v>Map</v>
  </rv>
  <rv s="0">
    <v>536870912</v>
    <v>Ra Province</v>
    <v>b2f132a6-39e3-b009-4989-69d7671a6e39</v>
    <v>en-AU</v>
    <v>Map</v>
  </rv>
  <rv s="0">
    <v>536870912</v>
    <v>Tailevu Province</v>
    <v>9d500bb8-ebfa-b55a-652a-e5f434618971</v>
    <v>en-AU</v>
    <v>Map</v>
  </rv>
  <rv s="0">
    <v>536870912</v>
    <v>Macuata Province</v>
    <v>acb5bd4c-4052-9098-1b1d-2add52a47cdf</v>
    <v>en-AU</v>
    <v>Map</v>
  </rv>
  <rv s="0">
    <v>536870912</v>
    <v>Serua Province</v>
    <v>74d96b9f-bebb-a92b-a2e5-d8c9497e0fd7</v>
    <v>en-AU</v>
    <v>Map</v>
  </rv>
  <rv s="0">
    <v>536870912</v>
    <v>Cakaudrove Province</v>
    <v>e9a6bfcb-2dfc-c317-defb-8de767e2b1fd</v>
    <v>en-AU</v>
    <v>Map</v>
  </rv>
  <rv s="0">
    <v>536870912</v>
    <v>Naitasiri Province</v>
    <v>03c90abb-f1df-444c-8429-093e2761aab5</v>
    <v>en-AU</v>
    <v>Map</v>
  </rv>
  <rv s="3">
    <v>156</v>
  </rv>
  <rv s="1">
    <fb>0.24186678779757798</fb>
    <v>30</v>
  </rv>
  <rv s="3">
    <v>157</v>
  </rv>
  <rv s="1">
    <fb>0.32100000000000001</fb>
    <v>30</v>
  </rv>
  <rv s="1">
    <fb>4.1009998321533202E-2</fb>
    <v>39</v>
  </rv>
  <rv s="1">
    <fb>505048</fb>
    <v>31</v>
  </rv>
  <rv s="27">
    <v>#VALUE!</v>
    <v>en-AU</v>
    <v>1e7531ea-2f80-cf66-239a-b27dc04ddd4e</v>
    <v>536870912</v>
    <v>1</v>
    <v>526</v>
    <v>527</v>
    <v>Fiji</v>
    <v>26</v>
    <v>69</v>
    <v>Map</v>
    <v>28</v>
    <v>528</v>
    <v>FJ</v>
    <v>3187</v>
    <v>3188</v>
    <v>3189</v>
    <v>3190</v>
    <v>3191</v>
    <v>3192</v>
    <v>3193</v>
    <v>3194</v>
    <v>3195</v>
    <v>FJD</v>
    <v>Fiji, officially the Republic of Fiji, is an island country in Melanesia, part of Oceania in the South Pacific Ocean. It lies about 1,100 nautical miles northeast of New Zealand. Fiji consists of an archipelago of more than 330 islands—of which about 110 are permanently inhabited—and more than 500 islets, amounting to a total land area of about 18,300 square kilometres. The most outlying island group is Ono-i-Lau. About 87% of the total population of 883,483 live on the two major islands, Viti Levu and Vanua Levu. About three-quarters of Fijians live on Viti Levu's coasts: either in the capital city of Suva; or in smaller urban centres such as Nadi—where tourism is the major local industry; or in Lautoka, where the sugar-cane industry is dominant. The interior of Viti Levu is sparsely inhabited because of its terrain.</v>
    <v>3196</v>
    <v>3197</v>
    <v>3198</v>
    <v>3199</v>
    <v>3200</v>
    <v>3201</v>
    <v>3202</v>
    <v>3203</v>
    <v>3192</v>
    <v>3206</v>
    <v>3207</v>
    <v>3208</v>
    <v>3209</v>
    <v>3210</v>
    <v>Fiji</v>
    <v>God Bless Fiji</v>
    <v>3211</v>
    <v>Republic of the Fiji Islands</v>
    <v>3212</v>
    <v>3213</v>
    <v>3214</v>
    <v>1121</v>
    <v>3215</v>
    <v>3216</v>
    <v>382</v>
    <v>61</v>
    <v>3217</v>
    <v>3218</v>
    <v>3219</v>
    <v>3234</v>
    <v>3235</v>
    <v>3236</v>
    <v>3237</v>
    <v>3238</v>
    <v>Fiji</v>
    <v>3239</v>
    <v>mdp/vdpid/78</v>
  </rv>
  <rv s="0">
    <v>536870912</v>
    <v>Hungary</v>
    <v>3dd659a3-ba3c-d100-7fb4-69db91e7837f</v>
    <v>en-AU</v>
    <v>Map</v>
  </rv>
  <rv s="1">
    <fb>0.58356345962664302</fb>
    <v>30</v>
  </rv>
  <rv s="1">
    <fb>93028</fb>
    <v>31</v>
  </rv>
  <rv s="1">
    <fb>40000</fb>
    <v>31</v>
  </rv>
  <rv s="1">
    <fb>36</fb>
    <v>33</v>
  </rv>
  <rv s="0">
    <v>536870912</v>
    <v>Budapest</v>
    <v>cc987de1-03c9-4967-a1a2-ada14f9ee10f</v>
    <v>en-AU</v>
    <v>Map</v>
  </rv>
  <rv s="1">
    <fb>45536.805999999997</fb>
    <v>31</v>
  </rv>
  <rv s="1">
    <fb>121.64204740639001</fb>
    <v>34</v>
  </rv>
  <rv s="1">
    <fb>3.3385863538200999E-2</fb>
    <v>30</v>
  </rv>
  <rv s="1">
    <fb>3965.9582334833499</fb>
    <v>31</v>
  </rv>
  <rv s="1">
    <fb>1.54</fb>
    <v>32</v>
  </rv>
  <rv s="1">
    <fb>0.229051154054595</fb>
    <v>30</v>
  </rv>
  <rv s="1">
    <fb>69.549793691077994</fb>
    <v>35</v>
  </rv>
  <rv s="1">
    <fb>1.18</fb>
    <v>36</v>
  </rv>
  <rv s="1">
    <fb>160967157503.612</fb>
    <v>37</v>
  </rv>
  <rv s="1">
    <fb>1.0080547</fb>
    <v>30</v>
  </rv>
  <rv s="1">
    <fb>0.48500379999999998</fb>
    <v>30</v>
  </rv>
  <rv s="2">
    <v>22</v>
    <v>28</v>
    <v>538</v>
    <v>6</v>
    <v>0</v>
    <v>Image of Hungary</v>
  </rv>
  <rv s="0">
    <v>805306368</v>
    <v>Viktor Orbán (Prime Minister)</v>
    <v>b3bb0533-687c-7694-18f7-fceabd0caa60</v>
    <v>en-AU</v>
    <v>Generic</v>
  </rv>
  <rv s="0">
    <v>805306368</v>
    <v>Katalin Novák (President)</v>
    <v>c3fb0c2a-2dfa-2601-4505-6769d796e1f3</v>
    <v>en-AU</v>
    <v>Generic</v>
  </rv>
  <rv s="3">
    <v>158</v>
  </rv>
  <rv s="4">
    <v>https://www.bing.com/search?q=hungary&amp;form=skydnc</v>
    <v>Learn more on Bing</v>
  </rv>
  <rv s="1">
    <fb>75.817073170731703</fb>
    <v>35</v>
  </rv>
  <rv s="1">
    <fb>32886530000</fb>
    <v>37</v>
  </rv>
  <rv s="1">
    <fb>12</fb>
    <v>35</v>
  </rv>
  <rv s="1">
    <fb>2.62</fb>
    <v>36</v>
  </rv>
  <rv s="3">
    <v>159</v>
  </rv>
  <rv s="1">
    <fb>0.29037430120000002</fb>
    <v>30</v>
  </rv>
  <rv s="1">
    <fb>3.4075000000000002</fb>
    <v>32</v>
  </rv>
  <rv s="1">
    <fb>9769949</fb>
    <v>31</v>
  </rv>
  <rv s="1">
    <fb>0.23899999999999999</fb>
    <v>30</v>
  </rv>
  <rv s="1">
    <fb>0.38500000000000001</fb>
    <v>30</v>
  </rv>
  <rv s="1">
    <fb>0.13200000000000001</fb>
    <v>30</v>
  </rv>
  <rv s="1">
    <fb>0.56467998504638706</fb>
    <v>30</v>
  </rv>
  <rv s="0">
    <v>536870912</v>
    <v>Pécs</v>
    <v>58c6111e-dac6-e1b9-5ce9-310499dbcf29</v>
    <v>en-AU</v>
    <v>Map</v>
  </rv>
  <rv s="0">
    <v>536870912</v>
    <v>Szeged</v>
    <v>033917cb-7251-6259-72af-d6ac8e33cb49</v>
    <v>en-AU</v>
    <v>Map</v>
  </rv>
  <rv s="0">
    <v>536870912</v>
    <v>Győr</v>
    <v>d66d0cd4-7443-e676-43e3-7ba08bef62fb</v>
    <v>en-AU</v>
    <v>Map</v>
  </rv>
  <rv s="0">
    <v>536870912</v>
    <v>Székesfehérvár</v>
    <v>b10c49c2-e574-d866-ba45-e76ce658e7c2</v>
    <v>en-AU</v>
    <v>Map</v>
  </rv>
  <rv s="0">
    <v>536870912</v>
    <v>Zalaegerszeg</v>
    <v>92074959-0bcf-d626-32eb-13857277a308</v>
    <v>en-AU</v>
    <v>Map</v>
  </rv>
  <rv s="0">
    <v>536870912</v>
    <v>Debrecen</v>
    <v>719a3a05-dcc9-57cd-9266-436c1965217f</v>
    <v>en-AU</v>
    <v>Map</v>
  </rv>
  <rv s="0">
    <v>536870912</v>
    <v>Miskolc</v>
    <v>0951040f-d53b-de34-63c0-97f97fb96e98</v>
    <v>en-AU</v>
    <v>Map</v>
  </rv>
  <rv s="0">
    <v>536870912</v>
    <v>Nyíregyháza</v>
    <v>ec1db696-38cc-2876-59ad-adc3ab903693</v>
    <v>en-AU</v>
    <v>Map</v>
  </rv>
  <rv s="0">
    <v>536870912</v>
    <v>Sopron</v>
    <v>2fc3c33f-7454-7f16-c8d9-eb20114c80ef</v>
    <v>en-AU</v>
    <v>Map</v>
  </rv>
  <rv s="0">
    <v>536870912</v>
    <v>Kaposvár</v>
    <v>fbf0a74c-496d-86ab-391f-83a2b4571dea</v>
    <v>en-AU</v>
    <v>Map</v>
  </rv>
  <rv s="0">
    <v>536870912</v>
    <v>Szombathely</v>
    <v>3633b914-53c3-0154-d66b-1a73b3bc46f7</v>
    <v>en-AU</v>
    <v>Map</v>
  </rv>
  <rv s="0">
    <v>536870912</v>
    <v>Békéscsaba</v>
    <v>e9fd237f-6fa4-67d4-3316-be5d96818844</v>
    <v>en-AU</v>
    <v>Map</v>
  </rv>
  <rv s="0">
    <v>536870912</v>
    <v>Veszprém</v>
    <v>1492d5cf-1b67-5d27-428a-00cf96972ee4</v>
    <v>en-AU</v>
    <v>Map</v>
  </rv>
  <rv s="0">
    <v>536870912</v>
    <v>Kecskemét</v>
    <v>cca46775-f1d9-569f-020f-6d6c505832b4</v>
    <v>en-AU</v>
    <v>Map</v>
  </rv>
  <rv s="0">
    <v>536870912</v>
    <v>Szolnok</v>
    <v>01d09035-4473-5377-86ae-3adf21f823da</v>
    <v>en-AU</v>
    <v>Map</v>
  </rv>
  <rv s="0">
    <v>536870912</v>
    <v>Hódmezővásárhely</v>
    <v>4e4c12fc-1c1e-d021-564b-d91ff4589680</v>
    <v>en-AU</v>
    <v>Map</v>
  </rv>
  <rv s="0">
    <v>536870912</v>
    <v>Eger</v>
    <v>45c8e95e-b65c-db77-bde3-3a04de99ae53</v>
    <v>en-AU</v>
    <v>Map</v>
  </rv>
  <rv s="0">
    <v>536870912</v>
    <v>Tatabánya</v>
    <v>8e7fba4c-7e61-36db-a1f7-07b99377672e</v>
    <v>en-AU</v>
    <v>Map</v>
  </rv>
  <rv s="0">
    <v>536870912</v>
    <v>Dunaújváros</v>
    <v>9ba7cabc-68fa-0be9-1ee2-e5afdacb4220</v>
    <v>en-AU</v>
    <v>Map</v>
  </rv>
  <rv s="0">
    <v>536870912</v>
    <v>Szekszárd</v>
    <v>93320838-bc69-9d6e-4eb7-3df8e60ad53a</v>
    <v>en-AU</v>
    <v>Map</v>
  </rv>
  <rv s="0">
    <v>536870912</v>
    <v>Salgótarján</v>
    <v>586c79a7-5cde-0847-b1cb-8ac56d82be30</v>
    <v>en-AU</v>
    <v>Map</v>
  </rv>
  <rv s="0">
    <v>536870912</v>
    <v>Érd</v>
    <v>7a75f98e-76c9-a54d-901a-792ac2999f22</v>
    <v>en-AU</v>
    <v>Map</v>
  </rv>
  <rv s="0">
    <v>536870912</v>
    <v>Nagykanizsa</v>
    <v>b8945ef5-6fdd-2f8e-9b91-3c2049825243</v>
    <v>en-AU</v>
    <v>Map</v>
  </rv>
  <rv s="0">
    <v>536870912</v>
    <v>Pest County</v>
    <v>284af297-159a-8cd4-a286-f4e49da94d80</v>
    <v>en-AU</v>
    <v>Map</v>
  </rv>
  <rv s="0">
    <v>536870912</v>
    <v>Szabolcs-Szatmár-Bereg County</v>
    <v>f67c1ad1-2da0-d53a-b6ac-d1ed5dda4cfe</v>
    <v>en-AU</v>
    <v>Map</v>
  </rv>
  <rv s="0">
    <v>536870912</v>
    <v>Zala County</v>
    <v>fa69d523-1961-04ce-4e98-b156ea8336f2</v>
    <v>en-AU</v>
    <v>Map</v>
  </rv>
  <rv s="0">
    <v>536870912</v>
    <v>Hajdú-Bihar County</v>
    <v>b70c0013-fffd-b397-9ca3-b1e52f8af589</v>
    <v>en-AU</v>
    <v>Map</v>
  </rv>
  <rv s="0">
    <v>536870912</v>
    <v>Győr-Moson-Sopron County</v>
    <v>30c528b5-300e-148a-c926-85bd637d2587</v>
    <v>en-AU</v>
    <v>Map</v>
  </rv>
  <rv s="0">
    <v>536870912</v>
    <v>Borsod-Abaúj-Zemplén County</v>
    <v>e2f94cf9-e52b-dcec-0b41-93c58264a52a</v>
    <v>en-AU</v>
    <v>Map</v>
  </rv>
  <rv s="0">
    <v>536870912</v>
    <v>Bács-Kiskun County</v>
    <v>b7a38187-7574-9ab1-60e3-10f075d0d186</v>
    <v>en-AU</v>
    <v>Map</v>
  </rv>
  <rv s="0">
    <v>536870912</v>
    <v>Komárom-Esztergom County</v>
    <v>ba328245-04ca-053f-f5ae-0a6c17390c1a</v>
    <v>en-AU</v>
    <v>Map</v>
  </rv>
  <rv s="0">
    <v>536870912</v>
    <v>Békés County</v>
    <v>848bb2e8-13c2-096d-c51d-47364012f987</v>
    <v>en-AU</v>
    <v>Map</v>
  </rv>
  <rv s="0">
    <v>536870912</v>
    <v>Somogy County</v>
    <v>25b3ce64-3ab0-ff3e-12a5-ac94a5403262</v>
    <v>en-AU</v>
    <v>Map</v>
  </rv>
  <rv s="0">
    <v>536870912</v>
    <v>Vas County</v>
    <v>1e048783-39f2-51e9-3d34-5fe13eb88de5</v>
    <v>en-AU</v>
    <v>Map</v>
  </rv>
  <rv s="0">
    <v>536870912</v>
    <v>Jász-Nagykun-Szolnok County</v>
    <v>1b96677d-3a39-e8b7-4b15-24ba76df96c7</v>
    <v>en-AU</v>
    <v>Map</v>
  </rv>
  <rv s="0">
    <v>536870912</v>
    <v>Veszprém County</v>
    <v>c6f1a586-70f6-b7ad-6ae3-390ab10bf610</v>
    <v>en-AU</v>
    <v>Map</v>
  </rv>
  <rv s="0">
    <v>536870912</v>
    <v>Fejér County</v>
    <v>c9455473-fae3-8259-0fcc-374407d47514</v>
    <v>en-AU</v>
    <v>Map</v>
  </rv>
  <rv s="0">
    <v>536870912</v>
    <v>Heves County</v>
    <v>a7ad20ca-e33c-48b6-afb2-98eb81ed9668</v>
    <v>en-AU</v>
    <v>Map</v>
  </rv>
  <rv s="0">
    <v>536870912</v>
    <v>Baranya County</v>
    <v>c29a86bb-05fb-e0aa-70c0-c89b04a205bb</v>
    <v>en-AU</v>
    <v>Map</v>
  </rv>
  <rv s="0">
    <v>536870912</v>
    <v>Tolna County</v>
    <v>c8e4c3cc-af05-c5ae-b6ae-492a9374c5f0</v>
    <v>en-AU</v>
    <v>Map</v>
  </rv>
  <rv s="0">
    <v>536870912</v>
    <v>Nógrád County</v>
    <v>ce5ebf6b-45ff-4332-80f6-12b85a86fcde</v>
    <v>en-AU</v>
    <v>Map</v>
  </rv>
  <rv s="3">
    <v>160</v>
  </rv>
  <rv s="1">
    <fb>0.22953377148482101</fb>
    <v>30</v>
  </rv>
  <rv s="1">
    <fb>0.379</fb>
    <v>30</v>
  </rv>
  <rv s="1">
    <fb>3.3989999294281002E-2</fb>
    <v>39</v>
  </rv>
  <rv s="1">
    <fb>6999582</fb>
    <v>31</v>
  </rv>
  <rv s="6">
    <v>#VALUE!</v>
    <v>en-AU</v>
    <v>3dd659a3-ba3c-d100-7fb4-69db91e7837f</v>
    <v>536870912</v>
    <v>1</v>
    <v>537</v>
    <v>50</v>
    <v>Hungary</v>
    <v>26</v>
    <v>27</v>
    <v>Map</v>
    <v>28</v>
    <v>157</v>
    <v>HU</v>
    <v>3242</v>
    <v>3243</v>
    <v>3244</v>
    <v>2464</v>
    <v>3245</v>
    <v>3246</v>
    <v>3247</v>
    <v>3248</v>
    <v>3249</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3250</v>
    <v>3251</v>
    <v>3252</v>
    <v>3253</v>
    <v>3254</v>
    <v>3255</v>
    <v>3256</v>
    <v>3257</v>
    <v>3258</v>
    <v>485</v>
    <v>3246</v>
    <v>3261</v>
    <v>3262</v>
    <v>3263</v>
    <v>3264</v>
    <v>3265</v>
    <v>3266</v>
    <v>Hungary</v>
    <v>Himnusz</v>
    <v>3267</v>
    <v>Hungary</v>
    <v>3268</v>
    <v>3269</v>
    <v>3270</v>
    <v>704</v>
    <v>3271</v>
    <v>3272</v>
    <v>208</v>
    <v>383</v>
    <v>3273</v>
    <v>2012</v>
    <v>3274</v>
    <v>3316</v>
    <v>3317</v>
    <v>734</v>
    <v>3318</v>
    <v>3319</v>
    <v>Hungary</v>
    <v>3320</v>
    <v>mdp/vdpid/109</v>
  </rv>
  <rv s="0">
    <v>536870912</v>
    <v>Serbia</v>
    <v>bfde06a5-c040-2791-7779-ac3934ad56d8</v>
    <v>en-AU</v>
    <v>Map</v>
  </rv>
  <rv s="1">
    <fb>0.39332266178824599</fb>
    <v>30</v>
  </rv>
  <rv s="1">
    <fb>77474</fb>
    <v>31</v>
  </rv>
  <rv s="1">
    <fb>381</fb>
    <v>33</v>
  </rv>
  <rv s="0">
    <v>536870912</v>
    <v>Belgrade</v>
    <v>23967a85-77cf-f376-c0a7-769fd8f12d6b</v>
    <v>en-AU</v>
    <v>Map</v>
  </rv>
  <rv s="1">
    <fb>45221.444000000003</fb>
    <v>31</v>
  </rv>
  <rv s="1">
    <fb>143.997573551714</fb>
    <v>34</v>
  </rv>
  <rv s="1">
    <fb>1.8492298451108998E-2</fb>
    <v>30</v>
  </rv>
  <rv s="1">
    <fb>4271.7446669105002</fb>
    <v>31</v>
  </rv>
  <rv s="1">
    <fb>1.49</fb>
    <v>32</v>
  </rv>
  <rv s="1">
    <fb>0.31115937598259202</fb>
    <v>30</v>
  </rv>
  <rv s="1">
    <fb>83.871261642928602</fb>
    <v>35</v>
  </rv>
  <rv s="1">
    <fb>51409167350.754799</fb>
    <v>37</v>
  </rv>
  <rv s="1">
    <fb>1.0030193000000001</fb>
    <v>30</v>
  </rv>
  <rv s="1">
    <fb>0.67158659999999992</fb>
    <v>30</v>
  </rv>
  <rv s="2">
    <v>23</v>
    <v>28</v>
    <v>547</v>
    <v>6</v>
    <v>0</v>
    <v>Image of Serbia</v>
  </rv>
  <rv s="1">
    <fb>4.8</fb>
    <v>35</v>
  </rv>
  <rv s="0">
    <v>805306368</v>
    <v>Ana Brnabić (Prime Minister)</v>
    <v>b7a6bbea-7ffd-d647-94f2-ef3f91381582</v>
    <v>en-AU</v>
    <v>Generic</v>
  </rv>
  <rv s="0">
    <v>805306368</v>
    <v>Aleksandar Vučić (President)</v>
    <v>a8f29601-b0b4-618d-06c1-225d9c9ca494</v>
    <v>en-AU</v>
    <v>Generic</v>
  </rv>
  <rv s="3">
    <v>161</v>
  </rv>
  <rv s="4">
    <v>https://www.bing.com/search?q=serbia&amp;form=skydnc</v>
    <v>Learn more on Bing</v>
  </rv>
  <rv s="1">
    <fb>75.539024390243895</fb>
    <v>35</v>
  </rv>
  <rv s="1">
    <fb>1791690000</fb>
    <v>37</v>
  </rv>
  <rv s="3">
    <v>162</v>
  </rv>
  <rv s="1">
    <fb>0.40587734609999998</fb>
    <v>30</v>
  </rv>
  <rv s="1">
    <fb>3.1131000000000002</fb>
    <v>32</v>
  </rv>
  <rv s="1">
    <fb>6944975</fb>
    <v>31</v>
  </rv>
  <rv s="1">
    <fb>0.25600000000000001</fb>
    <v>30</v>
  </rv>
  <rv s="1">
    <fb>0.41499999999999998</fb>
    <v>30</v>
  </rv>
  <rv s="1">
    <fb>1.3999999999999999E-2</fb>
    <v>30</v>
  </rv>
  <rv s="1">
    <fb>5.2000000000000005E-2</fb>
    <v>30</v>
  </rv>
  <rv s="1">
    <fb>0.54875999450683599</fb>
    <v>30</v>
  </rv>
  <rv s="0">
    <v>536870912</v>
    <v>South Bačka District</v>
    <v>3b6bf260-5f36-2f33-f93c-25ddc78dc37b</v>
    <v>en-AU</v>
    <v>Map</v>
  </rv>
  <rv s="0">
    <v>536870912</v>
    <v>Kolubara District</v>
    <v>4cfa6c33-d52d-c0e0-d59e-4b97a24548aa</v>
    <v>en-AU</v>
    <v>Map</v>
  </rv>
  <rv s="0">
    <v>536870912</v>
    <v>Srem District</v>
    <v>794a5a1f-3b8d-b0db-5924-9e66b4a9fb3f</v>
    <v>en-AU</v>
    <v>Map</v>
  </rv>
  <rv s="0">
    <v>536870912</v>
    <v>South Banat District</v>
    <v>1cb5c728-aa24-9ee2-4304-f3f4d7f9bc36</v>
    <v>en-AU</v>
    <v>Map</v>
  </rv>
  <rv s="0">
    <v>536870912</v>
    <v>Braničevo District</v>
    <v>a07c6be1-8fe2-69b2-2187-39748186c884</v>
    <v>en-AU</v>
    <v>Map</v>
  </rv>
  <rv s="0">
    <v>536870912</v>
    <v>Mačva District</v>
    <v>3700cd33-66a3-4307-a6a4-0052c5a1a9cd</v>
    <v>en-AU</v>
    <v>Map</v>
  </rv>
  <rv s="0">
    <v>536870912</v>
    <v>Bor District</v>
    <v>9ffcfa10-55be-f82f-cb8e-afca4700a28b</v>
    <v>en-AU</v>
    <v>Map</v>
  </rv>
  <rv s="0">
    <v>536870912</v>
    <v>Central Banat District</v>
    <v>db1a60f4-4d29-db90-281b-e46d486156c9</v>
    <v>en-AU</v>
    <v>Map</v>
  </rv>
  <rv s="0">
    <v>536870912</v>
    <v>Raška District</v>
    <v>8c653eb9-14b9-489c-ab00-f38e993137fc</v>
    <v>en-AU</v>
    <v>Map</v>
  </rv>
  <rv s="0">
    <v>536870912</v>
    <v>North Banat District</v>
    <v>412e968b-7dc0-3592-2176-e8fa00bf85fa</v>
    <v>en-AU</v>
    <v>Map</v>
  </rv>
  <rv s="0">
    <v>536870912</v>
    <v>Rasina District</v>
    <v>b07edd1c-21ee-ac36-f59e-703020e74185</v>
    <v>en-AU</v>
    <v>Map</v>
  </rv>
  <rv s="0">
    <v>536870912</v>
    <v>North Bačka District</v>
    <v>4264da16-3531-4cc1-99c5-0559ace6880f</v>
    <v>en-AU</v>
    <v>Map</v>
  </rv>
  <rv s="0">
    <v>536870912</v>
    <v>West Bačka District</v>
    <v>49dfcc2e-e5c1-4a00-a596-a4b6abe539fd</v>
    <v>en-AU</v>
    <v>Map</v>
  </rv>
  <rv s="0">
    <v>536870912</v>
    <v>Jablanica District</v>
    <v>16236efd-1eca-d77d-cde8-546ed74407d7</v>
    <v>en-AU</v>
    <v>Map</v>
  </rv>
  <rv s="0">
    <v>536870912</v>
    <v>Pčinja District</v>
    <v>553f9237-b6f3-4d59-b448-e891febf795f</v>
    <v>en-AU</v>
    <v>Map</v>
  </rv>
  <rv s="0">
    <v>536870912</v>
    <v>Podunavlje District</v>
    <v>1bc538cc-ed8c-0a64-aaef-80eebb06eed4</v>
    <v>en-AU</v>
    <v>Map</v>
  </rv>
  <rv s="0">
    <v>536870912</v>
    <v>Zlatibor District</v>
    <v>7ed061c8-ef14-f3ec-edf4-656d71063c27</v>
    <v>en-AU</v>
    <v>Map</v>
  </rv>
  <rv s="0">
    <v>536870912</v>
    <v>Zaječar District</v>
    <v>bf30904f-9632-457e-b741-4ebc19b76af2</v>
    <v>en-AU</v>
    <v>Map</v>
  </rv>
  <rv s="0">
    <v>536870912</v>
    <v>Toplica District</v>
    <v>55dcdea5-a7b1-53a8-08e0-41bb67c07978</v>
    <v>en-AU</v>
    <v>Map</v>
  </rv>
  <rv s="0">
    <v>536870912</v>
    <v>Moravica District</v>
    <v>89880f9b-171d-cf8e-1a53-c8d66d717f83</v>
    <v>en-AU</v>
    <v>Map</v>
  </rv>
  <rv s="0">
    <v>536870912</v>
    <v>Šumadija District</v>
    <v>5ab530fd-7899-457b-a64a-7737385a8eb7</v>
    <v>en-AU</v>
    <v>Map</v>
  </rv>
  <rv s="0">
    <v>536870912</v>
    <v>Pomoravlje District</v>
    <v>03b3cb07-b7d9-574d-5772-db151f2e2919</v>
    <v>en-AU</v>
    <v>Map</v>
  </rv>
  <rv s="0">
    <v>536870912</v>
    <v>Pirot District</v>
    <v>0b1d3d41-522e-85f6-2839-c1a73f48bfa2</v>
    <v>en-AU</v>
    <v>Map</v>
  </rv>
  <rv s="0">
    <v>536870912</v>
    <v>Nišava District</v>
    <v>56d3daa6-6c64-4b4e-b95a-92901df4991a</v>
    <v>en-AU</v>
    <v>Map</v>
  </rv>
  <rv s="3">
    <v>163</v>
  </rv>
  <rv s="1">
    <fb>0.185525002126608</fb>
    <v>30</v>
  </rv>
  <rv s="1">
    <fb>0.12685999870300299</fb>
    <v>39</v>
  </rv>
  <rv s="1">
    <fb>3907243</fb>
    <v>31</v>
  </rv>
  <rv s="6">
    <v>#VALUE!</v>
    <v>en-AU</v>
    <v>bfde06a5-c040-2791-7779-ac3934ad56d8</v>
    <v>536870912</v>
    <v>1</v>
    <v>545</v>
    <v>50</v>
    <v>Serbia</v>
    <v>26</v>
    <v>27</v>
    <v>Map</v>
    <v>28</v>
    <v>546</v>
    <v>RS</v>
    <v>3323</v>
    <v>3324</v>
    <v>1261</v>
    <v>1981</v>
    <v>3325</v>
    <v>3326</v>
    <v>3327</v>
    <v>3328</v>
    <v>3329</v>
    <v>RSD</v>
    <v>Serbia, officially the Republic of Serbia, is a landlocked country in Southeast Europe, at the crossroads of the Pannonian Plain and the Balkans. It shares land borders with Hungary to the north, Romania to the northeast, Bulgaria to the southeast, North Macedonia to the south, Croatia and Bosnia and Herzegovina to the west, and Montenegro to the southwest, and claiming a border with Albania through the disputed territory of Kosovo. Serbia has a population of roughly 7 million inhabitants. Its capital Belgrade is also the largest city.</v>
    <v>3330</v>
    <v>3331</v>
    <v>3332</v>
    <v>3333</v>
    <v>2473</v>
    <v>3334</v>
    <v>3335</v>
    <v>3336</v>
    <v>3337</v>
    <v>3338</v>
    <v>3326</v>
    <v>3341</v>
    <v>3342</v>
    <v>3343</v>
    <v>3344</v>
    <v>3265</v>
    <v>1116</v>
    <v>Serbia</v>
    <v>Bože pravde</v>
    <v>3345</v>
    <v>Republic of Serbia</v>
    <v>3346</v>
    <v>3347</v>
    <v>3348</v>
    <v>1832</v>
    <v>3349</v>
    <v>3350</v>
    <v>3351</v>
    <v>3352</v>
    <v>2197</v>
    <v>2251</v>
    <v>3353</v>
    <v>3378</v>
    <v>3379</v>
    <v>734</v>
    <v>153</v>
    <v>3380</v>
    <v>Serbia</v>
    <v>3381</v>
    <v>mdp/vdpid/271</v>
  </rv>
  <rv s="0">
    <v>536870912</v>
    <v>Colombia</v>
    <v>c396e3d8-2a85-d230-f691-7850536d840e</v>
    <v>en-AU</v>
    <v>Map</v>
  </rv>
  <rv s="1">
    <fb>0.40257414657503404</fb>
    <v>30</v>
  </rv>
  <rv s="1">
    <fb>1138910</fb>
    <v>31</v>
  </rv>
  <rv s="1">
    <fb>481000</fb>
    <v>31</v>
  </rv>
  <rv s="1">
    <fb>14.882</fb>
    <v>32</v>
  </rv>
  <rv s="1">
    <fb>57</fb>
    <v>33</v>
  </rv>
  <rv s="0">
    <v>536870912</v>
    <v>Bogotá</v>
    <v>66b24d5c-468c-2dd6-e6ce-34504b6f6cb4</v>
    <v>en-AU</v>
    <v>Map</v>
  </rv>
  <rv s="1">
    <fb>97813.558000000005</fb>
    <v>31</v>
  </rv>
  <rv s="1">
    <fb>140.95037394202501</fb>
    <v>34</v>
  </rv>
  <rv s="1">
    <fb>3.52549273618952E-2</fb>
    <v>30</v>
  </rv>
  <rv s="1">
    <fb>1312.1575030143699</fb>
    <v>31</v>
  </rv>
  <rv s="1">
    <fb>1.8069999999999999</fb>
    <v>32</v>
  </rv>
  <rv s="1">
    <fb>0.52703938288643504</fb>
    <v>30</v>
  </rv>
  <rv s="1">
    <fb>76.685692626893996</fb>
    <v>35</v>
  </rv>
  <rv s="1">
    <fb>0.68</fb>
    <v>36</v>
  </rv>
  <rv s="1">
    <fb>323802808108.24597</fb>
    <v>37</v>
  </rv>
  <rv s="1">
    <fb>1.1452666</fb>
    <v>30</v>
  </rv>
  <rv s="1">
    <fb>0.55327490000000001</fb>
    <v>30</v>
  </rv>
  <rv s="1">
    <fb>12.2</fb>
    <v>35</v>
  </rv>
  <rv s="0">
    <v>805306368</v>
    <v>Amilkar Acosta Medina (Minister)</v>
    <v>3fe48c84-f65b-282d-b5b1-6e2bcc7f13b9</v>
    <v>en-AU</v>
    <v>Generic</v>
  </rv>
  <rv s="0">
    <v>805306368</v>
    <v>Marta Lucía Ramírez (Vice President)</v>
    <v>fe54aa82-5d50-a2f7-01b7-5ee78aa11bf8</v>
    <v>en-AU</v>
    <v>Generic</v>
  </rv>
  <rv s="3">
    <v>164</v>
  </rv>
  <rv s="4">
    <v>https://www.bing.com/search?q=colombia&amp;form=skydnc</v>
    <v>Learn more on Bing</v>
  </rv>
  <rv s="1">
    <fb>77.108999999999995</fb>
    <v>35</v>
  </rv>
  <rv s="1">
    <fb>132040280000</fb>
    <v>37</v>
  </rv>
  <rv s="1">
    <fb>83</fb>
    <v>35</v>
  </rv>
  <rv s="1">
    <fb>1.23</fb>
    <v>36</v>
  </rv>
  <rv s="1">
    <fb>0.1829434999</fb>
    <v>30</v>
  </rv>
  <rv s="1">
    <fb>2.1848000000000001</fb>
    <v>32</v>
  </rv>
  <rv s="1">
    <fb>50339443</fb>
    <v>31</v>
  </rv>
  <rv s="1">
    <fb>0.19899999999999998</fb>
    <v>30</v>
  </rv>
  <rv s="1">
    <fb>0.39700000000000002</fb>
    <v>30</v>
  </rv>
  <rv s="1">
    <fb>0.04</fb>
    <v>30</v>
  </rv>
  <rv s="1">
    <fb>0.68771003723144508</fb>
    <v>30</v>
  </rv>
  <rv s="0">
    <v>536870912</v>
    <v>Santander Department</v>
    <v>98fbfaa3-063d-4261-a806-2b84a0339e05</v>
    <v>en-AU</v>
    <v>Map</v>
  </rv>
  <rv s="0">
    <v>536870912</v>
    <v>Cundinamarca Department</v>
    <v>26fc374f-923b-d32c-4651-e3e8c06fc3ed</v>
    <v>en-AU</v>
    <v>Map</v>
  </rv>
  <rv s="0">
    <v>536870912</v>
    <v>Tolima Department</v>
    <v>9f5d3f6f-e4de-1042-2cb7-b84911d028d4</v>
    <v>en-AU</v>
    <v>Map</v>
  </rv>
  <rv s="0">
    <v>536870912</v>
    <v>Magdalena Department</v>
    <v>dcdd93f1-b99c-7653-25fe-53654ad52fa2</v>
    <v>en-AU</v>
    <v>Map</v>
  </rv>
  <rv s="0">
    <v>536870912</v>
    <v>Nariño Department</v>
    <v>1b9faaa5-ba49-9e9a-6edd-39ceed297f8f</v>
    <v>en-AU</v>
    <v>Map</v>
  </rv>
  <rv s="0">
    <v>536870912</v>
    <v>Antioquia Department</v>
    <v>d3614470-a93c-5d64-a636-9da2dff33c3d</v>
    <v>en-AU</v>
    <v>Map</v>
  </rv>
  <rv s="0">
    <v>536870912</v>
    <v>San Andrés and Providencia</v>
    <v>188ba911-2335-579f-505a-e6bde1ce992c</v>
    <v>en-AU</v>
    <v>Map</v>
  </rv>
  <rv s="0">
    <v>536870912</v>
    <v>Norte de Santander Department</v>
    <v>d44c8def-e6be-c3f1-ab4e-e27af99a2e0b</v>
    <v>en-AU</v>
    <v>Map</v>
  </rv>
  <rv s="0">
    <v>536870912</v>
    <v>Amazonas Department</v>
    <v>b1142dfe-c0da-0b16-7b5b-40e1812fc5b5</v>
    <v>en-AU</v>
    <v>Map</v>
  </rv>
  <rv s="0">
    <v>536870912</v>
    <v>Valle del Cauca Department</v>
    <v>ce6e3742-88ee-970c-b7e9-de685afbebe8</v>
    <v>en-AU</v>
    <v>Map</v>
  </rv>
  <rv s="0">
    <v>536870912</v>
    <v>Chocó Department</v>
    <v>a03f5bb0-fdf4-7ba6-1aa2-98634d5ec680</v>
    <v>en-AU</v>
    <v>Map</v>
  </rv>
  <rv s="0">
    <v>536870912</v>
    <v>Quindío Department</v>
    <v>0bb62acd-b714-a5dd-dc49-6f69ddaba02c</v>
    <v>en-AU</v>
    <v>Map</v>
  </rv>
  <rv s="0">
    <v>536870912</v>
    <v>Caldas Department</v>
    <v>85871477-49bf-4c76-2b8d-3f2500f444d8</v>
    <v>en-AU</v>
    <v>Map</v>
  </rv>
  <rv s="0">
    <v>536870912</v>
    <v>La Guajira Department</v>
    <v>5dadb66e-c4f1-8556-c08f-671a606edf84</v>
    <v>en-AU</v>
    <v>Map</v>
  </rv>
  <rv s="0">
    <v>536870912</v>
    <v>Caquetá Department</v>
    <v>52c6ce36-10f4-7316-b10a-41d0eb67ac75</v>
    <v>en-AU</v>
    <v>Map</v>
  </rv>
  <rv s="0">
    <v>536870912</v>
    <v>Cesar Department</v>
    <v>acf0353b-c9e7-bf27-fe4d-0e199bc80085</v>
    <v>en-AU</v>
    <v>Map</v>
  </rv>
  <rv s="0">
    <v>536870912</v>
    <v>Córdoba Department</v>
    <v>351fe87f-ca62-b128-b52c-3edd6fa6b80f</v>
    <v>en-AU</v>
    <v>Map</v>
  </rv>
  <rv s="0">
    <v>536870912</v>
    <v>Putumayo Department</v>
    <v>45f7bd51-6a99-6e2e-3095-604393add4b0</v>
    <v>en-AU</v>
    <v>Map</v>
  </rv>
  <rv s="0">
    <v>536870912</v>
    <v>Huila Department</v>
    <v>2752ef70-1772-e264-2348-e4146224c108</v>
    <v>en-AU</v>
    <v>Map</v>
  </rv>
  <rv s="0">
    <v>536870912</v>
    <v>Arauca Department</v>
    <v>39038b52-0399-9385-24de-5d0c69b46eba</v>
    <v>en-AU</v>
    <v>Map</v>
  </rv>
  <rv s="0">
    <v>536870912</v>
    <v>Bolívar Department</v>
    <v>38fa99f2-3e47-af72-2f25-81f620fe1128</v>
    <v>en-AU</v>
    <v>Map</v>
  </rv>
  <rv s="0">
    <v>536870912</v>
    <v>Risaralda Department</v>
    <v>12859881-10e7-a44f-aa52-ed6ecbc80e7c</v>
    <v>en-AU</v>
    <v>Map</v>
  </rv>
  <rv s="0">
    <v>536870912</v>
    <v>Vaupés Department</v>
    <v>54afacd5-8118-0ece-5ab8-dbab67c52f56</v>
    <v>en-AU</v>
    <v>Map</v>
  </rv>
  <rv s="0">
    <v>536870912</v>
    <v>Cauca Department</v>
    <v>7b3864e4-af68-447f-d9bc-075dd9085ef8</v>
    <v>en-AU</v>
    <v>Map</v>
  </rv>
  <rv s="0">
    <v>536870912</v>
    <v>Meta Department</v>
    <v>30c3c263-a281-f2d2-6787-511d37d41ddf</v>
    <v>en-AU</v>
    <v>Map</v>
  </rv>
  <rv s="0">
    <v>536870912</v>
    <v>Casanare Department</v>
    <v>e7b3ed4f-03e8-7516-f976-b525e8a0b565</v>
    <v>en-AU</v>
    <v>Map</v>
  </rv>
  <rv s="0">
    <v>536870912</v>
    <v>Guaviare Department</v>
    <v>fe72a3d7-3b52-1552-6e5d-28dca99e051b</v>
    <v>en-AU</v>
    <v>Map</v>
  </rv>
  <rv s="0">
    <v>536870912</v>
    <v>Atlántico Department</v>
    <v>060406d2-f65b-ee44-bba7-291bad263612</v>
    <v>en-AU</v>
    <v>Map</v>
  </rv>
  <rv s="0">
    <v>536870912</v>
    <v>Guainía Department</v>
    <v>8651c982-77dc-b5af-4197-627d13648685</v>
    <v>en-AU</v>
    <v>Map</v>
  </rv>
  <rv s="0">
    <v>536870912</v>
    <v>Sucre Department</v>
    <v>771a5a65-ef7a-6112-a7e0-0a670038add2</v>
    <v>en-AU</v>
    <v>Map</v>
  </rv>
  <rv s="0">
    <v>536870912</v>
    <v>Vichada Department</v>
    <v>17e2497e-dacc-256d-298c-9eb5d2977e40</v>
    <v>en-AU</v>
    <v>Map</v>
  </rv>
  <rv s="0">
    <v>536870912</v>
    <v>Boyacá Department</v>
    <v>951b3076-f33d-486b-9b35-d6d83aad8b98</v>
    <v>en-AU</v>
    <v>Map</v>
  </rv>
  <rv s="3">
    <v>165</v>
  </rv>
  <rv s="1">
    <fb>0.144026436439844</fb>
    <v>30</v>
  </rv>
  <rv s="3">
    <v>166</v>
  </rv>
  <rv s="1">
    <fb>0.71200000000000008</fb>
    <v>30</v>
  </rv>
  <rv s="1">
    <fb>9.7069997787475604E-2</fb>
    <v>39</v>
  </rv>
  <rv s="1">
    <fb>40827302</fb>
    <v>31</v>
  </rv>
  <rv s="18">
    <v>#VALUE!</v>
    <v>en-AU</v>
    <v>c396e3d8-2a85-d230-f691-7850536d840e</v>
    <v>536870912</v>
    <v>1</v>
    <v>554</v>
    <v>209</v>
    <v>Colombia</v>
    <v>26</v>
    <v>69</v>
    <v>Map</v>
    <v>28</v>
    <v>555</v>
    <v>CO</v>
    <v>3384</v>
    <v>3385</v>
    <v>3386</v>
    <v>3387</v>
    <v>3388</v>
    <v>3389</v>
    <v>3390</v>
    <v>3391</v>
    <v>3392</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3393</v>
    <v>3394</v>
    <v>3395</v>
    <v>3396</v>
    <v>3397</v>
    <v>3398</v>
    <v>3399</v>
    <v>3400</v>
    <v>3401</v>
    <v>3389</v>
    <v>3404</v>
    <v>3405</v>
    <v>3406</v>
    <v>3407</v>
    <v>3408</v>
    <v>3409</v>
    <v>Colombia</v>
    <v>National Anthem of Colombia</v>
    <v>941</v>
    <v>Colombia</v>
    <v>3410</v>
    <v>3411</v>
    <v>3412</v>
    <v>3413</v>
    <v>3414</v>
    <v>1294</v>
    <v>3351</v>
    <v>3415</v>
    <v>1656</v>
    <v>384</v>
    <v>3416</v>
    <v>3449</v>
    <v>3450</v>
    <v>3451</v>
    <v>3452</v>
    <v>3453</v>
    <v>Colombia</v>
    <v>3454</v>
    <v>mdp/vdpid/51</v>
  </rv>
  <rv s="0">
    <v>536870912</v>
    <v>Argentina</v>
    <v>87153d87-9bb0-166a-3d56-613bdc274e1b</v>
    <v>en-AU</v>
    <v>Map</v>
  </rv>
  <rv s="1">
    <fb>0.54335712119385104</fb>
    <v>30</v>
  </rv>
  <rv s="1">
    <fb>2780400</fb>
    <v>31</v>
  </rv>
  <rv s="1">
    <fb>105000</fb>
    <v>31</v>
  </rv>
  <rv s="1">
    <fb>17.021000000000001</fb>
    <v>32</v>
  </rv>
  <rv s="1">
    <fb>54</fb>
    <v>33</v>
  </rv>
  <rv s="0">
    <v>536870912</v>
    <v>Buenos Aires</v>
    <v>857a6814-3fe8-c414-84da-24018be87fce</v>
    <v>en-AU</v>
    <v>Map</v>
  </rv>
  <rv s="1">
    <fb>201347.636</fb>
    <v>31</v>
  </rv>
  <rv s="1">
    <fb>232.75109166666701</fb>
    <v>34</v>
  </rv>
  <rv s="1">
    <fb>0.53548304349234199</fb>
    <v>30</v>
  </rv>
  <rv s="1">
    <fb>3074.70207056563</fb>
    <v>31</v>
  </rv>
  <rv s="1">
    <fb>2.2610000000000001</fb>
    <v>32</v>
  </rv>
  <rv s="1">
    <fb>9.7984058182512504E-2</fb>
    <v>30</v>
  </rv>
  <rv s="1">
    <fb>87.722407479689195</fb>
    <v>35</v>
  </rv>
  <rv s="1">
    <fb>449663446954.073</fb>
    <v>37</v>
  </rv>
  <rv s="1">
    <fb>1.0974146</fb>
    <v>30</v>
  </rv>
  <rv s="1">
    <fb>0.89958519999999997</fb>
    <v>30</v>
  </rv>
  <rv s="1">
    <fb>8.8000000000000007</fb>
    <v>35</v>
  </rv>
  <rv s="0">
    <v>805306368</v>
    <v>Cristina Fernández de Kirchner (Vice President)</v>
    <v>ad82c326-bfbb-8a07-9ee4-cee8613a2a67</v>
    <v>en-AU</v>
    <v>Generic</v>
  </rv>
  <rv s="0">
    <v>805306368</v>
    <v>Alberto Fernández (President)</v>
    <v>a031f3d8-002c-3394-df90-f74d9baee2fd</v>
    <v>en-AU</v>
    <v>Generic</v>
  </rv>
  <rv s="3">
    <v>167</v>
  </rv>
  <rv s="4">
    <v>https://www.bing.com/search?q=argentina&amp;form=skydnc</v>
    <v>Learn more on Bing</v>
  </rv>
  <rv s="1">
    <fb>76.52</fb>
    <v>35</v>
  </rv>
  <rv s="1">
    <fb>39393540000</fb>
    <v>37</v>
  </rv>
  <rv s="1">
    <fb>39</fb>
    <v>35</v>
  </rv>
  <rv s="1">
    <fb>3.35</fb>
    <v>36</v>
  </rv>
  <rv s="3">
    <v>168</v>
  </rv>
  <rv s="1">
    <fb>0.17628076140000001</fb>
    <v>30</v>
  </rv>
  <rv s="1">
    <fb>3.96</fb>
    <v>32</v>
  </rv>
  <rv s="1">
    <fb>44938712</fb>
    <v>31</v>
  </rv>
  <rv s="1">
    <fb>0.29899999999999999</fb>
    <v>30</v>
  </rv>
  <rv s="1">
    <fb>0.46500000000000002</fb>
    <v>30</v>
  </rv>
  <rv s="1">
    <fb>1.8000000000000002E-2</fb>
    <v>30</v>
  </rv>
  <rv s="1">
    <fb>0.05</fb>
    <v>30</v>
  </rv>
  <rv s="1">
    <fb>0.61301998138427694</fb>
    <v>30</v>
  </rv>
  <rv s="0">
    <v>536870912</v>
    <v>Corrientes Province</v>
    <v>370306e6-e553-7210-5bdd-cba530b5bb5e</v>
    <v>en-AU</v>
    <v>Map</v>
  </rv>
  <rv s="0">
    <v>536870912</v>
    <v>Chaco Province</v>
    <v>7ba7eceb-7d6e-ca38-3de8-8edff91abe6c</v>
    <v>en-AU</v>
    <v>Map</v>
  </rv>
  <rv s="0">
    <v>536870912</v>
    <v>Tucumán Province</v>
    <v>4f81112c-c69e-b6cc-2acc-73c36fc9a0aa</v>
    <v>en-AU</v>
    <v>Map</v>
  </rv>
  <rv s="0">
    <v>536870912</v>
    <v>Santa Fe Province</v>
    <v>7e0bc671-7ee3-bfe7-3fbf-0780b251b2f6</v>
    <v>en-AU</v>
    <v>Map</v>
  </rv>
  <rv s="0">
    <v>536870912</v>
    <v>La Rioja</v>
    <v>dac821c4-934d-98a0-3515-ecf294d05f34</v>
    <v>en-AU</v>
    <v>Map</v>
  </rv>
  <rv s="0">
    <v>536870912</v>
    <v>Santa Cruz</v>
    <v>33b38460-8bb6-75dd-5a16-ccfffb6378dc</v>
    <v>en-AU</v>
    <v>Map</v>
  </rv>
  <rv s="0">
    <v>536870912</v>
    <v>Buenos Aires Province</v>
    <v>83e02b50-6d03-7c2c-eadf-7346066b2dea</v>
    <v>en-AU</v>
    <v>Map</v>
  </rv>
  <rv s="0">
    <v>536870912</v>
    <v>La Pampa Province</v>
    <v>44de277d-e840-a824-59d9-b6a9740aba03</v>
    <v>en-AU</v>
    <v>Map</v>
  </rv>
  <rv s="0">
    <v>536870912</v>
    <v>Córdoba Province, Argentina</v>
    <v>ee360e95-eb6e-6500-1854-d0ba2979c8c5</v>
    <v>en-AU</v>
    <v>Map</v>
  </rv>
  <rv s="0">
    <v>536870912</v>
    <v>Mendoza Province</v>
    <v>67d55d79-bbf5-f1ea-b2b6-9eaf7f8cbf5c</v>
    <v>en-AU</v>
    <v>Map</v>
  </rv>
  <rv s="0">
    <v>536870912</v>
    <v>Chubut Province</v>
    <v>893cfb2e-6128-06e8-d927-6cdee06773f8</v>
    <v>en-AU</v>
    <v>Map</v>
  </rv>
  <rv s="0">
    <v>536870912</v>
    <v>Río Negro Province</v>
    <v>d2c8f222-11b8-dd86-e0ab-8d14cb406edc</v>
    <v>en-AU</v>
    <v>Map</v>
  </rv>
  <rv s="0">
    <v>536870912</v>
    <v>Santiago del Estero Province</v>
    <v>ec88ec56-2be0-4304-ab71-391ce9c013de</v>
    <v>en-AU</v>
    <v>Map</v>
  </rv>
  <rv s="0">
    <v>536870912</v>
    <v>Catamarca Province</v>
    <v>3c1c44fb-1be4-0807-a41a-389b53882281</v>
    <v>en-AU</v>
    <v>Map</v>
  </rv>
  <rv s="0">
    <v>536870912</v>
    <v>Entre Ríos Province</v>
    <v>8f271891-a2e7-4452-b33a-32b209204098</v>
    <v>en-AU</v>
    <v>Map</v>
  </rv>
  <rv s="0">
    <v>536870912</v>
    <v>Neuquén Province</v>
    <v>bf5efd04-a076-eedb-ad38-b133bbf30276</v>
    <v>en-AU</v>
    <v>Map</v>
  </rv>
  <rv s="0">
    <v>536870912</v>
    <v>Tierra del Fuego Province, Argentina</v>
    <v>3bb8cbb1-ced9-fc53-1bf4-d1685a3435ea</v>
    <v>en-AU</v>
    <v>Map</v>
  </rv>
  <rv s="0">
    <v>536870912</v>
    <v>Jujuy Province</v>
    <v>4336eba8-fc73-200e-9d91-4273dd01d498</v>
    <v>en-AU</v>
    <v>Map</v>
  </rv>
  <rv s="0">
    <v>536870912</v>
    <v>Misiones Province</v>
    <v>b5dd089e-a58d-3344-220d-67d53fbe2b62</v>
    <v>en-AU</v>
    <v>Map</v>
  </rv>
  <rv s="0">
    <v>536870912</v>
    <v>Formosa Province</v>
    <v>2c10e13d-832d-d54f-08b1-364c9870d186</v>
    <v>en-AU</v>
    <v>Map</v>
  </rv>
  <rv s="0">
    <v>536870912</v>
    <v>Salta Province</v>
    <v>f6ae2fbd-0520-148c-3526-8bf23d36cb82</v>
    <v>en-AU</v>
    <v>Map</v>
  </rv>
  <rv s="0">
    <v>536870912</v>
    <v>San Juan Province, Argentina</v>
    <v>17fa2e93-239c-11e6-f03e-d1c2f5cce2fe</v>
    <v>en-AU</v>
    <v>Map</v>
  </rv>
  <rv s="0">
    <v>536870912</v>
    <v>San Luis Province</v>
    <v>5bdf188c-b213-ac45-dd24-12759c1ef35f</v>
    <v>en-AU</v>
    <v>Map</v>
  </rv>
  <rv s="3">
    <v>169</v>
  </rv>
  <rv s="1">
    <fb>0.10087499305375699</fb>
    <v>30</v>
  </rv>
  <rv s="3">
    <v>170</v>
  </rv>
  <rv s="1">
    <fb>1.0629999999999999</fb>
    <v>30</v>
  </rv>
  <rv s="1">
    <fb>9.7889995574951205E-2</fb>
    <v>39</v>
  </rv>
  <rv s="1">
    <fb>41339571</fb>
    <v>31</v>
  </rv>
  <rv s="18">
    <v>#VALUE!</v>
    <v>en-AU</v>
    <v>87153d87-9bb0-166a-3d56-613bdc274e1b</v>
    <v>536870912</v>
    <v>1</v>
    <v>563</v>
    <v>209</v>
    <v>Argentina</v>
    <v>26</v>
    <v>69</v>
    <v>Map</v>
    <v>28</v>
    <v>564</v>
    <v>AR</v>
    <v>3457</v>
    <v>3458</v>
    <v>3459</v>
    <v>3460</v>
    <v>3461</v>
    <v>3462</v>
    <v>3463</v>
    <v>3464</v>
    <v>3465</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3466</v>
    <v>3467</v>
    <v>3468</v>
    <v>3469</v>
    <v>2177</v>
    <v>3470</v>
    <v>3471</v>
    <v>3472</v>
    <v>3473</v>
    <v>3462</v>
    <v>3476</v>
    <v>3477</v>
    <v>3478</v>
    <v>3479</v>
    <v>3480</v>
    <v>3481</v>
    <v>Argentina</v>
    <v>Argentine National Anthem</v>
    <v>3482</v>
    <v>Argentina</v>
    <v>3483</v>
    <v>3484</v>
    <v>3485</v>
    <v>1831</v>
    <v>3486</v>
    <v>3487</v>
    <v>3488</v>
    <v>3489</v>
    <v>2386</v>
    <v>1126</v>
    <v>3490</v>
    <v>3514</v>
    <v>3515</v>
    <v>3516</v>
    <v>3517</v>
    <v>3518</v>
    <v>Argentina</v>
    <v>3519</v>
    <v>mdp/vdpid/11</v>
  </rv>
  <rv s="0">
    <v>536870912</v>
    <v>Slovakia</v>
    <v>edb4720a-f85f-2ef3-4669-e9de895513b0</v>
    <v>en-AU</v>
    <v>Map</v>
  </rv>
  <rv s="1">
    <fb>0.39226289517470903</fb>
    <v>30</v>
  </rv>
  <rv s="1">
    <fb>49035</fb>
    <v>31</v>
  </rv>
  <rv s="1">
    <fb>16000</fb>
    <v>31</v>
  </rv>
  <rv s="1">
    <fb>421</fb>
    <v>33</v>
  </rv>
  <rv s="0">
    <v>536870912</v>
    <v>Bratislava</v>
    <v>58b70fde-dfcf-1beb-05ed-c5baeec68486</v>
    <v>en-AU</v>
    <v>Map</v>
  </rv>
  <rv s="1">
    <fb>32423.614000000001</fb>
    <v>31</v>
  </rv>
  <rv s="1">
    <fb>115.338987748767</fb>
    <v>34</v>
  </rv>
  <rv s="1">
    <fb>2.6645613342544297E-2</fb>
    <v>30</v>
  </rv>
  <rv s="1">
    <fb>5137.0738351939799</fb>
    <v>31</v>
  </rv>
  <rv s="1">
    <fb>1.52</fb>
    <v>32</v>
  </rv>
  <rv s="1">
    <fb>0.40353576355488302</fb>
    <v>30</v>
  </rv>
  <rv s="1">
    <fb>64.091495098880202</fb>
    <v>35</v>
  </rv>
  <rv s="1">
    <fb>1.32</fb>
    <v>36</v>
  </rv>
  <rv s="1">
    <fb>105422304975.576</fb>
    <v>37</v>
  </rv>
  <rv s="1">
    <fb>0.98732050000000005</fb>
    <v>30</v>
  </rv>
  <rv s="1">
    <fb>0.46634390000000003</fb>
    <v>30</v>
  </rv>
  <rv s="1">
    <fb>4.5999999999999996</fb>
    <v>35</v>
  </rv>
  <rv s="3">
    <v>171</v>
  </rv>
  <rv s="4">
    <v>https://www.bing.com/search?q=slovakia&amp;form=skydnc</v>
    <v>Learn more on Bing</v>
  </rv>
  <rv s="1">
    <fb>77.165853658536605</fb>
    <v>35</v>
  </rv>
  <rv s="1">
    <fb>4801320000</fb>
    <v>37</v>
  </rv>
  <rv s="1">
    <fb>3.11</fb>
    <v>36</v>
  </rv>
  <rv s="3">
    <v>172</v>
  </rv>
  <rv s="1">
    <fb>0.18443573520000001</fb>
    <v>30</v>
  </rv>
  <rv s="1">
    <fb>3.4156</fb>
    <v>32</v>
  </rv>
  <rv s="1">
    <fb>5454073</fb>
    <v>31</v>
  </rv>
  <rv s="1">
    <fb>0.34</fb>
    <v>30</v>
  </rv>
  <rv s="1">
    <fb>0.151</fb>
    <v>30</v>
  </rv>
  <rv s="1">
    <fb>0.19</fb>
    <v>30</v>
  </rv>
  <rv s="1">
    <fb>0.59541000366210906</fb>
    <v>30</v>
  </rv>
  <rv s="0">
    <v>536870912</v>
    <v>Bratislava Region</v>
    <v>e637bf19-eeaa-4459-9caf-f56123dbf175</v>
    <v>en-AU</v>
    <v>Map</v>
  </rv>
  <rv s="0">
    <v>536870912</v>
    <v>Trenčín Region</v>
    <v>20297534-639a-464f-90d3-81da4026bd2b</v>
    <v>en-AU</v>
    <v>Map</v>
  </rv>
  <rv s="0">
    <v>536870912</v>
    <v>Trnava Region</v>
    <v>4f2bb7cb-6583-4c39-9bf0-d4e3bb63dc18</v>
    <v>en-AU</v>
    <v>Map</v>
  </rv>
  <rv s="0">
    <v>536870912</v>
    <v>Košice Region</v>
    <v>d93306fe-d07e-40fc-876e-e0ebf15d5b24</v>
    <v>en-AU</v>
    <v>Map</v>
  </rv>
  <rv s="0">
    <v>536870912</v>
    <v>Banská Bystrica Region</v>
    <v>2e442f08-059f-48a2-8f6e-cbe382c50935</v>
    <v>en-AU</v>
    <v>Map</v>
  </rv>
  <rv s="0">
    <v>536870912</v>
    <v>Prešov Region</v>
    <v>9ed1d64f-c597-423c-8a57-6c255167c0ef</v>
    <v>en-AU</v>
    <v>Map</v>
  </rv>
  <rv s="0">
    <v>536870912</v>
    <v>Žilina Region</v>
    <v>712f0aa7-5c71-4ca0-b231-743ce5252eb2</v>
    <v>en-AU</v>
    <v>Map</v>
  </rv>
  <rv s="0">
    <v>536870912</v>
    <v>Nitra Region</v>
    <v>d1ead58e-466d-468e-a927-7b14d511bee9</v>
    <v>en-AU</v>
    <v>Map</v>
  </rv>
  <rv s="3">
    <v>173</v>
  </rv>
  <rv s="1">
    <fb>0.18701973520562698</fb>
    <v>30</v>
  </rv>
  <rv s="1">
    <fb>5.56099987030029E-2</fb>
    <v>39</v>
  </rv>
  <rv s="1">
    <fb>2930419</fb>
    <v>31</v>
  </rv>
  <rv s="18">
    <v>#VALUE!</v>
    <v>en-AU</v>
    <v>edb4720a-f85f-2ef3-4669-e9de895513b0</v>
    <v>536870912</v>
    <v>1</v>
    <v>573</v>
    <v>209</v>
    <v>Slovakia</v>
    <v>26</v>
    <v>69</v>
    <v>Map</v>
    <v>28</v>
    <v>574</v>
    <v>SK</v>
    <v>3522</v>
    <v>3523</v>
    <v>3524</v>
    <v>2845</v>
    <v>3525</v>
    <v>3526</v>
    <v>3527</v>
    <v>3528</v>
    <v>3529</v>
    <v>EUR</v>
    <v>Slovakia, officially the Slovak Republic, is a landlocked country in Central Europe. It is bordered by Poland to the north, Ukraine to the east, Hungary to the south, Austria to the southwest, and the Czech Republic to the northwest. Slovakia's mostly mountainous territory spans about 49,000 square kilometres, with a population of over 5.4 million. The capital and largest city is Bratislava, while the second largest city is Košice.</v>
    <v>3530</v>
    <v>3531</v>
    <v>3532</v>
    <v>3533</v>
    <v>3534</v>
    <v>3535</v>
    <v>3536</v>
    <v>3537</v>
    <v>3538</v>
    <v>3526</v>
    <v>3539</v>
    <v>3540</v>
    <v>3541</v>
    <v>3542</v>
    <v>285</v>
    <v>3543</v>
    <v>Slovakia</v>
    <v>Nad Tatrou sa blýska</v>
    <v>3544</v>
    <v>The Slovak Republic</v>
    <v>3545</v>
    <v>3546</v>
    <v>3547</v>
    <v>1831</v>
    <v>3413</v>
    <v>3548</v>
    <v>293</v>
    <v>1289</v>
    <v>3549</v>
    <v>3550</v>
    <v>3551</v>
    <v>3560</v>
    <v>3561</v>
    <v>734</v>
    <v>1560</v>
    <v>3562</v>
    <v>Slovakia</v>
    <v>3563</v>
    <v>mdp/vdpid/143</v>
  </rv>
  <rv s="0">
    <v>536870912</v>
    <v>Singapore</v>
    <v>f5ffb882-7230-f3fe-7141-cde5f4b5ed1a</v>
    <v>en-AU</v>
    <v>Map</v>
  </rv>
  <rv s="1">
    <fb>9.3088859241440211E-3</fb>
    <v>30</v>
  </rv>
  <rv s="1">
    <fb>716.1</fb>
    <v>31</v>
  </rv>
  <rv s="1">
    <fb>81000</fb>
    <v>31</v>
  </rv>
  <rv s="1">
    <fb>8.8000000000000007</fb>
    <v>32</v>
  </rv>
  <rv s="1">
    <fb>65</fb>
    <v>33</v>
  </rv>
  <rv s="1">
    <fb>37535.411999999997</fb>
    <v>31</v>
  </rv>
  <rv s="1">
    <fb>114.40578588194499</fb>
    <v>34</v>
  </rv>
  <rv s="1">
    <fb>5.6526056878035804E-3</fb>
    <v>30</v>
  </rv>
  <rv s="1">
    <fb>8844.6875930120095</fb>
    <v>31</v>
  </rv>
  <rv s="1">
    <fb>1.1399999999999999</fb>
    <v>32</v>
  </rv>
  <rv s="1">
    <fb>0.23060648842866199</fb>
    <v>30</v>
  </rv>
  <rv s="1">
    <fb>90.578873580503199</fb>
    <v>35</v>
  </rv>
  <rv s="1">
    <fb>1.25</fb>
    <v>36</v>
  </rv>
  <rv s="1">
    <fb>372062527488.638</fb>
    <v>37</v>
  </rv>
  <rv s="1">
    <fb>1.0062694999999999</fb>
    <v>30</v>
  </rv>
  <rv s="1">
    <fb>0.8479291000000001</fb>
    <v>30</v>
  </rv>
  <rv s="2">
    <v>24</v>
    <v>28</v>
    <v>585</v>
    <v>6</v>
    <v>0</v>
    <v>Image of Singapore</v>
  </rv>
  <rv s="1">
    <fb>2.2999999999999998</fb>
    <v>35</v>
  </rv>
  <rv s="0">
    <v>805306368</v>
    <v>Lee Hsien Loong (Prime Minister)</v>
    <v>a1036a81-858a-b9b5-05e7-b0d5b1f8d37d</v>
    <v>en-AU</v>
    <v>Generic</v>
  </rv>
  <rv s="0">
    <v>805306368</v>
    <v>Ong Ye Kung (Minister)</v>
    <v>140fbd9e-a9e9-efc5-0504-67aa66a531b2</v>
    <v>en-AU</v>
    <v>Generic</v>
  </rv>
  <rv s="3">
    <v>174</v>
  </rv>
  <rv s="4">
    <v>https://www.bing.com/search?q=singapore&amp;form=skydnc</v>
    <v>Learn more on Bing</v>
  </rv>
  <rv s="1">
    <fb>83.146341463414601</fb>
    <v>35</v>
  </rv>
  <rv s="1">
    <fb>697271330000</fb>
    <v>37</v>
  </rv>
  <rv s="3">
    <v>175</v>
  </rv>
  <rv s="1">
    <fb>0.367371636</fb>
    <v>30</v>
  </rv>
  <rv s="1">
    <fb>2.2936000000000001</fb>
    <v>32</v>
  </rv>
  <rv s="1">
    <fb>5703569</fb>
    <v>31</v>
  </rv>
  <rv s="1">
    <fb>0.70538002014160195</fb>
    <v>30</v>
  </rv>
  <rv s="3">
    <v>176</v>
  </rv>
  <rv s="1">
    <fb>0.131417170586072</fb>
    <v>30</v>
  </rv>
  <rv s="3">
    <v>177</v>
  </rv>
  <rv s="1">
    <fb>4.1090002059936494E-2</fb>
    <v>39</v>
  </rv>
  <rv s="28">
    <v>#VALUE!</v>
    <v>en-AU</v>
    <v>f5ffb882-7230-f3fe-7141-cde5f4b5ed1a</v>
    <v>536870912</v>
    <v>1</v>
    <v>582</v>
    <v>583</v>
    <v>Singapore</v>
    <v>26</v>
    <v>27</v>
    <v>Map</v>
    <v>28</v>
    <v>584</v>
    <v>SG</v>
    <v>3566</v>
    <v>3567</v>
    <v>3568</v>
    <v>3569</v>
    <v>3570</v>
    <v>3571</v>
    <v>3572</v>
    <v>3573</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3574</v>
    <v>3575</v>
    <v>3576</v>
    <v>3577</v>
    <v>3578</v>
    <v>3579</v>
    <v>3580</v>
    <v>3581</v>
    <v>3582</v>
    <v>3583</v>
    <v>3586</v>
    <v>3587</v>
    <v>3588</v>
    <v>3589</v>
    <v>1647</v>
    <v>Singapore</v>
    <v>Majulah Singapura</v>
    <v>3590</v>
    <v>Republic of Singapore</v>
    <v>3591</v>
    <v>3592</v>
    <v>3593</v>
    <v>3594</v>
    <v>3595</v>
    <v>3596</v>
    <v>3597</v>
    <v>1892</v>
    <v>3598</v>
    <v>Singapore</v>
    <v>3593</v>
    <v>mdp/vdpid/215</v>
  </rv>
  <rv s="0">
    <v>536870912</v>
    <v>Croatia</v>
    <v>98d53c1a-2e70-ba44-c85e-1e3d4c505723</v>
    <v>en-AU</v>
    <v>Map</v>
  </rv>
  <rv s="1">
    <fb>0.27591136526090099</fb>
    <v>30</v>
  </rv>
  <rv s="1">
    <fb>56594</fb>
    <v>31</v>
  </rv>
  <rv s="1">
    <fb>18000</fb>
    <v>31</v>
  </rv>
  <rv s="1">
    <fb>9</fb>
    <v>32</v>
  </rv>
  <rv s="1">
    <fb>385</fb>
    <v>33</v>
  </rv>
  <rv s="0">
    <v>536870912</v>
    <v>Zagreb</v>
    <v>f11a69f0-4ff4-d971-a3ab-ae1c1274eccc</v>
    <v>en-AU</v>
    <v>Map</v>
  </rv>
  <rv s="1">
    <fb>17487.922999999999</fb>
    <v>31</v>
  </rv>
  <rv s="1">
    <fb>109.815676449535</fb>
    <v>34</v>
  </rv>
  <rv s="1">
    <fb>7.7182034649808298E-3</fb>
    <v>30</v>
  </rv>
  <rv s="1">
    <fb>3714.3829884420702</fb>
    <v>31</v>
  </rv>
  <rv s="1">
    <fb>0.343531098001083</fb>
    <v>30</v>
  </rv>
  <rv s="1">
    <fb>70.703662342128197</fb>
    <v>35</v>
  </rv>
  <rv s="1">
    <fb>60415553038.882599</fb>
    <v>37</v>
  </rv>
  <rv s="1">
    <fb>0.96471030000000002</fb>
    <v>30</v>
  </rv>
  <rv s="1">
    <fb>0.67865560000000003</fb>
    <v>30</v>
  </rv>
  <rv s="0">
    <v>805306368</v>
    <v>Zoran Milanović (President)</v>
    <v>0772d8e3-22ab-2c3b-e566-9239bc8d53e6</v>
    <v>en-AU</v>
    <v>Generic</v>
  </rv>
  <rv s="0">
    <v>805306368</v>
    <v>Andrej Plenković (Prime Minister)</v>
    <v>8636709a-30b6-46b4-8744-abc8c9fe5ff9</v>
    <v>en-AU</v>
    <v>Generic</v>
  </rv>
  <rv s="3">
    <v>178</v>
  </rv>
  <rv s="4">
    <v>https://www.bing.com/search?q=croatia&amp;form=skydnc</v>
    <v>Learn more on Bing</v>
  </rv>
  <rv s="1">
    <fb>78.070731707317094</fb>
    <v>35</v>
  </rv>
  <rv s="1">
    <fb>22458260000</fb>
    <v>37</v>
  </rv>
  <rv s="1">
    <fb>2.92</fb>
    <v>36</v>
  </rv>
  <rv s="3">
    <v>179</v>
  </rv>
  <rv s="1">
    <fb>0.15156174140000001</fb>
    <v>30</v>
  </rv>
  <rv s="1">
    <fb>2.9962</fb>
    <v>32</v>
  </rv>
  <rv s="1">
    <fb>4067500</fb>
    <v>31</v>
  </rv>
  <rv s="1">
    <fb>0.22899999999999998</fb>
    <v>30</v>
  </rv>
  <rv s="1">
    <fb>0.51181999206542994</fb>
    <v>30</v>
  </rv>
  <rv s="0">
    <v>536870912</v>
    <v>Zagreb County</v>
    <v>f17cd992-a68c-3c4e-3365-1058251b4842</v>
    <v>en-AU</v>
    <v>Map</v>
  </rv>
  <rv s="0">
    <v>536870912</v>
    <v>Istria County</v>
    <v>0ab1de7c-4cb1-cbce-c3eb-ca81244e251f</v>
    <v>en-AU</v>
    <v>Map</v>
  </rv>
  <rv s="0">
    <v>536870912</v>
    <v>Međimurje County</v>
    <v>dc345ff5-f374-076d-1d0f-e1a24cfbb252</v>
    <v>en-AU</v>
    <v>Map</v>
  </rv>
  <rv s="0">
    <v>536870912</v>
    <v>Šibenik-Knin County</v>
    <v>9d9e65ec-ec8b-f187-0936-6d654c8cee4e</v>
    <v>en-AU</v>
    <v>Map</v>
  </rv>
  <rv s="0">
    <v>536870912</v>
    <v>Zadar County</v>
    <v>e66a5144-723b-6aba-3445-b2648a0f3632</v>
    <v>en-AU</v>
    <v>Map</v>
  </rv>
  <rv s="0">
    <v>536870912</v>
    <v>Koprivnica-Križevci County</v>
    <v>24629268-134b-6a42-31c3-7b995167933b</v>
    <v>en-AU</v>
    <v>Map</v>
  </rv>
  <rv s="0">
    <v>536870912</v>
    <v>Primorje-Gorski Kotar County</v>
    <v>c270a103-7c7f-57ff-7129-a8b9864b8e93</v>
    <v>en-AU</v>
    <v>Map</v>
  </rv>
  <rv s="0">
    <v>536870912</v>
    <v>Dubrovnik-Neretva County</v>
    <v>aeed8c4c-de39-d37d-b0d9-e37523f91c47</v>
    <v>en-AU</v>
    <v>Map</v>
  </rv>
  <rv s="0">
    <v>536870912</v>
    <v>Osijek-Baranja County</v>
    <v>14807793-d9c8-613d-6c09-c3a09da2ecd1</v>
    <v>en-AU</v>
    <v>Map</v>
  </rv>
  <rv s="0">
    <v>536870912</v>
    <v>Varaždin County</v>
    <v>e8b53325-1309-05f5-baf1-5d4648cd44d3</v>
    <v>en-AU</v>
    <v>Map</v>
  </rv>
  <rv s="0">
    <v>536870912</v>
    <v>Lika-Senj County</v>
    <v>e1daeacd-77f1-8d6c-3d6d-b18f1cc43793</v>
    <v>en-AU</v>
    <v>Map</v>
  </rv>
  <rv s="0">
    <v>536870912</v>
    <v>Požega-Slavonia County</v>
    <v>1b9351b8-c66c-5f85-1249-197ef8f9ace2</v>
    <v>en-AU</v>
    <v>Map</v>
  </rv>
  <rv s="0">
    <v>536870912</v>
    <v>Split-Dalmatia County</v>
    <v>a5c9fc4a-ec53-dc2d-a2db-50aa40fdd54c</v>
    <v>en-AU</v>
    <v>Map</v>
  </rv>
  <rv s="0">
    <v>536870912</v>
    <v>Bjelovar-Bilogora County</v>
    <v>9e3fda25-b013-9d58-a13e-b26cc2c11736</v>
    <v>en-AU</v>
    <v>Map</v>
  </rv>
  <rv s="0">
    <v>536870912</v>
    <v>Krapina-Zagorje County</v>
    <v>09dfd6fa-edab-6236-5d76-c848770f2467</v>
    <v>en-AU</v>
    <v>Map</v>
  </rv>
  <rv s="0">
    <v>536870912</v>
    <v>Sisak-Moslavina County</v>
    <v>8dbfcf55-9464-3038-5db3-06d00c62ed50</v>
    <v>en-AU</v>
    <v>Map</v>
  </rv>
  <rv s="0">
    <v>536870912</v>
    <v>Virovitica-Podravina County</v>
    <v>b2e508fb-3c10-113a-db7c-34fd3ec7d5a8</v>
    <v>en-AU</v>
    <v>Map</v>
  </rv>
  <rv s="0">
    <v>536870912</v>
    <v>Karlovac County</v>
    <v>7e360e54-9dea-ca70-625f-dd73fa48da82</v>
    <v>en-AU</v>
    <v>Map</v>
  </rv>
  <rv s="0">
    <v>536870912</v>
    <v>Brod-Posavina County</v>
    <v>77ccafb9-c361-4f38-878e-cdb50de4ac20</v>
    <v>en-AU</v>
    <v>Map</v>
  </rv>
  <rv s="3">
    <v>180</v>
  </rv>
  <rv s="1">
    <fb>0.21963282023161401</fb>
    <v>30</v>
  </rv>
  <rv s="1">
    <fb>0.20499999999999999</fb>
    <v>30</v>
  </rv>
  <rv s="1">
    <fb>6.9349999427795406E-2</fb>
    <v>39</v>
  </rv>
  <rv s="1">
    <fb>2328318</fb>
    <v>31</v>
  </rv>
  <rv s="18">
    <v>#VALUE!</v>
    <v>en-AU</v>
    <v>98d53c1a-2e70-ba44-c85e-1e3d4c505723</v>
    <v>536870912</v>
    <v>1</v>
    <v>595</v>
    <v>209</v>
    <v>Croatia</v>
    <v>26</v>
    <v>69</v>
    <v>Map</v>
    <v>28</v>
    <v>596</v>
    <v>HR</v>
    <v>3601</v>
    <v>3602</v>
    <v>3603</v>
    <v>3604</v>
    <v>3605</v>
    <v>3606</v>
    <v>3607</v>
    <v>3608</v>
    <v>3609</v>
    <v>HRK</v>
    <v>Croatia, officially the Republic of Croatia, is a country at the crossroads of Central and Southeast Europe. It shares a coastline along the Adriatic Sea. It borders Slovenia to the northwest, Hungary to the northeast, Serbia to the east, Bosnia and Herzegovina and Montenegro to the southeast, and shares a maritime border with Italy to the west and southwest. Croatia's capital and largest city, Zagreb, forms one of the country's primary subdivisions, with twenty counties. The country spans an area of 56,594 square kilometres, hosting a population of nearly 3.9 million.</v>
    <v>3610</v>
    <v>1940</v>
    <v>3611</v>
    <v>3612</v>
    <v>926</v>
    <v>3613</v>
    <v>3614</v>
    <v>3615</v>
    <v>939</v>
    <v>3606</v>
    <v>3618</v>
    <v>3619</v>
    <v>3620</v>
    <v>3621</v>
    <v>1647</v>
    <v>3622</v>
    <v>Croatia</v>
    <v>Lijepa naša domovino</v>
    <v>3623</v>
    <v>Republic of Croatia</v>
    <v>3624</v>
    <v>3625</v>
    <v>3626</v>
    <v>186</v>
    <v>3627</v>
    <v>3318</v>
    <v>2572</v>
    <v>1195</v>
    <v>174</v>
    <v>710</v>
    <v>3628</v>
    <v>3648</v>
    <v>3649</v>
    <v>734</v>
    <v>3650</v>
    <v>3651</v>
    <v>Croatia</v>
    <v>3652</v>
    <v>mdp/vdpid/108</v>
  </rv>
  <rv s="0">
    <v>536870912</v>
    <v>Lebanon</v>
    <v>f2d30d7c-bea9-11b5-a8fe-a92d37480c87</v>
    <v>en-AU</v>
    <v>Map</v>
  </rv>
  <rv s="1">
    <fb>0.64320625610948201</fb>
    <v>30</v>
  </rv>
  <rv s="1">
    <fb>10400</fb>
    <v>31</v>
  </rv>
  <rv s="1">
    <fb>17.545000000000002</fb>
    <v>32</v>
  </rv>
  <rv s="1">
    <fb>961</fb>
    <v>33</v>
  </rv>
  <rv s="0">
    <v>536870912</v>
    <v>Beirut</v>
    <v>afaaff6f-4112-4894-7e7e-2ca7359df5cf</v>
    <v>en-AU</v>
    <v>Map</v>
  </rv>
  <rv s="1">
    <fb>24796.254000000001</fb>
    <v>31</v>
  </rv>
  <rv s="1">
    <fb>130.024611761339</fb>
    <v>34</v>
  </rv>
  <rv s="1">
    <fb>3.0053894939038001E-2</fb>
    <v>30</v>
  </rv>
  <rv s="1">
    <fb>2588.30067018927</fb>
    <v>31</v>
  </rv>
  <rv s="1">
    <fb>2.0870000000000002</fb>
    <v>32</v>
  </rv>
  <rv s="1">
    <fb>0.134291304870785</fb>
    <v>30</v>
  </rv>
  <rv s="1">
    <fb>97.621101107806794</fb>
    <v>35</v>
  </rv>
  <rv s="1">
    <fb>53367042272.172501</fb>
    <v>37</v>
  </rv>
  <rv s="1">
    <fb>0.95052829999999999</fb>
    <v>30</v>
  </rv>
  <rv s="1">
    <fb>0.26255430000000002</fb>
    <v>30</v>
  </rv>
  <rv s="1">
    <fb>6.4</fb>
    <v>35</v>
  </rv>
  <rv s="0">
    <v>536870912</v>
    <v>Tripoli</v>
    <v>dcf47e79-7932-9f6b-c8cc-b2fa2ae94735</v>
    <v>en-AU</v>
    <v>Map</v>
  </rv>
  <rv s="0">
    <v>805306368</v>
    <v>Saad Hariri (Prime Minister)</v>
    <v>d230cac3-65b6-0dd6-6ead-56dbf18a173d</v>
    <v>en-AU</v>
    <v>Generic</v>
  </rv>
  <rv s="0">
    <v>805306368</v>
    <v>Michel Aoun (President)</v>
    <v>022977ac-9c8c-91a2-c016-1508dd36d8fd</v>
    <v>en-AU</v>
    <v>Generic</v>
  </rv>
  <rv s="3">
    <v>181</v>
  </rv>
  <rv s="4">
    <v>https://www.bing.com/search?q=lebanon&amp;form=skydnc</v>
    <v>Learn more on Bing</v>
  </rv>
  <rv s="1">
    <fb>78.875</fb>
    <v>35</v>
  </rv>
  <rv s="1">
    <fb>7735800000</fb>
    <v>37</v>
  </rv>
  <rv s="1">
    <fb>29</fb>
    <v>35</v>
  </rv>
  <rv s="1">
    <fb>2.15</fb>
    <v>36</v>
  </rv>
  <rv s="3">
    <v>182</v>
  </rv>
  <rv s="1">
    <fb>0.32069597230000002</fb>
    <v>30</v>
  </rv>
  <rv s="1">
    <fb>2.1038000000000001</fb>
    <v>32</v>
  </rv>
  <rv s="1">
    <fb>6855713</fb>
    <v>31</v>
  </rv>
  <rv s="1">
    <fb>0.248</fb>
    <v>30</v>
  </rv>
  <rv s="1">
    <fb>0.127</fb>
    <v>30</v>
  </rv>
  <rv s="1">
    <fb>0.47013000488281298</fb>
    <v>30</v>
  </rv>
  <rv s="0">
    <v>536870912</v>
    <v>North Governorate</v>
    <v>638cd249-dbdd-b287-a3fb-c88a57e7cca0</v>
    <v>en-AU</v>
    <v>Map</v>
  </rv>
  <rv s="0">
    <v>536870912</v>
    <v>Mount Lebanon Governorate</v>
    <v>7677f064-de66-965a-3358-73cd8c1b8d48</v>
    <v>en-AU</v>
    <v>Map</v>
  </rv>
  <rv s="0">
    <v>536870912</v>
    <v>Beirut Governorate</v>
    <v>51248dc1-d152-b73a-bc60-aab6ea034eb4</v>
    <v>en-AU</v>
    <v>Map</v>
  </rv>
  <rv s="0">
    <v>536870912</v>
    <v>South Governorate</v>
    <v>c8fdcdf5-28fe-7307-75c0-2c2f1d3e1162</v>
    <v>en-AU</v>
    <v>Map</v>
  </rv>
  <rv s="0">
    <v>536870912</v>
    <v>Beqaa Governorate</v>
    <v>c9845962-193c-cf5c-bb2b-a1342db23cc0</v>
    <v>en-AU</v>
    <v>Map</v>
  </rv>
  <rv s="0">
    <v>536870912</v>
    <v>Nabatieh Governorate</v>
    <v>99641455-8de4-a1c7-0c50-4e75b9f48b98</v>
    <v>en-AU</v>
    <v>Map</v>
  </rv>
  <rv s="0">
    <v>536870912</v>
    <v>Akkar Governorate</v>
    <v>7c1acfaa-329a-1bfd-dd09-da8853693c0f</v>
    <v>en-AU</v>
    <v>Map</v>
  </rv>
  <rv s="0">
    <v>536870912</v>
    <v>Baalbek-Hermel Governorate</v>
    <v>c98fb5ce-494f-dadd-5b33-004fc0f0726f</v>
    <v>en-AU</v>
    <v>Map</v>
  </rv>
  <rv s="3">
    <v>183</v>
  </rv>
  <rv s="1">
    <fb>0.153087429268704</fb>
    <v>30</v>
  </rv>
  <rv s="1">
    <fb>0.32200000000000001</fb>
    <v>30</v>
  </rv>
  <rv s="1">
    <fb>6.2290000915527298E-2</fb>
    <v>39</v>
  </rv>
  <rv s="1">
    <fb>6084994</fb>
    <v>31</v>
  </rv>
  <rv s="18">
    <v>#VALUE!</v>
    <v>en-AU</v>
    <v>f2d30d7c-bea9-11b5-a8fe-a92d37480c87</v>
    <v>536870912</v>
    <v>1</v>
    <v>603</v>
    <v>209</v>
    <v>Lebanon</v>
    <v>26</v>
    <v>69</v>
    <v>Map</v>
    <v>28</v>
    <v>604</v>
    <v>LB</v>
    <v>3655</v>
    <v>3656</v>
    <v>1567</v>
    <v>3657</v>
    <v>3658</v>
    <v>3659</v>
    <v>3660</v>
    <v>3661</v>
    <v>3662</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3663</v>
    <v>3664</v>
    <v>3665</v>
    <v>3666</v>
    <v>2287</v>
    <v>3667</v>
    <v>3668</v>
    <v>3669</v>
    <v>3670</v>
    <v>3671</v>
    <v>3674</v>
    <v>3675</v>
    <v>3676</v>
    <v>3677</v>
    <v>3678</v>
    <v>3679</v>
    <v>Lebanon</v>
    <v>Lebanese National Anthem</v>
    <v>3680</v>
    <v>Lebanese Republic</v>
    <v>3681</v>
    <v>3682</v>
    <v>3683</v>
    <v>500</v>
    <v>3684</v>
    <v>1654</v>
    <v>382</v>
    <v>383</v>
    <v>3685</v>
    <v>429</v>
    <v>3686</v>
    <v>3695</v>
    <v>3696</v>
    <v>834</v>
    <v>3697</v>
    <v>3698</v>
    <v>Lebanon</v>
    <v>3699</v>
    <v>mdp/vdpid/139</v>
  </rv>
  <rv s="0">
    <v>536870912</v>
    <v>Sweden</v>
    <v>a5928099-53c3-11a8-91e6-6fe59b8c4f9a</v>
    <v>en-AU</v>
    <v>Map</v>
  </rv>
  <rv s="1">
    <fb>7.4427340355012209E-2</fb>
    <v>30</v>
  </rv>
  <rv s="1">
    <fb>450295</fb>
    <v>31</v>
  </rv>
  <rv s="1">
    <fb>30000</fb>
    <v>31</v>
  </rv>
  <rv s="1">
    <fb>11.4</fb>
    <v>32</v>
  </rv>
  <rv s="1">
    <fb>46</fb>
    <v>33</v>
  </rv>
  <rv s="0">
    <v>536870912</v>
    <v>Stockholm</v>
    <v>9daa4a8d-0e69-da3a-672e-16d4743a665b</v>
    <v>en-AU</v>
    <v>Map</v>
  </rv>
  <rv s="1">
    <fb>43252.264999999999</fb>
    <v>31</v>
  </rv>
  <rv s="1">
    <fb>110.509219846432</fb>
    <v>34</v>
  </rv>
  <rv s="1">
    <fb>1.7841509740383198E-2</fb>
    <v>30</v>
  </rv>
  <rv s="1">
    <fb>13480.148224391</fb>
    <v>31</v>
  </rv>
  <rv s="1">
    <fb>1.76</fb>
    <v>32</v>
  </rv>
  <rv s="1">
    <fb>0.68922933392256491</fb>
    <v>30</v>
  </rv>
  <rv s="1">
    <fb>25.117096134653099</fb>
    <v>35</v>
  </rv>
  <rv s="1">
    <fb>530832908737.862</fb>
    <v>37</v>
  </rv>
  <rv s="1">
    <fb>1.2657537999999999</fb>
    <v>30</v>
  </rv>
  <rv s="1">
    <fb>0.6698824000000001</fb>
    <v>30</v>
  </rv>
  <rv s="1">
    <fb>2.2000000000000002</fb>
    <v>35</v>
  </rv>
  <rv s="0">
    <v>536870912</v>
    <v>Södermanland</v>
    <v>84239ccc-b982-cfc7-3542-00943a063182</v>
    <v>en-AU</v>
    <v>Map</v>
  </rv>
  <rv s="0">
    <v>805306368</v>
    <v>King Carl XVI Gustaf (Monarch)</v>
    <v>d74145c5-55cc-559b-1761-543f3fbf2fcd</v>
    <v>en-AU</v>
    <v>Generic</v>
  </rv>
  <rv s="3">
    <v>184</v>
  </rv>
  <rv s="4">
    <v>https://www.bing.com/search?q=sweden&amp;form=skydnc</v>
    <v>Learn more on Bing</v>
  </rv>
  <rv s="1">
    <fb>82.512195121951194</fb>
    <v>35</v>
  </rv>
  <rv s="1">
    <fb>289877140000</fb>
    <v>37</v>
  </rv>
  <rv s="3">
    <v>185</v>
  </rv>
  <rv s="1">
    <fb>0.15191583449999999</fb>
    <v>30</v>
  </rv>
  <rv s="1">
    <fb>3.984</fb>
    <v>32</v>
  </rv>
  <rv s="1">
    <fb>10285453</fb>
    <v>31</v>
  </rv>
  <rv s="1">
    <fb>0.64561996459960891</fb>
    <v>30</v>
  </rv>
  <rv s="0">
    <v>536870912</v>
    <v>Stockholm County</v>
    <v>41fffb7d-bbe9-8d1b-286b-f0fdeb3ab886</v>
    <v>en-AU</v>
    <v>Map</v>
  </rv>
  <rv s="0">
    <v>536870912</v>
    <v>Västernorrland County</v>
    <v>a35ed386-5b37-a411-1499-a7d817b777bd</v>
    <v>en-AU</v>
    <v>Map</v>
  </rv>
  <rv s="0">
    <v>536870912</v>
    <v>Norrbotten County</v>
    <v>c860fcb0-9345-ca80-5100-5bafcdbf2263</v>
    <v>en-AU</v>
    <v>Map</v>
  </rv>
  <rv s="0">
    <v>536870912</v>
    <v>Skåne County</v>
    <v>1a7ebb30-64eb-43da-b5e5-6b7ab82a8f94</v>
    <v>en-AU</v>
    <v>Map</v>
  </rv>
  <rv s="0">
    <v>536870912</v>
    <v>Västra Götaland County</v>
    <v>ec27be9f-c019-4bd7-6372-f8f07b5ef74c</v>
    <v>en-AU</v>
    <v>Map</v>
  </rv>
  <rv s="0">
    <v>536870912</v>
    <v>Östergötland County</v>
    <v>01c3007b-b64c-a1f4-0a51-e925799b11b3</v>
    <v>en-AU</v>
    <v>Map</v>
  </rv>
  <rv s="0">
    <v>536870912</v>
    <v>Gävleborg County</v>
    <v>2fa0e9bf-9a1f-2db4-ff85-974c84f03f11</v>
    <v>en-AU</v>
    <v>Map</v>
  </rv>
  <rv s="0">
    <v>536870912</v>
    <v>Jämtland County</v>
    <v>6a67f9a4-8a7c-72f0-397e-99932d75a5cc</v>
    <v>en-AU</v>
    <v>Map</v>
  </rv>
  <rv s="0">
    <v>536870912</v>
    <v>Värmland County</v>
    <v>b2aa94cd-cc7f-eaf1-fded-87f65509841d</v>
    <v>en-AU</v>
    <v>Map</v>
  </rv>
  <rv s="0">
    <v>536870912</v>
    <v>Örebro County</v>
    <v>efe70c03-c63c-a6f2-2d91-08beb34f7d5a</v>
    <v>en-AU</v>
    <v>Map</v>
  </rv>
  <rv s="0">
    <v>536870912</v>
    <v>Västmanland County</v>
    <v>417f3366-57d0-4c10-ee14-819f1c4201df</v>
    <v>en-AU</v>
    <v>Map</v>
  </rv>
  <rv s="0">
    <v>536870912</v>
    <v>Halland County</v>
    <v>5481447f-928d-c108-02bf-694684b100d7</v>
    <v>en-AU</v>
    <v>Map</v>
  </rv>
  <rv s="0">
    <v>536870912</v>
    <v>Kalmar County</v>
    <v>d6332475-042c-41cf-bea3-d9da728e8c07</v>
    <v>en-AU</v>
    <v>Map</v>
  </rv>
  <rv s="0">
    <v>536870912</v>
    <v>Dalarna County</v>
    <v>dc686086-9714-0fc8-877f-623421e32d97</v>
    <v>en-AU</v>
    <v>Map</v>
  </rv>
  <rv s="0">
    <v>536870912</v>
    <v>Västerbotten County</v>
    <v>cc98b155-efa3-e92b-fee4-917b63865fcd</v>
    <v>en-AU</v>
    <v>Map</v>
  </rv>
  <rv s="0">
    <v>536870912</v>
    <v>Jönköping County</v>
    <v>4a52f0db-caec-d69c-e4fc-043d1e5a5128</v>
    <v>en-AU</v>
    <v>Map</v>
  </rv>
  <rv s="0">
    <v>536870912</v>
    <v>Södermanland County</v>
    <v>b438dc8e-7013-5013-903f-c9921861268e</v>
    <v>en-AU</v>
    <v>Map</v>
  </rv>
  <rv s="0">
    <v>536870912</v>
    <v>Blekinge County</v>
    <v>f42b0a89-7f16-f3ac-1c08-bf416e533f12</v>
    <v>en-AU</v>
    <v>Map</v>
  </rv>
  <rv s="0">
    <v>536870912</v>
    <v>Kronoberg County</v>
    <v>f3a677ac-87ae-cc8a-2a3d-a13738ebe6cb</v>
    <v>en-AU</v>
    <v>Map</v>
  </rv>
  <rv s="0">
    <v>536870912</v>
    <v>Gotland County</v>
    <v>f5173bdd-5938-3166-7ba6-c11a9da66db1</v>
    <v>en-AU</v>
    <v>Map</v>
  </rv>
  <rv s="0">
    <v>536870912</v>
    <v>Uppsala County</v>
    <v>e2d7075a-c293-6db6-92ac-bdee4711a5d0</v>
    <v>en-AU</v>
    <v>Map</v>
  </rv>
  <rv s="3">
    <v>186</v>
  </rv>
  <rv s="1">
    <fb>0.27911031322372698</fb>
    <v>30</v>
  </rv>
  <rv s="1">
    <fb>0.49099999999999999</fb>
    <v>30</v>
  </rv>
  <rv s="1">
    <fb>6.4759998321533202E-2</fb>
    <v>39</v>
  </rv>
  <rv s="1">
    <fb>9021165</fb>
    <v>31</v>
  </rv>
  <rv s="15">
    <v>#VALUE!</v>
    <v>en-AU</v>
    <v>a5928099-53c3-11a8-91e6-6fe59b8c4f9a</v>
    <v>536870912</v>
    <v>1</v>
    <v>614</v>
    <v>156</v>
    <v>Sweden</v>
    <v>26</v>
    <v>69</v>
    <v>Map</v>
    <v>28</v>
    <v>615</v>
    <v>SE</v>
    <v>3702</v>
    <v>3703</v>
    <v>3704</v>
    <v>3705</v>
    <v>3706</v>
    <v>3707</v>
    <v>3708</v>
    <v>3709</v>
    <v>3710</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3711</v>
    <v>3712</v>
    <v>3713</v>
    <v>3714</v>
    <v>1366</v>
    <v>3715</v>
    <v>3716</v>
    <v>3717</v>
    <v>3718</v>
    <v>3719</v>
    <v>3721</v>
    <v>3722</v>
    <v>3723</v>
    <v>3724</v>
    <v>939</v>
    <v>Sweden</v>
    <v>Du gamla, Du fria</v>
    <v>3725</v>
    <v>Kingdom of Sweden</v>
    <v>3726</v>
    <v>3727</v>
    <v>3728</v>
    <v>1958</v>
    <v>2247</v>
    <v>2303</v>
    <v>208</v>
    <v>2307</v>
    <v>2420</v>
    <v>2012</v>
    <v>3729</v>
    <v>3751</v>
    <v>3752</v>
    <v>734</v>
    <v>3753</v>
    <v>3754</v>
    <v>Sweden</v>
    <v>3755</v>
    <v>mdp/vdpid/221</v>
  </rv>
  <rv s="0">
    <v>536870912</v>
    <v>Bolivia</v>
    <v>2da62ca9-5c7a-8f0a-b312-b40ce201f0d0</v>
    <v>en-AU</v>
    <v>Map</v>
  </rv>
  <rv s="1">
    <fb>0.34787224222283797</fb>
    <v>30</v>
  </rv>
  <rv s="1">
    <fb>1098581</fb>
    <v>31</v>
  </rv>
  <rv s="1">
    <fb>21.75</fb>
    <v>32</v>
  </rv>
  <rv s="1">
    <fb>591</fb>
    <v>33</v>
  </rv>
  <rv s="0">
    <v>536870912</v>
    <v>Sucre</v>
    <v>f8e304d7-f705-ae11-2527-4417e0689505</v>
    <v>en-AU</v>
    <v>Map</v>
  </rv>
  <rv s="1">
    <fb>21605.964</fb>
    <v>31</v>
  </rv>
  <rv s="1">
    <fb>148.31751847535801</fb>
    <v>34</v>
  </rv>
  <rv s="1">
    <fb>1.83954504969032E-2</fb>
    <v>30</v>
  </rv>
  <rv s="1">
    <fb>742.53839974288599</fb>
    <v>31</v>
  </rv>
  <rv s="1">
    <fb>2.73</fb>
    <v>32</v>
  </rv>
  <rv s="1">
    <fb>0.50286162651158495</fb>
    <v>30</v>
  </rv>
  <rv s="1">
    <fb>84.153289986877496</fb>
    <v>35</v>
  </rv>
  <rv s="1">
    <fb>40895322865.412399</fb>
    <v>37</v>
  </rv>
  <rv s="1">
    <fb>0.98150919999999997</fb>
    <v>30</v>
  </rv>
  <rv s="1">
    <fb>21.8</fb>
    <v>35</v>
  </rv>
  <rv s="0">
    <v>536870912</v>
    <v>Santa Cruz de la Sierra</v>
    <v>af7cf39e-638f-ff6b-c0bc-d59f11e7993e</v>
    <v>en-AU</v>
    <v>Map</v>
  </rv>
  <rv s="0">
    <v>805306368</v>
    <v>Luis Alberto Arce Catacora (President)</v>
    <v>d1f13422-1d15-493d-8364-b20f08fc79ae</v>
    <v>en-AU</v>
    <v>Generic</v>
  </rv>
  <rv s="0">
    <v>805306368</v>
    <v>David Choquehuanca (Vice President)</v>
    <v>4084c748-353c-a859-544a-e1be262507f3</v>
    <v>en-AU</v>
    <v>Generic</v>
  </rv>
  <rv s="3">
    <v>187</v>
  </rv>
  <rv s="4">
    <v>https://www.bing.com/search?q=bolivia&amp;form=skydnc</v>
    <v>Learn more on Bing</v>
  </rv>
  <rv s="1">
    <fb>71.239000000000004</fb>
    <v>35</v>
  </rv>
  <rv s="1">
    <fb>155</fb>
    <v>35</v>
  </rv>
  <rv s="3">
    <v>188</v>
  </rv>
  <rv s="1">
    <fb>0.25921914619999997</fb>
    <v>30</v>
  </rv>
  <rv s="1">
    <fb>1.5901000000000001</fb>
    <v>32</v>
  </rv>
  <rv s="1">
    <fb>11513100</fb>
    <v>31</v>
  </rv>
  <rv s="1">
    <fb>0.47200000000000003</fb>
    <v>30</v>
  </rv>
  <rv s="1">
    <fb>1.4999999999999999E-2</fb>
    <v>30</v>
  </rv>
  <rv s="1">
    <fb>4.5999999999999999E-2</fb>
    <v>30</v>
  </rv>
  <rv s="1">
    <fb>0.718130035400391</fb>
    <v>30</v>
  </rv>
  <rv s="0">
    <v>536870912</v>
    <v>La Paz</v>
    <v>29c87a7e-90c5-955f-b0fc-971e7610a8fc</v>
    <v>en-AU</v>
    <v>Map</v>
  </rv>
  <rv s="0">
    <v>536870912</v>
    <v>Chuquisaca</v>
    <v>02bf17fb-0e5b-d89f-1f80-9faaf75f002a</v>
    <v>en-AU</v>
    <v>Map</v>
  </rv>
  <rv s="0">
    <v>536870912</v>
    <v>Cochabamba</v>
    <v>773b6e15-7981-19c3-9b72-f562f8e78fd5</v>
    <v>en-AU</v>
    <v>Map</v>
  </rv>
  <rv s="0">
    <v>536870912</v>
    <v>Potosí</v>
    <v>a546933d-2809-ff8f-ceed-3714ac903a55</v>
    <v>en-AU</v>
    <v>Map</v>
  </rv>
  <rv s="0">
    <v>536870912</v>
    <v>Santa Cruz Department</v>
    <v>4fbb234c-7880-72ad-ed91-20faf0a1ce64</v>
    <v>en-AU</v>
    <v>Map</v>
  </rv>
  <rv s="0">
    <v>536870912</v>
    <v>Oruro Department</v>
    <v>2431b55d-5fe3-644e-77d3-89d8bace76db</v>
    <v>en-AU</v>
    <v>Map</v>
  </rv>
  <rv s="0">
    <v>536870912</v>
    <v>Beni Department</v>
    <v>2c2bad54-59b5-c8ba-a70d-7afc08c53963</v>
    <v>en-AU</v>
    <v>Map</v>
  </rv>
  <rv s="0">
    <v>536870912</v>
    <v>Pando Department</v>
    <v>eed3cf44-05da-c432-d53e-c47683dc5a6b</v>
    <v>en-AU</v>
    <v>Map</v>
  </rv>
  <rv s="0">
    <v>536870912</v>
    <v>Tarija Department</v>
    <v>bef97951-fecf-0d6d-8e48-4bac07be159e</v>
    <v>en-AU</v>
    <v>Map</v>
  </rv>
  <rv s="3">
    <v>189</v>
  </rv>
  <rv s="1">
    <fb>0.169648658038032</fb>
    <v>30</v>
  </rv>
  <rv s="3">
    <v>190</v>
  </rv>
  <rv s="1">
    <fb>0.83700000000000008</fb>
    <v>30</v>
  </rv>
  <rv s="1">
    <fb>3.4979999065399198E-2</fb>
    <v>39</v>
  </rv>
  <rv s="1">
    <fb>8033035</fb>
    <v>31</v>
  </rv>
  <rv s="29">
    <v>#VALUE!</v>
    <v>en-AU</v>
    <v>2da62ca9-5c7a-8f0a-b312-b40ce201f0d0</v>
    <v>536870912</v>
    <v>1</v>
    <v>624</v>
    <v>625</v>
    <v>Bolivia</v>
    <v>26</v>
    <v>69</v>
    <v>Map</v>
    <v>28</v>
    <v>626</v>
    <v>BO</v>
    <v>3758</v>
    <v>3759</v>
    <v>2393</v>
    <v>3760</v>
    <v>3761</v>
    <v>3762</v>
    <v>3763</v>
    <v>3764</v>
    <v>3765</v>
    <v>BOB</v>
    <v>Bolivia, officially the Plurinational State of Bolivia, is a country located in western-central South America. The seat of government and executive capital is La Paz, while the constitutional capital is Sucre. The largest city and principal industrial center is Santa Cruz de la Sierra, located on the Llanos Orientales, a mostly flat region in the east of the country.</v>
    <v>3766</v>
    <v>3767</v>
    <v>3768</v>
    <v>3769</v>
    <v>66</v>
    <v>3770</v>
    <v>3771</v>
    <v>3772</v>
    <v>3773</v>
    <v>3776</v>
    <v>3777</v>
    <v>3778</v>
    <v>3779</v>
    <v>1991</v>
    <v>Bolivia</v>
    <v>National Anthem of Bolivia</v>
    <v>3780</v>
    <v>Plurinational State of Bolivia</v>
    <v>3781</v>
    <v>3782</v>
    <v>3783</v>
    <v>3627</v>
    <v>2118</v>
    <v>3784</v>
    <v>3785</v>
    <v>3786</v>
    <v>1388</v>
    <v>91</v>
    <v>3787</v>
    <v>3797</v>
    <v>3798</v>
    <v>3799</v>
    <v>3800</v>
    <v>3801</v>
    <v>Bolivia</v>
    <v>3802</v>
    <v>mdp/vdpid/26</v>
  </rv>
  <rv s="0">
    <v>536870912</v>
    <v>United Arab Emirates</v>
    <v>254a2621-4625-0f85-0b9d-13e4e75e5c9b</v>
    <v>en-AU</v>
    <v>Map</v>
  </rv>
  <rv s="1">
    <fb>5.4745140494645003E-2</fb>
    <v>30</v>
  </rv>
  <rv s="1">
    <fb>83600</fb>
    <v>31</v>
  </rv>
  <rv s="1">
    <fb>63000</fb>
    <v>31</v>
  </rv>
  <rv s="1">
    <fb>10.331</fb>
    <v>32</v>
  </rv>
  <rv s="1">
    <fb>971</fb>
    <v>33</v>
  </rv>
  <rv s="0">
    <v>536870912</v>
    <v>Abu Dhabi</v>
    <v>5c13f73c-6c26-b05a-8294-4e5d670b582c</v>
    <v>en-AU</v>
    <v>Map</v>
  </rv>
  <rv s="1">
    <fb>206323.755</fb>
    <v>31</v>
  </rv>
  <rv s="1">
    <fb>114.52466053234301</fb>
    <v>34</v>
  </rv>
  <rv s="1">
    <fb>-1.9310811478217102E-2</fb>
    <v>30</v>
  </rv>
  <rv s="1">
    <fb>11088.3502863794</fb>
    <v>31</v>
  </rv>
  <rv s="1">
    <fb>1.413</fb>
    <v>32</v>
  </rv>
  <rv s="1">
    <fb>4.5573078521840199E-2</fb>
    <v>30</v>
  </rv>
  <rv s="1">
    <fb>86.1283490244126</fb>
    <v>35</v>
  </rv>
  <rv s="1">
    <fb>421142267937.65002</fb>
    <v>37</v>
  </rv>
  <rv s="1">
    <fb>1.0839706</fb>
    <v>30</v>
  </rv>
  <rv s="1">
    <fb>0.36847080230712898</fb>
    <v>30</v>
  </rv>
  <rv s="1">
    <fb>6.5</fb>
    <v>35</v>
  </rv>
  <rv s="0">
    <v>536870912</v>
    <v>Dubai</v>
    <v>be495e21-8e36-a64d-d87a-350ba05996eb</v>
    <v>en-AU</v>
    <v>Map</v>
  </rv>
  <rv s="0">
    <v>805306368</v>
    <v>Sultan bin Mohamed Al-Qasimi (Emir)</v>
    <v>2d5bad65-3325-fabf-a164-a16581d7536d</v>
    <v>en-AU</v>
    <v>Generic</v>
  </rv>
  <rv s="0">
    <v>805306368</v>
    <v>Mohammed bin Zayed Al Nahyan (President)</v>
    <v>f9a564f5-d322-fa19-3bc8-73e961373e10</v>
    <v>en-AU</v>
    <v>Generic</v>
  </rv>
  <rv s="3">
    <v>191</v>
  </rv>
  <rv s="4">
    <v>https://www.bing.com/search?q=united+arab+emirates&amp;form=skydnc</v>
    <v>Learn more on Bing</v>
  </rv>
  <rv s="1">
    <fb>77.813999999999993</fb>
    <v>35</v>
  </rv>
  <rv s="1">
    <fb>247209143274.88101</fb>
    <v>37</v>
  </rv>
  <rv s="1">
    <fb>0.1778964985</fb>
    <v>30</v>
  </rv>
  <rv s="1">
    <fb>2.5278</fb>
    <v>32</v>
  </rv>
  <rv s="1">
    <fb>9770529</fb>
    <v>31</v>
  </rv>
  <rv s="1">
    <fb>0.255</fb>
    <v>30</v>
  </rv>
  <rv s="1">
    <fb>0.82094001770019498</fb>
    <v>30</v>
  </rv>
  <rv s="0">
    <v>536870912</v>
    <v>Abu Dhabi</v>
    <v>64d30bb6-7457-2a4b-5a2a-ef4f432d2eb6</v>
    <v>en-AU</v>
    <v>Map</v>
  </rv>
  <rv s="0">
    <v>536870912</v>
    <v>Sharjah</v>
    <v>d4a83efb-738c-4204-0d9b-311bba6e7d55</v>
    <v>en-AU</v>
    <v>Map</v>
  </rv>
  <rv s="0">
    <v>536870912</v>
    <v>Ajman</v>
    <v>05dd5301-51f7-b056-d805-4ea29e2fe760</v>
    <v>en-AU</v>
    <v>Map</v>
  </rv>
  <rv s="3">
    <v>192</v>
  </rv>
  <rv s="1">
    <fb>5.9310281329913201E-4</fb>
    <v>30</v>
  </rv>
  <rv s="3">
    <v>193</v>
  </rv>
  <rv s="1">
    <fb>0.159</fb>
    <v>30</v>
  </rv>
  <rv s="1">
    <fb>2.3480000495910602E-2</fb>
    <v>39</v>
  </rv>
  <rv s="1">
    <fb>8479744</fb>
    <v>31</v>
  </rv>
  <rv s="15">
    <v>#VALUE!</v>
    <v>en-AU</v>
    <v>254a2621-4625-0f85-0b9d-13e4e75e5c9b</v>
    <v>536870912</v>
    <v>1</v>
    <v>635</v>
    <v>156</v>
    <v>United Arab Emirates</v>
    <v>26</v>
    <v>69</v>
    <v>Map</v>
    <v>28</v>
    <v>636</v>
    <v>AE</v>
    <v>3805</v>
    <v>3806</v>
    <v>3807</v>
    <v>3808</v>
    <v>3809</v>
    <v>3810</v>
    <v>3811</v>
    <v>3812</v>
    <v>3813</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3814</v>
    <v>3815</v>
    <v>3816</v>
    <v>3817</v>
    <v>864</v>
    <v>3818</v>
    <v>3819</v>
    <v>3820</v>
    <v>3821</v>
    <v>3822</v>
    <v>3825</v>
    <v>3826</v>
    <v>3827</v>
    <v>3828</v>
    <v>769</v>
    <v>United Arab Emirates</v>
    <v>Ishy Bilady</v>
    <v>3680</v>
    <v>United Arab Emirates</v>
    <v>3829</v>
    <v>3830</v>
    <v>3831</v>
    <v>3832</v>
    <v>2979</v>
    <v>2768</v>
    <v>215</v>
    <v>949</v>
    <v>1038</v>
    <v>710</v>
    <v>3833</v>
    <v>3837</v>
    <v>3838</v>
    <v>3839</v>
    <v>3840</v>
    <v>3841</v>
    <v>United Arab Emirates</v>
    <v>3842</v>
    <v>mdp/vdpid/224</v>
  </rv>
  <rv s="0">
    <v>536870912</v>
    <v>Nepal</v>
    <v>bd25e121-3806-b6fe-1af9-3f5745ae2708</v>
    <v>en-AU</v>
    <v>Map</v>
  </rv>
  <rv s="1">
    <fb>0.287478200209278</fb>
    <v>30</v>
  </rv>
  <rv s="1">
    <fb>147181</fb>
    <v>31</v>
  </rv>
  <rv s="1">
    <fb>112000</fb>
    <v>31</v>
  </rv>
  <rv s="1">
    <fb>19.887</fb>
    <v>32</v>
  </rv>
  <rv s="1">
    <fb>977</fb>
    <v>33</v>
  </rv>
  <rv s="0">
    <v>536870912</v>
    <v>Kathmandu</v>
    <v>8c342aa7-7eee-ebe4-9909-39edc49959d8</v>
    <v>en-AU</v>
    <v>Map</v>
  </rv>
  <rv s="1">
    <fb>9105.1610000000001</fb>
    <v>31</v>
  </rv>
  <rv s="1">
    <fb>188.72997716222099</fb>
    <v>34</v>
  </rv>
  <rv s="1">
    <fb>5.5686854778492501E-2</fb>
    <v>30</v>
  </rv>
  <rv s="1">
    <fb>146.46786481666501</fb>
    <v>31</v>
  </rv>
  <rv s="1">
    <fb>1.917</fb>
    <v>32</v>
  </rv>
  <rv s="1">
    <fb>0.25364492500871999</fb>
    <v>30</v>
  </rv>
  <rv s="1">
    <fb>15.482679402670501</fb>
    <v>35</v>
  </rv>
  <rv s="1">
    <fb>0.91</fb>
    <v>36</v>
  </rv>
  <rv s="1">
    <fb>30641380604.298401</fb>
    <v>37</v>
  </rv>
  <rv s="1">
    <fb>1.4214347000000001</fb>
    <v>30</v>
  </rv>
  <rv s="1">
    <fb>0.1241086</fb>
    <v>30</v>
  </rv>
  <rv s="1">
    <fb>26.7</fb>
    <v>35</v>
  </rv>
  <rv s="4">
    <v>https://www.bing.com/search?q=nepal&amp;form=skydnc</v>
    <v>Learn more on Bing</v>
  </rv>
  <rv s="1">
    <fb>70.477999999999994</fb>
    <v>35</v>
  </rv>
  <rv s="1">
    <fb>186</fb>
    <v>35</v>
  </rv>
  <rv s="1">
    <fb>0.36</fb>
    <v>36</v>
  </rv>
  <rv s="3">
    <v>194</v>
  </rv>
  <rv s="1">
    <fb>0.6040867741</fb>
    <v>30</v>
  </rv>
  <rv s="1">
    <fb>0.74860000000000004</fb>
    <v>32</v>
  </rv>
  <rv s="1">
    <fb>28608710</fb>
    <v>31</v>
  </rv>
  <rv s="1">
    <fb>0.218</fb>
    <v>30</v>
  </rv>
  <rv s="1">
    <fb>0.83805000305175792</fb>
    <v>30</v>
  </rv>
  <rv s="0">
    <v>536870912</v>
    <v>Bagmati Zone</v>
    <v>adf74e05-b861-967a-90a3-c5bea53ebc3d</v>
    <v>en-AU</v>
    <v>Map</v>
  </rv>
  <rv s="0">
    <v>536870912</v>
    <v>Lumbini Zone</v>
    <v>fb5dbf31-9995-70da-5ac8-309c835d8cab</v>
    <v>en-AU</v>
    <v>Map</v>
  </rv>
  <rv s="0">
    <v>536870912</v>
    <v>Karnali Zone</v>
    <v>85af84cf-1ab6-f118-70eb-3855bd9f88c4</v>
    <v>en-AU</v>
    <v>Map</v>
  </rv>
  <rv s="0">
    <v>536870912</v>
    <v>Janakpur Zone</v>
    <v>622ac029-1cf9-2540-942b-05d7aaa08c30</v>
    <v>en-AU</v>
    <v>Map</v>
  </rv>
  <rv s="0">
    <v>536870912</v>
    <v>Rapti Zone</v>
    <v>8dd8b364-f942-4f40-6c34-012bda5340ed</v>
    <v>en-AU</v>
    <v>Map</v>
  </rv>
  <rv s="0">
    <v>536870912</v>
    <v>Sagarmatha Zone</v>
    <v>b90e7323-68ed-4abf-6e20-45c4d985441e</v>
    <v>en-AU</v>
    <v>Map</v>
  </rv>
  <rv s="0">
    <v>536870912</v>
    <v>Dhawalagiri Zone</v>
    <v>ffc13fb8-3594-633d-2364-dfc70f28c2d2</v>
    <v>en-AU</v>
    <v>Map</v>
  </rv>
  <rv s="0">
    <v>536870912</v>
    <v>Mechi Zone</v>
    <v>42cab80a-6444-e379-20b4-79edf01010e0</v>
    <v>en-AU</v>
    <v>Map</v>
  </rv>
  <rv s="0">
    <v>536870912</v>
    <v>Gandaki Zone</v>
    <v>3712e8b1-be0a-cd4a-5d17-4e125d95cba5</v>
    <v>en-AU</v>
    <v>Map</v>
  </rv>
  <rv s="0">
    <v>536870912</v>
    <v>Narayani Zone</v>
    <v>bf919df3-9a9d-b928-9350-83405ab6e571</v>
    <v>en-AU</v>
    <v>Map</v>
  </rv>
  <rv s="0">
    <v>536870912</v>
    <v>Kosi Zone</v>
    <v>96c229b9-8325-a172-f5ef-da8d4bbe2f6a</v>
    <v>en-AU</v>
    <v>Map</v>
  </rv>
  <rv s="0">
    <v>536870912</v>
    <v>Bheri Zone</v>
    <v>6010b362-19ce-b470-51fb-731840233c22</v>
    <v>en-AU</v>
    <v>Map</v>
  </rv>
  <rv s="0">
    <v>536870912</v>
    <v>Seti Zone</v>
    <v>3cf88097-ddab-e91b-307c-5e17e4d5d2dd</v>
    <v>en-AU</v>
    <v>Map</v>
  </rv>
  <rv s="0">
    <v>536870912</v>
    <v>Mahakali Zone</v>
    <v>9f734e18-778f-3471-c151-0a9c3653c04f</v>
    <v>en-AU</v>
    <v>Map</v>
  </rv>
  <rv s="3">
    <v>195</v>
  </rv>
  <rv s="1">
    <fb>0.207023851874477</fb>
    <v>30</v>
  </rv>
  <rv s="3">
    <v>196</v>
  </rv>
  <rv s="1">
    <fb>0.41799999999999998</fb>
    <v>30</v>
  </rv>
  <rv s="1">
    <fb>1.4069999456405601E-2</fb>
    <v>39</v>
  </rv>
  <rv s="1">
    <fb>5765513</fb>
    <v>31</v>
  </rv>
  <rv s="30">
    <v>#VALUE!</v>
    <v>en-AU</v>
    <v>bd25e121-3806-b6fe-1af9-3f5745ae2708</v>
    <v>536870912</v>
    <v>1</v>
    <v>643</v>
    <v>644</v>
    <v>Nepal</v>
    <v>26</v>
    <v>69</v>
    <v>Map</v>
    <v>28</v>
    <v>645</v>
    <v>NP</v>
    <v>3845</v>
    <v>3846</v>
    <v>3847</v>
    <v>3848</v>
    <v>3849</v>
    <v>3850</v>
    <v>3851</v>
    <v>3852</v>
    <v>3853</v>
    <v>NPR</v>
    <v>Nepal, formerly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3854</v>
    <v>3855</v>
    <v>3856</v>
    <v>3857</v>
    <v>3858</v>
    <v>3859</v>
    <v>3860</v>
    <v>3861</v>
    <v>3862</v>
    <v>3850</v>
    <v>3863</v>
    <v>3864</v>
    <v>3865</v>
    <v>3866</v>
    <v>Nepal</v>
    <v>Sayaun Thunga Phool Ka</v>
    <v>3867</v>
    <v>Federal Democratic Republic of Nepal</v>
    <v>3868</v>
    <v>3869</v>
    <v>3870</v>
    <v>3871</v>
    <v>291</v>
    <v>3350</v>
    <v>2196</v>
    <v>2307</v>
    <v>2197</v>
    <v>1894</v>
    <v>3872</v>
    <v>3887</v>
    <v>3888</v>
    <v>3889</v>
    <v>3890</v>
    <v>3891</v>
    <v>Nepal</v>
    <v>3892</v>
    <v>mdp/vdpid/178</v>
  </rv>
  <rv s="0">
    <v>536870912</v>
    <v>Gabon</v>
    <v>699f8937-631d-88ab-7da4-c4d4107ecdde</v>
    <v>en-AU</v>
    <v>Map</v>
  </rv>
  <rv s="1">
    <fb>0.20025614157643498</fb>
    <v>30</v>
  </rv>
  <rv s="1">
    <fb>267667</fb>
    <v>31</v>
  </rv>
  <rv s="1">
    <fb>7000</fb>
    <v>31</v>
  </rv>
  <rv s="1">
    <fb>31.611000000000001</fb>
    <v>32</v>
  </rv>
  <rv s="1">
    <fb>241</fb>
    <v>33</v>
  </rv>
  <rv s="0">
    <v>536870912</v>
    <v>Libreville</v>
    <v>8cf1387f-7713-cd7f-c3f9-7f932df1bc10</v>
    <v>en-AU</v>
    <v>Map</v>
  </rv>
  <rv s="1">
    <fb>5320.817</fb>
    <v>31</v>
  </rv>
  <rv s="1">
    <fb>122.18684118369301</fb>
    <v>34</v>
  </rv>
  <rv s="1">
    <fb>2.0619978836274502E-2</fb>
    <v>30</v>
  </rv>
  <rv s="1">
    <fb>1167.8522136107899</fb>
    <v>31</v>
  </rv>
  <rv s="1">
    <fb>3.9689999999999999</fb>
    <v>32</v>
  </rv>
  <rv s="1">
    <fb>0.90037645049869997</fb>
    <v>30</v>
  </rv>
  <rv s="1">
    <fb>22.786516313758199</fb>
    <v>35</v>
  </rv>
  <rv s="1">
    <fb>16657960228.089199</fb>
    <v>37</v>
  </rv>
  <rv s="1">
    <fb>1.3993362999999999</fb>
    <v>30</v>
  </rv>
  <rv s="1">
    <fb>8.3058599999999996E-2</fb>
    <v>30</v>
  </rv>
  <rv s="1">
    <fb>32.700000000000003</fb>
    <v>35</v>
  </rv>
  <rv s="0">
    <v>805306368</v>
    <v>Ali Bongo Ondimba (President)</v>
    <v>64ad2998-1807-78ba-820c-dbfa6acd9a42</v>
    <v>en-AU</v>
    <v>Generic</v>
  </rv>
  <rv s="3">
    <v>197</v>
  </rv>
  <rv s="4">
    <v>https://www.bing.com/search?q=gabon&amp;form=skydnc</v>
    <v>Learn more on Bing</v>
  </rv>
  <rv s="1">
    <fb>66.186999999999998</fb>
    <v>35</v>
  </rv>
  <rv s="1">
    <fb>252</fb>
    <v>35</v>
  </rv>
  <rv s="1">
    <fb>0.25904658609999998</fb>
    <v>30</v>
  </rv>
  <rv s="1">
    <fb>0.68189999999999995</fb>
    <v>32</v>
  </rv>
  <rv s="1">
    <fb>2172579</fb>
    <v>31</v>
  </rv>
  <rv s="1">
    <fb>0.27699999999999997</fb>
    <v>30</v>
  </rv>
  <rv s="1">
    <fb>0.10800000000000001</fb>
    <v>30</v>
  </rv>
  <rv s="1">
    <fb>0.52895000457763697</fb>
    <v>30</v>
  </rv>
  <rv s="0">
    <v>536870912</v>
    <v>Ngounié Province</v>
    <v>4a6d6361-635f-0d30-dfd0-9ed6a5cb63b0</v>
    <v>en-AU</v>
    <v>Map</v>
  </rv>
  <rv s="0">
    <v>536870912</v>
    <v>Estuaire Province</v>
    <v>a6dad9ab-b3fa-277f-52a5-96da6142ea76</v>
    <v>en-AU</v>
    <v>Map</v>
  </rv>
  <rv s="0">
    <v>536870912</v>
    <v>Ogooué-Maritime Province</v>
    <v>87c39d29-9e38-698e-6c3a-de6a5ec810ec</v>
    <v>en-AU</v>
    <v>Map</v>
  </rv>
  <rv s="0">
    <v>536870912</v>
    <v>Moyen-Ogooué Province</v>
    <v>c2074810-8162-ffca-665c-e57d9f8148bf</v>
    <v>en-AU</v>
    <v>Map</v>
  </rv>
  <rv s="0">
    <v>536870912</v>
    <v>Ogooué-Ivindo Province</v>
    <v>0c561973-31c3-1fa9-518d-1153f0cc5924</v>
    <v>en-AU</v>
    <v>Map</v>
  </rv>
  <rv s="0">
    <v>536870912</v>
    <v>Ogooué-Lolo Province</v>
    <v>89ea1f8b-b578-d994-cfcd-fdf2e1250513</v>
    <v>en-AU</v>
    <v>Map</v>
  </rv>
  <rv s="0">
    <v>536870912</v>
    <v>Woleu-Ntem Province</v>
    <v>e3a43d83-75e0-a65d-298f-14f219a370ce</v>
    <v>en-AU</v>
    <v>Map</v>
  </rv>
  <rv s="0">
    <v>536870912</v>
    <v>Haut-Ogooué Province</v>
    <v>eb127ae8-c90a-a2a3-a593-02e2b551956d</v>
    <v>en-AU</v>
    <v>Map</v>
  </rv>
  <rv s="0">
    <v>536870912</v>
    <v>Nyanga Province</v>
    <v>5033ff21-f53f-3e91-69e7-0afd46275833</v>
    <v>en-AU</v>
    <v>Map</v>
  </rv>
  <rv s="3">
    <v>198</v>
  </rv>
  <rv s="1">
    <fb>0.102183913092029</fb>
    <v>30</v>
  </rv>
  <rv s="3">
    <v>199</v>
  </rv>
  <rv s="1">
    <fb>0.47100000000000003</fb>
    <v>30</v>
  </rv>
  <rv s="1">
    <fb>0.20003999710083001</fb>
    <v>39</v>
  </rv>
  <rv s="1">
    <fb>1949694</fb>
    <v>31</v>
  </rv>
  <rv s="23">
    <v>#VALUE!</v>
    <v>en-AU</v>
    <v>699f8937-631d-88ab-7da4-c4d4107ecdde</v>
    <v>536870912</v>
    <v>1</v>
    <v>655</v>
    <v>400</v>
    <v>Gabon</v>
    <v>26</v>
    <v>69</v>
    <v>Map</v>
    <v>28</v>
    <v>656</v>
    <v>GA</v>
    <v>3895</v>
    <v>3896</v>
    <v>3897</v>
    <v>3898</v>
    <v>3899</v>
    <v>3900</v>
    <v>3901</v>
    <v>3902</v>
    <v>3903</v>
    <v>XAF</v>
    <v>Gabon, officially the Gabonese Republic, is a country on the west coast of Central Africa. Located on the equator, it is bordered by Equatorial Guinea to the northwest, Cameroon to the north, the Republic of the Congo on the east and south, and the Gulf of Guinea to the west. It has an area of nearly 270,000 square kilometres and its population is estimated at 2.1 million people. There are coastal plains, mountains, and a savanna in the east.</v>
    <v>3904</v>
    <v>3905</v>
    <v>3906</v>
    <v>3907</v>
    <v>1578</v>
    <v>3908</v>
    <v>3909</v>
    <v>3910</v>
    <v>3911</v>
    <v>3900</v>
    <v>3913</v>
    <v>3914</v>
    <v>3915</v>
    <v>3916</v>
    <v>480</v>
    <v>Gabon</v>
    <v>La Concorde</v>
    <v>1649</v>
    <v>Gabonese Republic</v>
    <v>3917</v>
    <v>3918</v>
    <v>3919</v>
    <v>775</v>
    <v>3920</v>
    <v>1925</v>
    <v>1387</v>
    <v>1037</v>
    <v>3921</v>
    <v>2672</v>
    <v>3922</v>
    <v>3932</v>
    <v>3933</v>
    <v>3934</v>
    <v>3935</v>
    <v>3936</v>
    <v>Gabon</v>
    <v>3937</v>
    <v>mdp/vdpid/87</v>
  </rv>
  <rv s="0">
    <v>536870912</v>
    <v>Russia</v>
    <v>ed4fce79-8ad4-352b-205b-e4db36c49bbe</v>
    <v>en-AU</v>
    <v>Map</v>
  </rv>
  <rv s="1">
    <fb>0.13294470341402198</fb>
    <v>30</v>
  </rv>
  <rv s="1">
    <fb>17098240</fb>
    <v>31</v>
  </rv>
  <rv s="1">
    <fb>1454000</fb>
    <v>31</v>
  </rv>
  <rv s="1">
    <fb>11.5</fb>
    <v>32</v>
  </rv>
  <rv s="1">
    <fb>7</fb>
    <v>33</v>
  </rv>
  <rv s="0">
    <v>536870912</v>
    <v>Moscow</v>
    <v>6bb559e5-6af9-adf8-d8bc-7f999aba8a3a</v>
    <v>en-AU</v>
    <v>Map</v>
  </rv>
  <rv s="1">
    <fb>1732026.7760000001</fb>
    <v>31</v>
  </rv>
  <rv s="1">
    <fb>180.74643865422601</fb>
    <v>34</v>
  </rv>
  <rv s="1">
    <fb>4.4703597689969995E-2</fb>
    <v>30</v>
  </rv>
  <rv s="1">
    <fb>6602.6575252928196</fb>
    <v>31</v>
  </rv>
  <rv s="1">
    <fb>1.57</fb>
    <v>32</v>
  </rv>
  <rv s="1">
    <fb>0.49758561923004796</fb>
    <v>30</v>
  </rv>
  <rv s="1">
    <fb>92.142875817828696</fb>
    <v>35</v>
  </rv>
  <rv s="1">
    <fb>0.59</fb>
    <v>36</v>
  </rv>
  <rv s="1">
    <fb>1699876578871.3501</fb>
    <v>37</v>
  </rv>
  <rv s="1">
    <fb>1.0258246</fb>
    <v>30</v>
  </rv>
  <rv s="1">
    <fb>0.81909310000000002</fb>
    <v>30</v>
  </rv>
  <rv s="2">
    <v>25</v>
    <v>28</v>
    <v>666</v>
    <v>6</v>
    <v>0</v>
    <v>Image of Russia</v>
  </rv>
  <rv s="0">
    <v>805306368</v>
    <v>Vladimir Putin (President)</v>
    <v>60d41b9e-06ae-967b-bcc5-97ad4a13d29c</v>
    <v>en-AU</v>
    <v>Generic</v>
  </rv>
  <rv s="3">
    <v>200</v>
  </rv>
  <rv s="4">
    <v>https://www.bing.com/search?q=russia&amp;form=skydnc</v>
    <v>Learn more on Bing</v>
  </rv>
  <rv s="1">
    <fb>72.657317073170702</fb>
    <v>35</v>
  </rv>
  <rv s="1">
    <fb>576116340000</fb>
    <v>37</v>
  </rv>
  <rv s="1">
    <fb>0.53</fb>
    <v>36</v>
  </rv>
  <rv s="3">
    <v>201</v>
  </rv>
  <rv s="1">
    <fb>0.36436404289999996</fb>
    <v>30</v>
  </rv>
  <rv s="1">
    <fb>4.0138999999999996</fb>
    <v>32</v>
  </rv>
  <rv s="1">
    <fb>144373535</fb>
    <v>31</v>
  </rv>
  <rv s="1">
    <fb>0.45100000000000001</fb>
    <v>30</v>
  </rv>
  <rv s="1">
    <fb>0.11199999999999999</fb>
    <v>30</v>
  </rv>
  <rv s="1">
    <fb>0.61800998687744102</fb>
    <v>30</v>
  </rv>
  <rv s="0">
    <v>536870912</v>
    <v>Saint Petersburg</v>
    <v>e3ed1086-8cd2-4813-dfa1-22d6666852c7</v>
    <v>en-AU</v>
    <v>Map</v>
  </rv>
  <rv s="0">
    <v>536870912</v>
    <v>Moscow Oblast</v>
    <v>dd63de90-3429-69f1-11c7-7129ec818a44</v>
    <v>en-AU</v>
    <v>Map</v>
  </rv>
  <rv s="0">
    <v>536870912</v>
    <v>Karelia</v>
    <v>b542b037-34d5-6ff0-91c9-63d232429e90</v>
    <v>en-AU</v>
    <v>Map</v>
  </rv>
  <rv s="0">
    <v>536870912</v>
    <v>Tatarstan</v>
    <v>7e36bead-7c24-03eb-3164-2a047e5b7eb1</v>
    <v>en-AU</v>
    <v>Map</v>
  </rv>
  <rv s="0">
    <v>536870912</v>
    <v>Bashkortostan</v>
    <v>fc6eab09-3383-820f-1442-4f6dde32cbf9</v>
    <v>en-AU</v>
    <v>Map</v>
  </rv>
  <rv s="0">
    <v>536870912</v>
    <v>Stavropol Krai</v>
    <v>cea31d3e-370c-d7b9-8aa9-739d9a55a85a</v>
    <v>en-AU</v>
    <v>Map</v>
  </rv>
  <rv s="0">
    <v>536870912</v>
    <v>Sakhalin Oblast</v>
    <v>a0ca8508-79a7-09d7-1e4f-84e80916d921</v>
    <v>en-AU</v>
    <v>Map</v>
  </rv>
  <rv s="0">
    <v>536870912</v>
    <v>Chechnya</v>
    <v>380a5b31-8fbf-1061-698e-34d4218fc514</v>
    <v>en-AU</v>
    <v>Map</v>
  </rv>
  <rv s="0">
    <v>536870912</v>
    <v>Novosibirsk Oblast</v>
    <v>e05e3666-c6d4-b98c-cf0b-3f8fbdcca509</v>
    <v>en-AU</v>
    <v>Map</v>
  </rv>
  <rv s="0">
    <v>536870912</v>
    <v>Primorsky Krai</v>
    <v>c162694d-0600-3d2a-14ab-bd32888d7c8d</v>
    <v>en-AU</v>
    <v>Map</v>
  </rv>
  <rv s="0">
    <v>536870912</v>
    <v>Kaliningrad Oblast</v>
    <v>7898a7d2-2c53-4ac9-fd66-da04a64ed92e</v>
    <v>en-AU</v>
    <v>Map</v>
  </rv>
  <rv s="0">
    <v>536870912</v>
    <v>Chuvashia</v>
    <v>52dde999-303c-705c-0053-8cd4a44ea3bc</v>
    <v>en-AU</v>
    <v>Map</v>
  </rv>
  <rv s="0">
    <v>536870912</v>
    <v>Tuva</v>
    <v>ab07bfe8-07ff-28f8-5b60-d4cd5e7f48f8</v>
    <v>en-AU</v>
    <v>Map</v>
  </rv>
  <rv s="0">
    <v>536870912</v>
    <v>Dagestan</v>
    <v>7be0631e-08a6-71a2-bd8f-1be3fab541d4</v>
    <v>en-AU</v>
    <v>Map</v>
  </rv>
  <rv s="0">
    <v>536870912</v>
    <v>Altai Republic</v>
    <v>bc671e26-2d75-8823-293a-5af58859f724</v>
    <v>en-AU</v>
    <v>Map</v>
  </rv>
  <rv s="0">
    <v>536870912</v>
    <v>Chukotka Autonomous Okrug</v>
    <v>32d0b1a4-54c8-f9af-b97c-f05f93680504</v>
    <v>en-AU</v>
    <v>Map</v>
  </rv>
  <rv s="0">
    <v>536870912</v>
    <v>Khanty-Mansi Autonomous Okrug</v>
    <v>c54c2f51-aac8-6ea4-fc82-3027ba8cc45b</v>
    <v>en-AU</v>
    <v>Map</v>
  </rv>
  <rv s="0">
    <v>536870912</v>
    <v>Khabarovsk Krai</v>
    <v>02068939-5788-e619-fddd-7743d37b74b3</v>
    <v>en-AU</v>
    <v>Map</v>
  </rv>
  <rv s="0">
    <v>536870912</v>
    <v>Kabardino-Balkaria</v>
    <v>3c3eefab-1013-5556-2903-4a792d0de818</v>
    <v>en-AU</v>
    <v>Map</v>
  </rv>
  <rv s="0">
    <v>536870912</v>
    <v>Sverdlovsk Oblast</v>
    <v>32643100-03ea-0c14-f58e-a7d70c8c1468</v>
    <v>en-AU</v>
    <v>Map</v>
  </rv>
  <rv s="0">
    <v>536870912</v>
    <v>Udmurtia</v>
    <v>9650b146-7f52-f62d-cc53-c0f71081c647</v>
    <v>en-AU</v>
    <v>Map</v>
  </rv>
  <rv s="0">
    <v>536870912</v>
    <v>Buryatia</v>
    <v>559aae54-84df-2df7-b208-d0e2975a541f</v>
    <v>en-AU</v>
    <v>Map</v>
  </rv>
  <rv s="0">
    <v>536870912</v>
    <v>Adygea</v>
    <v>22b5ba45-672e-34b8-e6f1-db4a112d6473</v>
    <v>en-AU</v>
    <v>Map</v>
  </rv>
  <rv s="0">
    <v>536870912</v>
    <v>Tomsk Oblast</v>
    <v>4833e982-a51c-b27a-99ba-c7aa39fdbfc5</v>
    <v>en-AU</v>
    <v>Map</v>
  </rv>
  <rv s="0">
    <v>536870912</v>
    <v>Kaluga Oblast</v>
    <v>97df7123-82c1-1ae8-dc29-631fa213b57f</v>
    <v>en-AU</v>
    <v>Map</v>
  </rv>
  <rv s="0">
    <v>536870912</v>
    <v>Kalmykia</v>
    <v>aa5d46bb-1a45-ccab-629e-32a57e11433b</v>
    <v>en-AU</v>
    <v>Map</v>
  </rv>
  <rv s="0">
    <v>536870912</v>
    <v>Khakassia</v>
    <v>f1e1928b-1461-ec9b-f1f0-d161dfb0ded0</v>
    <v>en-AU</v>
    <v>Map</v>
  </rv>
  <rv s="0">
    <v>536870912</v>
    <v>Komi Republic</v>
    <v>7ef61531-763c-4148-8cc5-3804e7ea0b0f</v>
    <v>en-AU</v>
    <v>Map</v>
  </rv>
  <rv s="0">
    <v>536870912</v>
    <v>Karachay-Cherkessia</v>
    <v>427be6f6-6a91-8144-0b4b-023b249fb86c</v>
    <v>en-AU</v>
    <v>Map</v>
  </rv>
  <rv s="0">
    <v>536870912</v>
    <v>Jewish Autonomous Oblast</v>
    <v>f238d267-34ac-88dc-5e18-ecd8a1d9f1bd</v>
    <v>en-AU</v>
    <v>Map</v>
  </rv>
  <rv s="0">
    <v>536870912</v>
    <v>Rostov Oblast</v>
    <v>05c23ef3-37da-92dc-0d82-db4e339caaa8</v>
    <v>en-AU</v>
    <v>Map</v>
  </rv>
  <rv s="0">
    <v>536870912</v>
    <v>Astrakhan Oblast</v>
    <v>06c7a94b-2d3b-41f7-ad05-8d46bb820ade</v>
    <v>en-AU</v>
    <v>Map</v>
  </rv>
  <rv s="0">
    <v>536870912</v>
    <v>Orenburg Oblast</v>
    <v>e416ef3d-74dd-73c7-82c5-e10e02791bfb</v>
    <v>en-AU</v>
    <v>Map</v>
  </rv>
  <rv s="0">
    <v>536870912</v>
    <v>Bryansk Oblast</v>
    <v>0ea1957d-9d7f-b8a7-f59b-31b5d6b1bd4a</v>
    <v>en-AU</v>
    <v>Map</v>
  </rv>
  <rv s="0">
    <v>536870912</v>
    <v>Samara Oblast</v>
    <v>13d9bea7-a7c1-1b2c-7fb1-e678ddcd7a71</v>
    <v>en-AU</v>
    <v>Map</v>
  </rv>
  <rv s="0">
    <v>536870912</v>
    <v>Oryol Oblast</v>
    <v>30918ef9-6129-11eb-d922-92a0eda65b46</v>
    <v>en-AU</v>
    <v>Map</v>
  </rv>
  <rv s="0">
    <v>536870912</v>
    <v>Smolensk Oblast</v>
    <v>d2bbaf83-1065-8b46-d8df-55a0e9dd6b3a</v>
    <v>en-AU</v>
    <v>Map</v>
  </rv>
  <rv s="0">
    <v>536870912</v>
    <v>Ryazan Oblast</v>
    <v>6c69b62c-3503-7ba4-5d89-faeb0fc23ab3</v>
    <v>en-AU</v>
    <v>Map</v>
  </rv>
  <rv s="0">
    <v>536870912</v>
    <v>Nizhny Novgorod Oblast</v>
    <v>691cbf3e-b13a-27a2-730d-d3a89a54588c</v>
    <v>en-AU</v>
    <v>Map</v>
  </rv>
  <rv s="0">
    <v>536870912</v>
    <v>Mari El</v>
    <v>b89c03bf-1661-bc0b-45ea-52497ba4afaf</v>
    <v>en-AU</v>
    <v>Map</v>
  </rv>
  <rv s="0">
    <v>536870912</v>
    <v>Krasnoyarsk Krai</v>
    <v>1266f13e-65bc-fc05-ccd0-3c7a17af0597</v>
    <v>en-AU</v>
    <v>Map</v>
  </rv>
  <rv s="0">
    <v>536870912</v>
    <v>Tyumen Oblast</v>
    <v>f7074e1e-5809-6c44-a836-391d78cc63b0</v>
    <v>en-AU</v>
    <v>Map</v>
  </rv>
  <rv s="0">
    <v>536870912</v>
    <v>Yaroslavl Oblast</v>
    <v>78a787d0-5bd7-369e-abec-20334f55f284</v>
    <v>en-AU</v>
    <v>Map</v>
  </rv>
  <rv s="0">
    <v>536870912</v>
    <v>Pskov Oblast</v>
    <v>c4c338de-2857-ea26-c274-85903024dee2</v>
    <v>en-AU</v>
    <v>Map</v>
  </rv>
  <rv s="0">
    <v>536870912</v>
    <v>Tula Oblast</v>
    <v>06958213-9024-c72f-be1d-870a43124549</v>
    <v>en-AU</v>
    <v>Map</v>
  </rv>
  <rv s="0">
    <v>536870912</v>
    <v>Chelyabinsk Oblast</v>
    <v>e8506c94-c78a-be96-22a5-f42d90ce4d85</v>
    <v>en-AU</v>
    <v>Map</v>
  </rv>
  <rv s="0">
    <v>536870912</v>
    <v>Kursk Oblast</v>
    <v>567e1124-acb2-49af-175b-c71b4a0ba198</v>
    <v>en-AU</v>
    <v>Map</v>
  </rv>
  <rv s="0">
    <v>536870912</v>
    <v>Murmansk Oblast</v>
    <v>07a783e3-274d-ec11-cee4-83081096a87f</v>
    <v>en-AU</v>
    <v>Map</v>
  </rv>
  <rv s="0">
    <v>536870912</v>
    <v>Mordovia</v>
    <v>f239c732-02c7-4a65-ceef-e3e0f395c4ad</v>
    <v>en-AU</v>
    <v>Map</v>
  </rv>
  <rv s="0">
    <v>536870912</v>
    <v>Perm Krai</v>
    <v>e3254562-12b4-8af6-5efc-c33e6b4cc2fd</v>
    <v>en-AU</v>
    <v>Map</v>
  </rv>
  <rv s="0">
    <v>536870912</v>
    <v>Tver Oblast</v>
    <v>43dbfe25-b444-4ee4-6a06-4a0c84faf831</v>
    <v>en-AU</v>
    <v>Map</v>
  </rv>
  <rv s="0">
    <v>536870912</v>
    <v>Voronezh Oblast</v>
    <v>9b7449fa-9d99-9753-8580-fc09a3e938a1</v>
    <v>en-AU</v>
    <v>Map</v>
  </rv>
  <rv s="0">
    <v>536870912</v>
    <v>Yamalo-Nenets Autonomous Okrug</v>
    <v>9ad3fb88-2ff4-83f3-32a9-b85ad7f10c6c</v>
    <v>en-AU</v>
    <v>Map</v>
  </rv>
  <rv s="0">
    <v>536870912</v>
    <v>Ulyanovsk Oblast</v>
    <v>285ad0e8-dfc5-6c4f-f919-783c565347c2</v>
    <v>en-AU</v>
    <v>Map</v>
  </rv>
  <rv s="0">
    <v>536870912</v>
    <v>Magadan Oblast</v>
    <v>41a617f0-e934-53ad-bb6c-2cac390b18ba</v>
    <v>en-AU</v>
    <v>Map</v>
  </rv>
  <rv s="0">
    <v>536870912</v>
    <v>Volgograd Oblast</v>
    <v>8b9d97f0-f2de-ac3e-5891-976a9a8b1e60</v>
    <v>en-AU</v>
    <v>Map</v>
  </rv>
  <rv s="0">
    <v>536870912</v>
    <v>Zabaykalsky Krai</v>
    <v>4eec5a15-6252-a5ba-a675-32f7c3941986</v>
    <v>en-AU</v>
    <v>Map</v>
  </rv>
  <rv s="0">
    <v>536870912</v>
    <v>Lipetsk Oblast</v>
    <v>f35c04f7-4cb7-0802-ca04-755f7af52074</v>
    <v>en-AU</v>
    <v>Map</v>
  </rv>
  <rv s="0">
    <v>536870912</v>
    <v>Vladimir Oblast</v>
    <v>2d317c56-15fe-4a06-56e0-02319a666d05</v>
    <v>en-AU</v>
    <v>Map</v>
  </rv>
  <rv s="0">
    <v>536870912</v>
    <v>Altai Krai</v>
    <v>5e9c8636-bfc7-6ace-eac3-4751db61d1cd</v>
    <v>en-AU</v>
    <v>Map</v>
  </rv>
  <rv s="0">
    <v>536870912</v>
    <v>Ivanovo Oblast</v>
    <v>fdcd3a68-b12f-1397-beb5-b43095d4606b</v>
    <v>en-AU</v>
    <v>Map</v>
  </rv>
  <rv s="0">
    <v>536870912</v>
    <v>Arkhangelsk Oblast</v>
    <v>a26f0229-f4b7-1b73-1448-9522bf6b8a00</v>
    <v>en-AU</v>
    <v>Map</v>
  </rv>
  <rv s="0">
    <v>536870912</v>
    <v>Tambov Oblast</v>
    <v>c8c484f3-ed59-31b5-c134-bc324e7837a7</v>
    <v>en-AU</v>
    <v>Map</v>
  </rv>
  <rv s="0">
    <v>536870912</v>
    <v>Vologda Oblast</v>
    <v>e52cd8ce-a2fe-316d-8b57-f4e3b77333a5</v>
    <v>en-AU</v>
    <v>Map</v>
  </rv>
  <rv s="0">
    <v>536870912</v>
    <v>Kurgan Oblast</v>
    <v>903834e8-fe8c-1307-487f-0fb6d8993461</v>
    <v>en-AU</v>
    <v>Map</v>
  </rv>
  <rv s="0">
    <v>536870912</v>
    <v>Krasnodar Krai</v>
    <v>9a429c3b-d4ba-835f-1b73-b43e11683d61</v>
    <v>en-AU</v>
    <v>Map</v>
  </rv>
  <rv s="0">
    <v>536870912</v>
    <v>Omsk Oblast</v>
    <v>ca626861-e115-9a15-2bb4-9047d7b785cd</v>
    <v>en-AU</v>
    <v>Map</v>
  </rv>
  <rv s="0">
    <v>536870912</v>
    <v>Belgorod Oblast</v>
    <v>c8940f0f-9335-1cda-1a75-5dd0ab1960ff</v>
    <v>en-AU</v>
    <v>Map</v>
  </rv>
  <rv s="0">
    <v>536870912</v>
    <v>Saratov Oblast</v>
    <v>a391453d-4362-449f-bbe1-00b8176ec2f8</v>
    <v>en-AU</v>
    <v>Map</v>
  </rv>
  <rv s="0">
    <v>536870912</v>
    <v>Penza Oblast</v>
    <v>6037735b-86a2-89e3-37b1-b7b82ed427b8</v>
    <v>en-AU</v>
    <v>Map</v>
  </rv>
  <rv s="0">
    <v>536870912</v>
    <v>Leningrad Oblast</v>
    <v>5c4a620f-878c-b7a4-a401-7f5115731d25</v>
    <v>en-AU</v>
    <v>Map</v>
  </rv>
  <rv s="0">
    <v>536870912</v>
    <v>Ingushetia</v>
    <v>d71ef53a-a58c-2149-fc5b-7f305c67d703</v>
    <v>en-AU</v>
    <v>Map</v>
  </rv>
  <rv s="0">
    <v>536870912</v>
    <v>Amur Oblast</v>
    <v>706fd605-8507-bdd1-46b4-ee14136bf6f2</v>
    <v>en-AU</v>
    <v>Map</v>
  </rv>
  <rv s="0">
    <v>536870912</v>
    <v>Kemerovo Oblast</v>
    <v>1e6a003a-be48-9fa5-55bd-e117a8409e45</v>
    <v>en-AU</v>
    <v>Map</v>
  </rv>
  <rv s="0">
    <v>536870912</v>
    <v>Irkutsk Oblast</v>
    <v>d1d27863-f692-cd79-ec4a-a224cb9b6b50</v>
    <v>en-AU</v>
    <v>Map</v>
  </rv>
  <rv s="0">
    <v>536870912</v>
    <v>Nenets Autonomous Okrug</v>
    <v>0bfd44fb-94fd-9862-0994-343325ef0e56</v>
    <v>en-AU</v>
    <v>Map</v>
  </rv>
  <rv s="0">
    <v>536870912</v>
    <v>Kamchatka Krai</v>
    <v>aa601ace-14aa-0457-d7e0-cc6046c92351</v>
    <v>en-AU</v>
    <v>Map</v>
  </rv>
  <rv s="0">
    <v>536870912</v>
    <v>Kostroma Oblast</v>
    <v>48255075-9db6-a984-2d1d-fcf0441e427b</v>
    <v>en-AU</v>
    <v>Map</v>
  </rv>
  <rv s="0">
    <v>536870912</v>
    <v>Novgorod Oblast</v>
    <v>5c6f11f1-917e-4dd9-5f0f-bca854810e3e</v>
    <v>en-AU</v>
    <v>Map</v>
  </rv>
  <rv s="0">
    <v>536870912</v>
    <v>Kirov Oblast</v>
    <v>d59795b1-20b4-27f8-b756-5227d25439ae</v>
    <v>en-AU</v>
    <v>Map</v>
  </rv>
  <rv s="3">
    <v>202</v>
  </rv>
  <rv s="1">
    <fb>0.11384595754929799</fb>
    <v>30</v>
  </rv>
  <rv s="3">
    <v>203</v>
  </rv>
  <rv s="1">
    <fb>4.5850000381469698E-2</fb>
    <v>39</v>
  </rv>
  <rv s="1">
    <fb>107683889</fb>
    <v>31</v>
  </rv>
  <rv s="6">
    <v>#VALUE!</v>
    <v>en-AU</v>
    <v>ed4fce79-8ad4-352b-205b-e4db36c49bbe</v>
    <v>536870912</v>
    <v>1</v>
    <v>664</v>
    <v>50</v>
    <v>Russia</v>
    <v>26</v>
    <v>27</v>
    <v>Map</v>
    <v>28</v>
    <v>665</v>
    <v>RU</v>
    <v>3940</v>
    <v>3941</v>
    <v>3942</v>
    <v>3943</v>
    <v>3944</v>
    <v>3945</v>
    <v>3946</v>
    <v>3947</v>
    <v>3948</v>
    <v>RUB</v>
    <v>Russia, or the Russian Federation, is a transcontinental country spanning Eastern Europe and Northern Asia. It is the largest country in the world by area, covering over 17,125,191 square kilometres, and encompassing one-eighth of Earth's inhabitable landmass. Russia extends across eleven time zones and borders sixteen sovereign nations, the most of any country in the world. It is the ninth-most populous country and the most populous country in Europe, with a population of 145.5 million. The country's capital and largest city is Moscow, the largest city entirely within Europe. Saint Petersburg is Russia's cultural centre and second-largest city. Other major urban areas include Novosibirsk, Yekaterinburg, Nizhny Novgorod and Kazan.</v>
    <v>3949</v>
    <v>3950</v>
    <v>3951</v>
    <v>3952</v>
    <v>3953</v>
    <v>3954</v>
    <v>3955</v>
    <v>3956</v>
    <v>3957</v>
    <v>1995</v>
    <v>3945</v>
    <v>3959</v>
    <v>3960</v>
    <v>3961</v>
    <v>3962</v>
    <v>1378</v>
    <v>3963</v>
    <v>Russia</v>
    <v>National Anthem of Russia</v>
    <v>3964</v>
    <v>Russian Federation</v>
    <v>3965</v>
    <v>3966</v>
    <v>3967</v>
    <v>2979</v>
    <v>3486</v>
    <v>3968</v>
    <v>293</v>
    <v>504</v>
    <v>3969</v>
    <v>3218</v>
    <v>3970</v>
    <v>4051</v>
    <v>4052</v>
    <v>4053</v>
    <v>1520</v>
    <v>4054</v>
    <v>Russia</v>
    <v>4055</v>
    <v>mdp/vdpid/203</v>
  </rv>
  <rv s="0">
    <v>536870912</v>
    <v>China</v>
    <v>5fcc3d97-0cf2-94e5-6dad-cd70e387bd69</v>
    <v>en-AU</v>
    <v>Map</v>
  </rv>
  <rv s="1">
    <fb>0.56212313103349798</fb>
    <v>30</v>
  </rv>
  <rv s="1">
    <fb>9596960</fb>
    <v>31</v>
  </rv>
  <rv s="1">
    <fb>2695000</fb>
    <v>31</v>
  </rv>
  <rv s="1">
    <fb>86</fb>
    <v>33</v>
  </rv>
  <rv s="0">
    <v>536870912</v>
    <v>Beijing</v>
    <v>e43bc499-902a-5deb-aced-aa4a247e6822</v>
    <v>en-AU</v>
    <v>Map</v>
  </rv>
  <rv s="1">
    <fb>9893037.9519999996</fb>
    <v>31</v>
  </rv>
  <rv s="1">
    <fb>125.083155733959</fb>
    <v>34</v>
  </rv>
  <rv s="1">
    <fb>2.8992357992594101E-2</fb>
    <v>30</v>
  </rv>
  <rv s="1">
    <fb>3927.0444999890101</fb>
    <v>31</v>
  </rv>
  <rv s="1">
    <fb>0.22353941805732902</fb>
    <v>30</v>
  </rv>
  <rv s="1">
    <fb>87.670430768185398</fb>
    <v>35</v>
  </rv>
  <rv s="1">
    <fb>0.96</fb>
    <v>36</v>
  </rv>
  <rv s="1">
    <fb>19910000000000</fb>
    <v>37</v>
  </rv>
  <rv s="1">
    <fb>1.0022275</fb>
    <v>30</v>
  </rv>
  <rv s="1">
    <fb>0.50604439999999995</fb>
    <v>30</v>
  </rv>
  <rv s="2">
    <v>26</v>
    <v>28</v>
    <v>678</v>
    <v>6</v>
    <v>0</v>
    <v>Image of China</v>
  </rv>
  <rv s="1">
    <fb>7.4</fb>
    <v>35</v>
  </rv>
  <rv s="0">
    <v>536870912</v>
    <v>Shanghai</v>
    <v>29ece984-463e-6074-60e1-83f8c012ef70</v>
    <v>en-AU</v>
    <v>Map</v>
  </rv>
  <rv s="0">
    <v>805306368</v>
    <v>Xi Jinping (President)</v>
    <v>cd954b68-481c-b388-8b3d-6c0081dc9adf</v>
    <v>en-AU</v>
    <v>Generic</v>
  </rv>
  <rv s="0">
    <v>805306368</v>
    <v>Li Keqiang (Premier)</v>
    <v>f1d08653-9327-ff05-215a-b26f0a4ad81c</v>
    <v>en-AU</v>
    <v>Generic</v>
  </rv>
  <rv s="3">
    <v>204</v>
  </rv>
  <rv s="4">
    <v>https://www.bing.com/search?q=china&amp;form=skydnc</v>
    <v>Learn more on Bing</v>
  </rv>
  <rv s="1">
    <fb>76.959999999999994</fb>
    <v>35</v>
  </rv>
  <rv s="1">
    <fb>8515504380000</fb>
    <v>37</v>
  </rv>
  <rv s="1">
    <fb>0.87</fb>
    <v>36</v>
  </rv>
  <rv s="1">
    <fb>0.32386296240000001</fb>
    <v>30</v>
  </rv>
  <rv s="1">
    <fb>1.9798</fb>
    <v>32</v>
  </rv>
  <rv s="1">
    <fb>1397715000</fb>
    <v>31</v>
  </rv>
  <rv s="1">
    <fb>0.29299999999999998</fb>
    <v>30</v>
  </rv>
  <rv s="1">
    <fb>0.45299999999999996</fb>
    <v>30</v>
  </rv>
  <rv s="1">
    <fb>0.67986999511718804</fb>
    <v>30</v>
  </rv>
  <rv s="0">
    <v>536870912</v>
    <v>Macau</v>
    <v>d7203e23-120a-c7fd-485a-3fbcf88a3288</v>
    <v>en-AU</v>
    <v>Map</v>
  </rv>
  <rv s="0">
    <v>536870912</v>
    <v>Hong Kong</v>
    <v>304df1d5-38ee-e835-eb2a-554caba5c30e</v>
    <v>en-AU</v>
    <v>Map</v>
  </rv>
  <rv s="0">
    <v>536870912</v>
    <v>Sichuan</v>
    <v>49bf1471-e0d6-011f-bb5b-edd67fea0a6f</v>
    <v>en-AU</v>
    <v>Map</v>
  </rv>
  <rv s="0">
    <v>536870912</v>
    <v>Chongqing</v>
    <v>69bf0da4-4c0f-d795-e3d4-f2087fc9101e</v>
    <v>en-AU</v>
    <v>Map</v>
  </rv>
  <rv s="0">
    <v>536870912</v>
    <v>Hunan</v>
    <v>84852e67-826c-7232-5aec-3bd5a776c21b</v>
    <v>en-AU</v>
    <v>Map</v>
  </rv>
  <rv s="0">
    <v>536870912</v>
    <v>Fujian</v>
    <v>f7e228b4-20f3-6c06-f9d2-0e381cb472db</v>
    <v>en-AU</v>
    <v>Map</v>
  </rv>
  <rv s="0">
    <v>536870912</v>
    <v>Guangdong</v>
    <v>533d187e-5296-4200-eed8-55f3257c948f</v>
    <v>en-AU</v>
    <v>Map</v>
  </rv>
  <rv s="0">
    <v>536870912</v>
    <v>Yunnan</v>
    <v>62345ab8-b0e6-d4c5-87b4-0e7a5b39c7dc</v>
    <v>en-AU</v>
    <v>Map</v>
  </rv>
  <rv s="0">
    <v>536870912</v>
    <v>Jiangsu</v>
    <v>c979b1db-2e4e-7b88-511f-1cd5a525053c</v>
    <v>en-AU</v>
    <v>Map</v>
  </rv>
  <rv s="0">
    <v>536870912</v>
    <v>Tianjin</v>
    <v>45fdbb85-8f7d-7f8b-dc59-7cb26189ef7d</v>
    <v>en-AU</v>
    <v>Map</v>
  </rv>
  <rv s="0">
    <v>536870912</v>
    <v>Shandong</v>
    <v>311c787d-5f0d-3960-4647-a0b3ee6bb863</v>
    <v>en-AU</v>
    <v>Map</v>
  </rv>
  <rv s="0">
    <v>536870912</v>
    <v>Shaanxi</v>
    <v>2c52cd90-c486-5a30-6fdf-b777d9331efd</v>
    <v>en-AU</v>
    <v>Map</v>
  </rv>
  <rv s="0">
    <v>536870912</v>
    <v>Heilongjiang</v>
    <v>a7c2e681-f80e-cae6-2ae7-fccb47f12008</v>
    <v>en-AU</v>
    <v>Map</v>
  </rv>
  <rv s="0">
    <v>536870912</v>
    <v>Guangxi</v>
    <v>b2e2f034-494c-f814-7555-fa5d56071d6f</v>
    <v>en-AU</v>
    <v>Map</v>
  </rv>
  <rv s="0">
    <v>536870912</v>
    <v>Xinjiang</v>
    <v>8e7874f1-5a52-a168-5737-ced81488dfca</v>
    <v>en-AU</v>
    <v>Map</v>
  </rv>
  <rv s="0">
    <v>536870912</v>
    <v>Hubei</v>
    <v>03c5c53c-6c11-7737-b58a-31b9b73bce20</v>
    <v>en-AU</v>
    <v>Map</v>
  </rv>
  <rv s="0">
    <v>536870912</v>
    <v>Zhejiang</v>
    <v>5464490d-3361-4945-967e-d8879b9c8415</v>
    <v>en-AU</v>
    <v>Map</v>
  </rv>
  <rv s="0">
    <v>536870912</v>
    <v>Hebei</v>
    <v>268021ac-4731-f143-328a-f385a6b2f343</v>
    <v>en-AU</v>
    <v>Map</v>
  </rv>
  <rv s="0">
    <v>536870912</v>
    <v>Inner Mongolia</v>
    <v>2c74fdb2-19bf-0f2d-f20d-13b21d6103e6</v>
    <v>en-AU</v>
    <v>Map</v>
  </rv>
  <rv s="0">
    <v>536870912</v>
    <v>Guizhou</v>
    <v>3025ec8b-299d-6131-4293-401f8dd1701e</v>
    <v>en-AU</v>
    <v>Map</v>
  </rv>
  <rv s="0">
    <v>536870912</v>
    <v>Jilin</v>
    <v>20bba38c-89a4-7448-c64a-9ec85a4ba341</v>
    <v>en-AU</v>
    <v>Map</v>
  </rv>
  <rv s="0">
    <v>536870912</v>
    <v>Ningxia</v>
    <v>b9d307c1-70f4-a27f-6800-d624b3030236</v>
    <v>en-AU</v>
    <v>Map</v>
  </rv>
  <rv s="0">
    <v>536870912</v>
    <v>Shanxi</v>
    <v>075dd860-13e3-fb9e-dab0-6f2a22a59c5d</v>
    <v>en-AU</v>
    <v>Map</v>
  </rv>
  <rv s="0">
    <v>536870912</v>
    <v>Anhui</v>
    <v>7a26b7d2-0ec9-86cd-351a-a9f347c4b9cd</v>
    <v>en-AU</v>
    <v>Map</v>
  </rv>
  <rv s="0">
    <v>536870912</v>
    <v>Liaoning</v>
    <v>50b9b45b-7555-8f4e-500a-81f90d66f392</v>
    <v>en-AU</v>
    <v>Map</v>
  </rv>
  <rv s="0">
    <v>536870912</v>
    <v>Jiangxi</v>
    <v>60bbd587-912f-cf97-4a3b-4e9236f59153</v>
    <v>en-AU</v>
    <v>Map</v>
  </rv>
  <rv s="0">
    <v>536870912</v>
    <v>Tibet</v>
    <v>47172d29-ddc9-3139-5851-4a08c8219822</v>
    <v>en-AU</v>
    <v>Map</v>
  </rv>
  <rv s="0">
    <v>536870912</v>
    <v>Hainan</v>
    <v>85cb11dd-f8f0-f5e0-35d3-42ce64c34e9e</v>
    <v>en-AU</v>
    <v>Map</v>
  </rv>
  <rv s="0">
    <v>536870912</v>
    <v>Qinghai</v>
    <v>c8ddeac2-af7f-8ee9-dbac-33f9f697d88c</v>
    <v>en-AU</v>
    <v>Map</v>
  </rv>
  <rv s="0">
    <v>536870912</v>
    <v>Gansu</v>
    <v>2bf7e5b1-3ba4-5943-77aa-7ac1cb9a0535</v>
    <v>en-AU</v>
    <v>Map</v>
  </rv>
  <rv s="0">
    <v>536870912</v>
    <v>Henan</v>
    <v>e1b3708c-e5d8-671a-5b9c-e74cf7d11971</v>
    <v>en-AU</v>
    <v>Map</v>
  </rv>
  <rv s="3">
    <v>205</v>
  </rv>
  <rv s="1">
    <fb>9.4193182022714303E-2</fb>
    <v>30</v>
  </rv>
  <rv s="3">
    <v>206</v>
  </rv>
  <rv s="1">
    <fb>0.59200000000000008</fb>
    <v>30</v>
  </rv>
  <rv s="1">
    <fb>4.3200001716613798E-2</fb>
    <v>39</v>
  </rv>
  <rv s="1">
    <fb>842933962</fb>
    <v>31</v>
  </rv>
  <rv s="6">
    <v>#VALUE!</v>
    <v>en-AU</v>
    <v>5fcc3d97-0cf2-94e5-6dad-cd70e387bd69</v>
    <v>536870912</v>
    <v>1</v>
    <v>676</v>
    <v>50</v>
    <v>China</v>
    <v>26</v>
    <v>27</v>
    <v>Map</v>
    <v>28</v>
    <v>677</v>
    <v>CN</v>
    <v>4058</v>
    <v>4059</v>
    <v>4060</v>
    <v>2795</v>
    <v>4061</v>
    <v>4062</v>
    <v>4063</v>
    <v>4064</v>
    <v>4065</v>
    <v>CNY</v>
    <v>China, officially the People's Republic of China, is a country in East Asia. It is the world's most populous country, with a population of more than 1.4 billion people. China spans five geographical time zones and borders 14 countries, the second most of any country in the world after Russia. Covering an area of approximately 9.6 million square kilometers, it is the world's third or fourth largest country. The country consists of 23 provinces, five autonomous regions, four municipalities, and two Special Administrative Regions. The national capital is Beijing, and the most populous city and financial center is Shanghai.</v>
    <v>4066</v>
    <v>3072</v>
    <v>4067</v>
    <v>4068</v>
    <v>4069</v>
    <v>4070</v>
    <v>4071</v>
    <v>4072</v>
    <v>4073</v>
    <v>4074</v>
    <v>4075</v>
    <v>4078</v>
    <v>4079</v>
    <v>4080</v>
    <v>4081</v>
    <v>3678</v>
    <v>4082</v>
    <v>China</v>
    <v>March of the Volunteers</v>
    <v>2688</v>
    <v>People's Republic of China</v>
    <v>4083</v>
    <v>4084</v>
    <v>4085</v>
    <v>216</v>
    <v>4086</v>
    <v>4087</v>
    <v>2572</v>
    <v>178</v>
    <v>2573</v>
    <v>91</v>
    <v>4088</v>
    <v>4120</v>
    <v>4121</v>
    <v>4122</v>
    <v>4123</v>
    <v>4124</v>
    <v>China</v>
    <v>4125</v>
    <v>mdp/vdpid/45</v>
  </rv>
  <rv s="0">
    <v>536870912</v>
    <v>Namibia</v>
    <v>8fa38619-fcde-c9ff-939f-48a96fb1e4a6</v>
    <v>en-AU</v>
    <v>Map</v>
  </rv>
  <rv s="1">
    <fb>0.47138918242660499</fb>
    <v>30</v>
  </rv>
  <rv s="1">
    <fb>824292</fb>
    <v>31</v>
  </rv>
  <rv s="1">
    <fb>28.638999999999999</fb>
    <v>32</v>
  </rv>
  <rv s="1">
    <fb>264</fb>
    <v>33</v>
  </rv>
  <rv s="0">
    <v>536870912</v>
    <v>Windhoek</v>
    <v>61966627-3552-ec0f-dc8a-65cecb9ffb6a</v>
    <v>en-AU</v>
    <v>Map</v>
  </rv>
  <rv s="1">
    <fb>4228.0510000000004</fb>
    <v>31</v>
  </rv>
  <rv s="1">
    <fb>157.96836796149401</fb>
    <v>34</v>
  </rv>
  <rv s="1">
    <fb>3.7269751162113902E-2</fb>
    <v>30</v>
  </rv>
  <rv s="1">
    <fb>1652.56902565727</fb>
    <v>31</v>
  </rv>
  <rv s="1">
    <fb>3.3959999999999999</fb>
    <v>32</v>
  </rv>
  <rv s="1">
    <fb>8.3139596068062302E-2</fb>
    <v>30</v>
  </rv>
  <rv s="1">
    <fb>66.719090832065604</fb>
    <v>35</v>
  </rv>
  <rv s="1">
    <fb>12366527719.332199</fb>
    <v>37</v>
  </rv>
  <rv s="1">
    <fb>1.2424839000000001</fb>
    <v>30</v>
  </rv>
  <rv s="1">
    <fb>0.22888159999999999</fb>
    <v>30</v>
  </rv>
  <rv s="0">
    <v>805306368</v>
    <v>Hage Geingob (President)</v>
    <v>4ddf6441-91a5-b1c6-899a-c4d4c7e483d1</v>
    <v>en-AU</v>
    <v>Generic</v>
  </rv>
  <rv s="0">
    <v>805306368</v>
    <v>Nangolo Mbumba (Vice President)</v>
    <v>a97b47aa-9826-f80c-12f7-e8308dc5656d</v>
    <v>en-AU</v>
    <v>Generic</v>
  </rv>
  <rv s="0">
    <v>805306368</v>
    <v>Netumbo Nandi-Ndaitwah (Minister)</v>
    <v>f1af9554-b3e8-140c-1b86-c381ced93512</v>
    <v>en-AU</v>
    <v>Generic</v>
  </rv>
  <rv s="0">
    <v>805306368</v>
    <v>Saara Kuugongelwa (Prime Minister)</v>
    <v>4f8f6318-a7c7-8cf9-17a1-b446ae3b5648</v>
    <v>en-AU</v>
    <v>Generic</v>
  </rv>
  <rv s="3">
    <v>207</v>
  </rv>
  <rv s="4">
    <v>https://www.bing.com/search?q=namibia&amp;form=skydnc</v>
    <v>Learn more on Bing</v>
  </rv>
  <rv s="1">
    <fb>63.372999999999998</fb>
    <v>35</v>
  </rv>
  <rv s="1">
    <fb>2609010000</fb>
    <v>37</v>
  </rv>
  <rv s="1">
    <fb>195</fb>
    <v>35</v>
  </rv>
  <rv s="1">
    <fb>8.3264359300000007E-2</fb>
    <v>30</v>
  </rv>
  <rv s="1">
    <fb>0.41820000000000002</fb>
    <v>32</v>
  </rv>
  <rv s="1">
    <fb>2494530</fb>
    <v>31</v>
  </rv>
  <rv s="1">
    <fb>0.17899999999999999</fb>
    <v>30</v>
  </rv>
  <rv s="1">
    <fb>0.47299999999999998</fb>
    <v>30</v>
  </rv>
  <rv s="1">
    <fb>0.63700000000000001</fb>
    <v>30</v>
  </rv>
  <rv s="1">
    <fb>0.01</fb>
    <v>30</v>
  </rv>
  <rv s="1">
    <fb>0.59534000396728504</fb>
    <v>30</v>
  </rv>
  <rv s="0">
    <v>536870912</v>
    <v>Zambezi Region</v>
    <v>1bf4722e-e938-ad4c-053a-5c5c7f5b14eb</v>
    <v>en-AU</v>
    <v>Map</v>
  </rv>
  <rv s="0">
    <v>536870912</v>
    <v>ǁKaras Region</v>
    <v>73468a3b-7afd-9db8-82f1-bb96ada49696</v>
    <v>en-AU</v>
    <v>Map</v>
  </rv>
  <rv s="0">
    <v>536870912</v>
    <v>Hardap Region</v>
    <v>475a376d-8f09-927c-3e85-1b422c2179b4</v>
    <v>en-AU</v>
    <v>Map</v>
  </rv>
  <rv s="0">
    <v>536870912</v>
    <v>Khomas Region</v>
    <v>1bcf84dc-ec83-87ee-188b-9bbb34834301</v>
    <v>en-AU</v>
    <v>Map</v>
  </rv>
  <rv s="0">
    <v>536870912</v>
    <v>Erongo Region</v>
    <v>7072d0f4-22f8-e275-f0aa-83396628c9f3</v>
    <v>en-AU</v>
    <v>Map</v>
  </rv>
  <rv s="0">
    <v>536870912</v>
    <v>Kunene Region</v>
    <v>727f4106-d962-2f6e-aea5-6208d9a9b21f</v>
    <v>en-AU</v>
    <v>Map</v>
  </rv>
  <rv s="0">
    <v>536870912</v>
    <v>Otjozondjupa Region</v>
    <v>da0a0614-db74-f49b-c81c-18ff9df883d3</v>
    <v>en-AU</v>
    <v>Map</v>
  </rv>
  <rv s="0">
    <v>536870912</v>
    <v>Oshikoto Region</v>
    <v>fa58d0b5-8c90-9050-fb4b-e92fbeef64db</v>
    <v>en-AU</v>
    <v>Map</v>
  </rv>
  <rv s="0">
    <v>536870912</v>
    <v>Omusati Region</v>
    <v>b1abbd50-50bb-d8f9-0fed-7c3e07895a7b</v>
    <v>en-AU</v>
    <v>Map</v>
  </rv>
  <rv s="0">
    <v>536870912</v>
    <v>Omaheke Region</v>
    <v>40cbe65c-9c66-4caa-1fb9-957cb23c070a</v>
    <v>en-AU</v>
    <v>Map</v>
  </rv>
  <rv s="0">
    <v>536870912</v>
    <v>Ohangwena Region</v>
    <v>b34e8d41-f19f-dc00-4a44-24d519a4d386</v>
    <v>en-AU</v>
    <v>Map</v>
  </rv>
  <rv s="0">
    <v>536870912</v>
    <v>Kavango West</v>
    <v>758e8b1a-cc53-4671-7d80-3a49ec51d39f</v>
    <v>en-AU</v>
    <v>Map</v>
  </rv>
  <rv s="0">
    <v>536870912</v>
    <v>Kavango East</v>
    <v>afd19a17-dd6f-4fbf-911a-62084dec9dd8</v>
    <v>en-AU</v>
    <v>Map</v>
  </rv>
  <rv s="3">
    <v>208</v>
  </rv>
  <rv s="1">
    <fb>0.271186804983226</fb>
    <v>30</v>
  </rv>
  <rv s="3">
    <v>209</v>
  </rv>
  <rv s="1">
    <fb>0.20699999999999999</fb>
    <v>30</v>
  </rv>
  <rv s="1">
    <fb>0.202730007171631</fb>
    <v>39</v>
  </rv>
  <rv s="1">
    <fb>1273258</fb>
    <v>31</v>
  </rv>
  <rv s="31">
    <v>#VALUE!</v>
    <v>en-AU</v>
    <v>8fa38619-fcde-c9ff-939f-48a96fb1e4a6</v>
    <v>536870912</v>
    <v>1</v>
    <v>688</v>
    <v>689</v>
    <v>Namibia</v>
    <v>26</v>
    <v>69</v>
    <v>Map</v>
    <v>28</v>
    <v>690</v>
    <v>NA</v>
    <v>4128</v>
    <v>4129</v>
    <v>3524</v>
    <v>4130</v>
    <v>4131</v>
    <v>4132</v>
    <v>4133</v>
    <v>4134</v>
    <v>4135</v>
    <v>Namibia, officially the Republic of Namibia, is a country in Southern Africa. Its western border is the Atlantic Ocean. It shares land borders with Zambia and Angola to the north, Botswana to the east and South Africa to the south and east. Although it does not border Zimbabwe, less than 200 metres of the Botswanan right bank of the Zambezi River separates the two countries. Namibia gained independence from South Africa on 21 March 1990, following the Namibian War of Independence. Its capital and largest city is Windhoek. Namibia is a member state of the United Nations, the Southern African Development Community, the African Union and the Commonwealth of Nations.</v>
    <v>4136</v>
    <v>4137</v>
    <v>4138</v>
    <v>4139</v>
    <v>2339</v>
    <v>4140</v>
    <v>4141</v>
    <v>4142</v>
    <v>3678</v>
    <v>4132</v>
    <v>4147</v>
    <v>4148</v>
    <v>4149</v>
    <v>4150</v>
    <v>4151</v>
    <v>Namibia</v>
    <v>Namibia, Land of the Brave</v>
    <v>496</v>
    <v>Republic of Namibia</v>
    <v>4152</v>
    <v>4153</v>
    <v>4154</v>
    <v>4155</v>
    <v>4156</v>
    <v>4157</v>
    <v>4158</v>
    <v>503</v>
    <v>217</v>
    <v>2419</v>
    <v>4159</v>
    <v>4173</v>
    <v>4174</v>
    <v>4175</v>
    <v>4176</v>
    <v>4177</v>
    <v>Namibia</v>
    <v>4178</v>
    <v>mdp/vdpid/254</v>
  </rv>
  <rv s="0">
    <v>536870912</v>
    <v>Chile</v>
    <v>604665af-d1f4-5c64-9b93-1ef5f0471308</v>
    <v>en-AU</v>
    <v>Map</v>
  </rv>
  <rv s="1">
    <fb>0.21171649832251302</fb>
    <v>30</v>
  </rv>
  <rv s="1">
    <fb>756096.3</fb>
    <v>31</v>
  </rv>
  <rv s="1">
    <fb>122000</fb>
    <v>31</v>
  </rv>
  <rv s="1">
    <fb>12.428000000000001</fb>
    <v>32</v>
  </rv>
  <rv s="1">
    <fb>56</fb>
    <v>33</v>
  </rv>
  <rv s="0">
    <v>536870912</v>
    <v>Santiago</v>
    <v>190dd277-52dd-5feb-5523-200c59886f8e</v>
    <v>en-AU</v>
    <v>Map</v>
  </rv>
  <rv s="1">
    <fb>85822.467999999993</fb>
    <v>31</v>
  </rv>
  <rv s="1">
    <fb>131.913566974844</fb>
    <v>34</v>
  </rv>
  <rv s="1">
    <fb>2.55754475703323E-2</fb>
    <v>30</v>
  </rv>
  <rv s="1">
    <fb>3879.6756048594998</fb>
    <v>31</v>
  </rv>
  <rv s="1">
    <fb>1.649</fb>
    <v>32</v>
  </rv>
  <rv s="1">
    <fb>0.24256925086238501</fb>
    <v>30</v>
  </rv>
  <rv s="1">
    <fb>74.647212262567805</fb>
    <v>35</v>
  </rv>
  <rv s="1">
    <fb>1.03</fb>
    <v>36</v>
  </rv>
  <rv s="1">
    <fb>282318159744.65002</fb>
    <v>37</v>
  </rv>
  <rv s="1">
    <fb>1.0143016</fb>
    <v>30</v>
  </rv>
  <rv s="1">
    <fb>0.88464419999999999</fb>
    <v>30</v>
  </rv>
  <rv s="1">
    <fb>6.2</fb>
    <v>35</v>
  </rv>
  <rv s="0">
    <v>805306368</v>
    <v>Gabriel Boric (President)</v>
    <v>a5b9649e-0dda-ce69-dd77-b90d92799948</v>
    <v>en-AU</v>
    <v>Generic</v>
  </rv>
  <rv s="3">
    <v>210</v>
  </rv>
  <rv s="4">
    <v>https://www.bing.com/search?q=chile&amp;form=skydnc</v>
    <v>Learn more on Bing</v>
  </rv>
  <rv s="1">
    <fb>80.042000000000002</fb>
    <v>35</v>
  </rv>
  <rv s="1">
    <fb>203791650000</fb>
    <v>37</v>
  </rv>
  <rv s="1">
    <fb>13</fb>
    <v>35</v>
  </rv>
  <rv s="1">
    <fb>2</fb>
    <v>36</v>
  </rv>
  <rv s="1">
    <fb>0.32240714050000002</fb>
    <v>30</v>
  </rv>
  <rv s="1">
    <fb>2.5912000000000002</fb>
    <v>32</v>
  </rv>
  <rv s="1">
    <fb>18952038</fb>
    <v>31</v>
  </rv>
  <rv s="1">
    <fb>0.19699999999999998</fb>
    <v>30</v>
  </rv>
  <rv s="1">
    <fb>0.51300000000000001</fb>
    <v>30</v>
  </rv>
  <rv s="1">
    <fb>9.6999999999999989E-2</fb>
    <v>30</v>
  </rv>
  <rv s="1">
    <fb>0.13600000000000001</fb>
    <v>30</v>
  </rv>
  <rv s="1">
    <fb>0.62644001007080097</fb>
    <v>30</v>
  </rv>
  <rv s="0">
    <v>536870912</v>
    <v>Maule Region</v>
    <v>1e2324a1-9cb4-35ae-b663-73c3f67a17d5</v>
    <v>en-AU</v>
    <v>Map</v>
  </rv>
  <rv s="0">
    <v>536870912</v>
    <v>Valparaíso Region</v>
    <v>16db3fa8-cd1b-2e46-c8fd-319a483e9f74</v>
    <v>en-AU</v>
    <v>Map</v>
  </rv>
  <rv s="0">
    <v>536870912</v>
    <v>Magallanes y la Antártica Chilena Region</v>
    <v>bae16453-cc13-6536-3ecf-d010cdfe7779</v>
    <v>en-AU</v>
    <v>Map</v>
  </rv>
  <rv s="0">
    <v>536870912</v>
    <v>Aysén Region</v>
    <v>f1dfad18-7a71-c02b-6499-9d48079ad086</v>
    <v>en-AU</v>
    <v>Map</v>
  </rv>
  <rv s="0">
    <v>536870912</v>
    <v>Santiago Metropolitan Region</v>
    <v>593b7d08-69b9-06ed-9b5c-adea6868ff88</v>
    <v>en-AU</v>
    <v>Map</v>
  </rv>
  <rv s="0">
    <v>536870912</v>
    <v>Araucanía Region</v>
    <v>2d02ef0b-dd81-faa4-520b-0ec94f6d1f8e</v>
    <v>en-AU</v>
    <v>Map</v>
  </rv>
  <rv s="0">
    <v>536870912</v>
    <v>Tarapacá Region</v>
    <v>f71529e3-ca1d-662b-2695-7619691fe930</v>
    <v>en-AU</v>
    <v>Map</v>
  </rv>
  <rv s="0">
    <v>536870912</v>
    <v>Antofagasta Region</v>
    <v>0e94e649-e291-382e-a367-acb53290d201</v>
    <v>en-AU</v>
    <v>Map</v>
  </rv>
  <rv s="0">
    <v>536870912</v>
    <v>Coquimbo Region</v>
    <v>76048cc3-d603-9c38-a167-a7ca5b8cbbc2</v>
    <v>en-AU</v>
    <v>Map</v>
  </rv>
  <rv s="0">
    <v>536870912</v>
    <v>O'Higgins Region</v>
    <v>a69b3fd5-459d-0124-d048-5d97d3c59ccc</v>
    <v>en-AU</v>
    <v>Map</v>
  </rv>
  <rv s="0">
    <v>536870912</v>
    <v>Los Ríos Region</v>
    <v>d63a8dc4-6856-1b2f-c860-14be52df0d59</v>
    <v>en-AU</v>
    <v>Map</v>
  </rv>
  <rv s="0">
    <v>536870912</v>
    <v>Los Lagos Region</v>
    <v>e02e6fdd-6c61-e5bb-60a2-e02511b76154</v>
    <v>en-AU</v>
    <v>Map</v>
  </rv>
  <rv s="0">
    <v>536870912</v>
    <v>Atacama Region</v>
    <v>f345e54e-574a-13c9-92e8-8aee46fdab13</v>
    <v>en-AU</v>
    <v>Map</v>
  </rv>
  <rv s="0">
    <v>536870912</v>
    <v>Arica y Parinacota Region</v>
    <v>e82edc74-d7d4-52a9-63c9-da07aa4c8d07</v>
    <v>en-AU</v>
    <v>Map</v>
  </rv>
  <rv s="3">
    <v>211</v>
  </rv>
  <rv s="1">
    <fb>0.182194149378896</fb>
    <v>30</v>
  </rv>
  <rv s="3">
    <v>212</v>
  </rv>
  <rv s="1">
    <fb>7.09000015258789E-2</fb>
    <v>39</v>
  </rv>
  <rv s="1">
    <fb>16610135</fb>
    <v>31</v>
  </rv>
  <rv s="18">
    <v>#VALUE!</v>
    <v>en-AU</v>
    <v>604665af-d1f4-5c64-9b93-1ef5f0471308</v>
    <v>536870912</v>
    <v>1</v>
    <v>697</v>
    <v>209</v>
    <v>Chile</v>
    <v>26</v>
    <v>69</v>
    <v>Map</v>
    <v>28</v>
    <v>157</v>
    <v>CL</v>
    <v>4181</v>
    <v>4182</v>
    <v>4183</v>
    <v>4184</v>
    <v>4185</v>
    <v>4186</v>
    <v>4187</v>
    <v>4188</v>
    <v>4189</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4190</v>
    <v>4191</v>
    <v>4192</v>
    <v>4193</v>
    <v>4194</v>
    <v>4195</v>
    <v>4196</v>
    <v>4197</v>
    <v>4198</v>
    <v>4186</v>
    <v>4200</v>
    <v>4201</v>
    <v>4202</v>
    <v>4203</v>
    <v>4204</v>
    <v>4205</v>
    <v>Chile</v>
    <v>National Anthem of Chile</v>
    <v>3482</v>
    <v>Chile</v>
    <v>4206</v>
    <v>4207</v>
    <v>4208</v>
    <v>4209</v>
    <v>1288</v>
    <v>4210</v>
    <v>215</v>
    <v>217</v>
    <v>4211</v>
    <v>4212</v>
    <v>4213</v>
    <v>4228</v>
    <v>4229</v>
    <v>4230</v>
    <v>3548</v>
    <v>4231</v>
    <v>Chile</v>
    <v>4232</v>
    <v>mdp/vdpid/46</v>
  </rv>
  <rv s="0">
    <v>536870912</v>
    <v>Venezuela</v>
    <v>6dd1d7bd-393f-a467-12fa-e71f98cc00b9</v>
    <v>en-AU</v>
    <v>Map</v>
  </rv>
  <rv s="1">
    <fb>0.24488407686639099</fb>
    <v>30</v>
  </rv>
  <rv s="1">
    <fb>912050</fb>
    <v>31</v>
  </rv>
  <rv s="1">
    <fb>343000</fb>
    <v>31</v>
  </rv>
  <rv s="1">
    <fb>17.881</fb>
    <v>32</v>
  </rv>
  <rv s="1">
    <fb>58</fb>
    <v>33</v>
  </rv>
  <rv s="0">
    <v>536870912</v>
    <v>Caracas</v>
    <v>37b7d7c3-c045-e782-f35d-01ee5d1cb58a</v>
    <v>en-AU</v>
    <v>Map</v>
  </rv>
  <rv s="1">
    <fb>164175.25700000001</fb>
    <v>31</v>
  </rv>
  <rv s="1">
    <fb>2740.2739846709501</fb>
    <v>34</v>
  </rv>
  <rv s="1">
    <fb>2.5494853478181501</fb>
    <v>30</v>
  </rv>
  <rv s="1">
    <fb>2718.9427745604298</fb>
    <v>31</v>
  </rv>
  <rv s="1">
    <fb>2.2719999999999998</fb>
    <v>32</v>
  </rv>
  <rv s="1">
    <fb>0.52739188892352995</fb>
    <v>30</v>
  </rv>
  <rv s="1">
    <fb>88.377973216128495</fb>
    <v>35</v>
  </rv>
  <rv s="1">
    <fb>8.0000000000000007E-5</fb>
    <v>36</v>
  </rv>
  <rv s="1">
    <fb>482359318767.703</fb>
    <v>37</v>
  </rv>
  <rv s="1">
    <fb>0.97150340000000002</fb>
    <v>30</v>
  </rv>
  <rv s="1">
    <fb>0.79300560000000009</fb>
    <v>30</v>
  </rv>
  <rv s="1">
    <fb>21.4</fb>
    <v>35</v>
  </rv>
  <rv s="0">
    <v>805306368</v>
    <v>Delcy Rodríguez (Vice President)</v>
    <v>3014211c-495f-e0e6-c992-adcbda263b50</v>
    <v>en-AU</v>
    <v>Generic</v>
  </rv>
  <rv s="3">
    <v>213</v>
  </rv>
  <rv s="4">
    <v>https://www.bing.com/search?q=venezuela&amp;form=skydnc</v>
    <v>Learn more on Bing</v>
  </rv>
  <rv s="1">
    <fb>72.128</fb>
    <v>35</v>
  </rv>
  <rv s="1">
    <fb>3979600000</fb>
    <v>37</v>
  </rv>
  <rv s="1">
    <fb>125</fb>
    <v>35</v>
  </rv>
  <rv s="1">
    <fb>0.01</fb>
    <v>36</v>
  </rv>
  <rv s="3">
    <v>214</v>
  </rv>
  <rv s="1">
    <fb>0.45821973509999997</fb>
    <v>30</v>
  </rv>
  <rv s="1">
    <fb>1.9239999999999999</fb>
    <v>32</v>
  </rv>
  <rv s="1">
    <fb>28515829</fb>
    <v>31</v>
  </rv>
  <rv s="1">
    <fb>0.34100000000000003</fb>
    <v>30</v>
  </rv>
  <rv s="1">
    <fb>0.50700000000000001</fb>
    <v>30</v>
  </rv>
  <rv s="1">
    <fb>9.1999999999999998E-2</fb>
    <v>30</v>
  </rv>
  <rv s="1">
    <fb>0.59729999542236301</fb>
    <v>30</v>
  </rv>
  <rv s="0">
    <v>536870912</v>
    <v>Bolívar</v>
    <v>28ee01f1-3481-9fbb-480a-171c08837ce7</v>
    <v>en-AU</v>
    <v>Map</v>
  </rv>
  <rv s="0">
    <v>536870912</v>
    <v>Zulia</v>
    <v>b746a809-b508-f853-1aa2-8eb307076ab8</v>
    <v>en-AU</v>
    <v>Map</v>
  </rv>
  <rv s="0">
    <v>536870912</v>
    <v>Nueva Esparta</v>
    <v>61c93a6f-fa24-e914-9131-ff9cb21de321</v>
    <v>en-AU</v>
    <v>Map</v>
  </rv>
  <rv s="0">
    <v>536870912</v>
    <v>Apure</v>
    <v>9e1a67ac-4ea1-77bf-fa76-5f58931e81f8</v>
    <v>en-AU</v>
    <v>Map</v>
  </rv>
  <rv s="0">
    <v>536870912</v>
    <v>Yaracuy</v>
    <v>0ce1d139-cd0d-fdbf-9574-076a3d792483</v>
    <v>en-AU</v>
    <v>Map</v>
  </rv>
  <rv s="0">
    <v>536870912</v>
    <v>Guárico</v>
    <v>f4010586-9f13-d10f-ad74-c388243ab99f</v>
    <v>en-AU</v>
    <v>Map</v>
  </rv>
  <rv s="0">
    <v>536870912</v>
    <v>Mérida</v>
    <v>a4989c58-06e5-45a4-b8f4-502581f7c935</v>
    <v>en-AU</v>
    <v>Map</v>
  </rv>
  <rv s="0">
    <v>536870912</v>
    <v>Miranda</v>
    <v>c203d749-ff23-1654-7423-de62cda7879d</v>
    <v>en-AU</v>
    <v>Map</v>
  </rv>
  <rv s="0">
    <v>536870912</v>
    <v>Lara</v>
    <v>28bc93f2-4f7d-957c-6576-a3bdc7b84923</v>
    <v>en-AU</v>
    <v>Map</v>
  </rv>
  <rv s="0">
    <v>536870912</v>
    <v>Anzoátegui</v>
    <v>8b43f71e-5058-e865-1fb6-e3cba21044b1</v>
    <v>en-AU</v>
    <v>Map</v>
  </rv>
  <rv s="0">
    <v>536870912</v>
    <v>Amazonas</v>
    <v>d12613b2-1769-fd3d-c816-bcf4892760c3</v>
    <v>en-AU</v>
    <v>Map</v>
  </rv>
  <rv s="0">
    <v>536870912</v>
    <v>Barinas</v>
    <v>24fe6763-a2f0-d630-66c3-08b9a841c6a1</v>
    <v>en-AU</v>
    <v>Map</v>
  </rv>
  <rv s="0">
    <v>536870912</v>
    <v>Carabobo</v>
    <v>0c400799-a7d1-9188-76c7-a03eb7bf96e6</v>
    <v>en-AU</v>
    <v>Map</v>
  </rv>
  <rv s="0">
    <v>536870912</v>
    <v>Aragua</v>
    <v>83a3ec29-14b4-40cd-dc2d-86791c9d5180</v>
    <v>en-AU</v>
    <v>Map</v>
  </rv>
  <rv s="0">
    <v>536870912</v>
    <v>Táchira</v>
    <v>72391449-1011-80da-d60b-1493d591b575</v>
    <v>en-AU</v>
    <v>Map</v>
  </rv>
  <rv s="0">
    <v>536870912</v>
    <v>Falcón</v>
    <v>1f741430-789f-b870-4ec3-f3825be02dfd</v>
    <v>en-AU</v>
    <v>Map</v>
  </rv>
  <rv s="0">
    <v>536870912</v>
    <v>Trujillo</v>
    <v>d68dd921-4861-e8a8-eaee-d5cf8cbfb3b8</v>
    <v>en-AU</v>
    <v>Map</v>
  </rv>
  <rv s="0">
    <v>536870912</v>
    <v>Sucre</v>
    <v>a8d1a122-aba3-9b31-a5c1-1c2d5301513e</v>
    <v>en-AU</v>
    <v>Map</v>
  </rv>
  <rv s="0">
    <v>536870912</v>
    <v>Portuguesa, Venezuela</v>
    <v>f1c90efa-241a-1208-9ea6-ec628dcaabf6</v>
    <v>en-AU</v>
    <v>Map</v>
  </rv>
  <rv s="0">
    <v>536870912</v>
    <v>Monagas</v>
    <v>99d16d3b-4480-6e2e-3af6-b19380240865</v>
    <v>en-AU</v>
    <v>Map</v>
  </rv>
  <rv s="0">
    <v>536870912</v>
    <v>Vargas</v>
    <v>83b14d4b-fd80-6876-e6e3-6606024eaa2a</v>
    <v>en-AU</v>
    <v>Map</v>
  </rv>
  <rv s="0">
    <v>536870912</v>
    <v>Cojedes</v>
    <v>215558ac-dbeb-54e0-6265-2f177bc16686</v>
    <v>en-AU</v>
    <v>Map</v>
  </rv>
  <rv s="0">
    <v>536870912</v>
    <v>Federal Dependencies of Venezuela</v>
    <v>4ca38740-fb38-50ad-0c45-8a599048aa45</v>
    <v>en-AU</v>
    <v>Map</v>
  </rv>
  <rv s="0">
    <v>536870912</v>
    <v>Delta Amacuro</v>
    <v>a721c377-8d7b-63cb-48ce-8ca1cd475256</v>
    <v>en-AU</v>
    <v>Map</v>
  </rv>
  <rv s="0">
    <v>536870912</v>
    <v>Capital District</v>
    <v>5142924b-c000-9b6b-e280-614ac90f2102</v>
    <v>en-AU</v>
    <v>Map</v>
  </rv>
  <rv s="3">
    <v>215</v>
  </rv>
  <rv s="3">
    <v>216</v>
  </rv>
  <rv s="1">
    <fb>0.73299999999999998</fb>
    <v>30</v>
  </rv>
  <rv s="1">
    <fb>8.800999641418461E-2</fb>
    <v>39</v>
  </rv>
  <rv s="1">
    <fb>25162368</fb>
    <v>31</v>
  </rv>
  <rv s="32">
    <v>#VALUE!</v>
    <v>en-AU</v>
    <v>6dd1d7bd-393f-a467-12fa-e71f98cc00b9</v>
    <v>536870912</v>
    <v>1</v>
    <v>704</v>
    <v>705</v>
    <v>Venezuela</v>
    <v>26</v>
    <v>69</v>
    <v>Map</v>
    <v>28</v>
    <v>706</v>
    <v>VE</v>
    <v>4235</v>
    <v>4236</v>
    <v>4237</v>
    <v>4238</v>
    <v>4239</v>
    <v>4240</v>
    <v>4241</v>
    <v>4242</v>
    <v>4243</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4244</v>
    <v>4245</v>
    <v>4246</v>
    <v>4247</v>
    <v>4248</v>
    <v>4249</v>
    <v>4250</v>
    <v>4251</v>
    <v>4252</v>
    <v>4240</v>
    <v>4254</v>
    <v>4255</v>
    <v>4256</v>
    <v>4257</v>
    <v>4258</v>
    <v>4259</v>
    <v>Venezuela</v>
    <v>Gloria al Bravo Pueblo</v>
    <v>4260</v>
    <v>Bolivarian Republic of Venezuela</v>
    <v>4261</v>
    <v>4262</v>
    <v>4263</v>
    <v>2247</v>
    <v>4264</v>
    <v>4265</v>
    <v>183</v>
    <v>1655</v>
    <v>4266</v>
    <v>1389</v>
    <v>4267</v>
    <v>4293</v>
    <v>4294</v>
    <v>4295</v>
    <v>4296</v>
    <v>Venezuela</v>
    <v>4297</v>
    <v>mdp/vdpid/249</v>
  </rv>
  <rv s="0">
    <v>536870912</v>
    <v>Switzerland</v>
    <v>c10c98b9-afcd-84bf-c5c8-4220fc76a2e3</v>
    <v>en-AU</v>
    <v>Map</v>
  </rv>
  <rv s="1">
    <fb>0.38363446027908404</fb>
    <v>30</v>
  </rv>
  <rv s="1">
    <fb>41277</fb>
    <v>31</v>
  </rv>
  <rv s="1">
    <fb>10</fb>
    <v>32</v>
  </rv>
  <rv s="1">
    <fb>41</fb>
    <v>33</v>
  </rv>
  <rv s="0">
    <v>536870912</v>
    <v>Bern</v>
    <v>15dda629-8f09-9c82-b064-7a7e8e84c804</v>
    <v>en-AU</v>
    <v>Map</v>
  </rv>
  <rv s="1">
    <fb>34477.133999999998</fb>
    <v>31</v>
  </rv>
  <rv s="1">
    <fb>99.546913020227805</fb>
    <v>34</v>
  </rv>
  <rv s="1">
    <fb>3.6291600452038396E-3</fb>
    <v>30</v>
  </rv>
  <rv s="1">
    <fb>7520.1660249450197</fb>
    <v>31</v>
  </rv>
  <rv s="1">
    <fb>0.318301452005265</fb>
    <v>30</v>
  </rv>
  <rv s="1">
    <fb>50.168225480798597</fb>
    <v>35</v>
  </rv>
  <rv s="1">
    <fb>703082435360.11694</fb>
    <v>37</v>
  </rv>
  <rv s="1">
    <fb>1.0519068</fb>
    <v>30</v>
  </rv>
  <rv s="1">
    <fb>0.59562990000000005</fb>
    <v>30</v>
  </rv>
  <rv s="1">
    <fb>3.7</fb>
    <v>35</v>
  </rv>
  <rv s="0">
    <v>536870912</v>
    <v>Zürich</v>
    <v>db19e556-240e-d241-ad76-1bf238372a7f</v>
    <v>en-AU</v>
    <v>Map</v>
  </rv>
  <rv s="0">
    <v>805306368</v>
    <v>Walter Thurnherr (Chancellor)</v>
    <v>ad186331-d3a7-d0b0-0e74-1fcac5e3c2c5</v>
    <v>en-AU</v>
    <v>Generic</v>
  </rv>
  <rv s="3">
    <v>217</v>
  </rv>
  <rv s="4">
    <v>https://www.bing.com/search?q=switzerland&amp;form=skydnc</v>
    <v>Learn more on Bing</v>
  </rv>
  <rv s="1">
    <fb>83.551219512195104</fb>
    <v>35</v>
  </rv>
  <rv s="1">
    <fb>1834453260000</fb>
    <v>37</v>
  </rv>
  <rv s="3">
    <v>218</v>
  </rv>
  <rv s="1">
    <fb>0.28345719829999999</fb>
    <v>30</v>
  </rv>
  <rv s="1">
    <fb>4.2957000000000001</fb>
    <v>32</v>
  </rv>
  <rv s="1">
    <fb>8574832</fb>
    <v>31</v>
  </rv>
  <rv s="1">
    <fb>0.22399999999999998</fb>
    <v>30</v>
  </rv>
  <rv s="1">
    <fb>0.125</fb>
    <v>30</v>
  </rv>
  <rv s="1">
    <fb>0.16699999999999998</fb>
    <v>30</v>
  </rv>
  <rv s="1">
    <fb>0.68252998352050798</fb>
    <v>30</v>
  </rv>
  <rv s="0">
    <v>536870912</v>
    <v>Canton of Bern</v>
    <v>2a03e077-5092-0e03-223b-4aa6b24c7525</v>
    <v>en-AU</v>
    <v>Map</v>
  </rv>
  <rv s="0">
    <v>536870912</v>
    <v>Canton of Zürich</v>
    <v>91f44f19-7d2e-687e-1899-8b1d22d4a46b</v>
    <v>en-AU</v>
    <v>Map</v>
  </rv>
  <rv s="0">
    <v>536870912</v>
    <v>Canton of Jura</v>
    <v>7d474a26-e388-0d0f-3b50-6ba37562a6b8</v>
    <v>en-AU</v>
    <v>Map</v>
  </rv>
  <rv s="0">
    <v>536870912</v>
    <v>Canton of Glarus</v>
    <v>6cf7d446-0b69-661d-2aa7-1719c8a7d3ca</v>
    <v>en-AU</v>
    <v>Map</v>
  </rv>
  <rv s="0">
    <v>536870912</v>
    <v>Canton of Geneva</v>
    <v>fb357cde-21c3-0878-8ec6-1e42a1a9db63</v>
    <v>en-AU</v>
    <v>Map</v>
  </rv>
  <rv s="0">
    <v>536870912</v>
    <v>Canton of Zug</v>
    <v>e87417bb-ca41-7e6d-69d0-7a8484553a9d</v>
    <v>en-AU</v>
    <v>Map</v>
  </rv>
  <rv s="0">
    <v>536870912</v>
    <v>Canton of Uri</v>
    <v>bd769763-fa18-cb72-13b9-1fc2356e69e2</v>
    <v>en-AU</v>
    <v>Map</v>
  </rv>
  <rv s="0">
    <v>536870912</v>
    <v>Canton of St. Gallen</v>
    <v>2c40a905-a53f-03e5-6ae8-ff0f2d23e1a1</v>
    <v>en-AU</v>
    <v>Map</v>
  </rv>
  <rv s="0">
    <v>536870912</v>
    <v>Canton of Solothurn</v>
    <v>768c0474-5479-b9c8-75f8-f82efb8f0dde</v>
    <v>en-AU</v>
    <v>Map</v>
  </rv>
  <rv s="0">
    <v>536870912</v>
    <v>Canton of Schwyz</v>
    <v>ff0399f7-2e79-eb3f-0618-78c79708ac42</v>
    <v>en-AU</v>
    <v>Map</v>
  </rv>
  <rv s="0">
    <v>536870912</v>
    <v>Canton of Schaffhausen</v>
    <v>93019ae6-ba39-a502-0e6f-d0ea1311b868</v>
    <v>en-AU</v>
    <v>Map</v>
  </rv>
  <rv s="0">
    <v>536870912</v>
    <v>Canton of Lucerne</v>
    <v>b4674fd7-3899-7adb-4ffb-315b0fe97c2d</v>
    <v>en-AU</v>
    <v>Map</v>
  </rv>
  <rv s="0">
    <v>536870912</v>
    <v>Canton of Fribourg</v>
    <v>5539f36c-455a-28cc-02c2-27ef6596fe56</v>
    <v>en-AU</v>
    <v>Map</v>
  </rv>
  <rv s="3">
    <v>219</v>
  </rv>
  <rv s="1">
    <fb>0.10080933835403399</fb>
    <v>30</v>
  </rv>
  <rv s="1">
    <fb>0.28800000000000003</fb>
    <v>30</v>
  </rv>
  <rv s="1">
    <fb>4.5809998512268101E-2</fb>
    <v>39</v>
  </rv>
  <rv s="1">
    <fb>6332428</fb>
    <v>31</v>
  </rv>
  <rv s="15">
    <v>#VALUE!</v>
    <v>en-AU</v>
    <v>c10c98b9-afcd-84bf-c5c8-4220fc76a2e3</v>
    <v>536870912</v>
    <v>1</v>
    <v>714</v>
    <v>156</v>
    <v>Switzerland</v>
    <v>26</v>
    <v>69</v>
    <v>Map</v>
    <v>28</v>
    <v>167</v>
    <v>CH</v>
    <v>4300</v>
    <v>4301</v>
    <v>1932</v>
    <v>4302</v>
    <v>4303</v>
    <v>4304</v>
    <v>4305</v>
    <v>4306</v>
    <v>4307</v>
    <v>CHF</v>
    <v>Switzerland, officially the Swiss Confederation, is a landlocked country located at the confluence of Western, Central and Southern Europe. The country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and Basel. These three cities are home to several offices of international organisations such as the WTO, the WHO, the ILO, the headquarters of FIFA, the UN's second-largest office, as well as the main office of the Bank for International Settlements. The main international airports of Switzerland are also located in these cities.</v>
    <v>4308</v>
    <v>3531</v>
    <v>4309</v>
    <v>4310</v>
    <v>2232</v>
    <v>4311</v>
    <v>4312</v>
    <v>4313</v>
    <v>4314</v>
    <v>4315</v>
    <v>4317</v>
    <v>4318</v>
    <v>4319</v>
    <v>4320</v>
    <v>285</v>
    <v>Switzerland</v>
    <v>Swiss Psalm</v>
    <v>4321</v>
    <v>Swiss Confederation</v>
    <v>4322</v>
    <v>4323</v>
    <v>4324</v>
    <v>4325</v>
    <v>3832</v>
    <v>425</v>
    <v>382</v>
    <v>294</v>
    <v>4326</v>
    <v>4327</v>
    <v>4328</v>
    <v>4342</v>
    <v>4343</v>
    <v>734</v>
    <v>4344</v>
    <v>4345</v>
    <v>Switzerland</v>
    <v>4346</v>
    <v>mdp/vdpid/223</v>
  </rv>
  <rv s="0">
    <v>536870912</v>
    <v>Thailand</v>
    <v>588bd4b9-e440-b7eb-2cab-2a54c0458548</v>
    <v>en-AU</v>
    <v>Map</v>
  </rv>
  <rv s="1">
    <fb>0.43277417839456594</fb>
    <v>30</v>
  </rv>
  <rv s="1">
    <fb>513120</fb>
    <v>31</v>
  </rv>
  <rv s="1">
    <fb>455000</fb>
    <v>31</v>
  </rv>
  <rv s="1">
    <fb>10.343999999999999</fb>
    <v>32</v>
  </rv>
  <rv s="1">
    <fb>66</fb>
    <v>33</v>
  </rv>
  <rv s="0">
    <v>536870912</v>
    <v>Bangkok</v>
    <v>651e796f-a780-c032-4e9c-23e5f5fe5854</v>
    <v>en-AU</v>
    <v>Map</v>
  </rv>
  <rv s="1">
    <fb>283763.46100000001</fb>
    <v>31</v>
  </rv>
  <rv s="1">
    <fb>113.265649996346</fb>
    <v>34</v>
  </rv>
  <rv s="1">
    <fb>7.0672860131430508E-3</fb>
    <v>30</v>
  </rv>
  <rv s="1">
    <fb>2538.79638035364</fb>
    <v>31</v>
  </rv>
  <rv s="1">
    <fb>1.5249999999999999</fb>
    <v>32</v>
  </rv>
  <rv s="1">
    <fb>0.32157607312728798</fb>
    <v>30</v>
  </rv>
  <rv s="1">
    <fb>79.839022650550007</fb>
    <v>35</v>
  </rv>
  <rv s="1">
    <fb>543649976165.63</fb>
    <v>37</v>
  </rv>
  <rv s="1">
    <fb>0.99774360000000006</fb>
    <v>30</v>
  </rv>
  <rv s="1">
    <fb>0.49286810000000003</fb>
    <v>30</v>
  </rv>
  <rv s="1">
    <fb>7.8</fb>
    <v>35</v>
  </rv>
  <rv s="0">
    <v>805306368</v>
    <v>Vajiralongkorn (Monarch)</v>
    <v>838f8fba-7ce1-3cb6-caf3-eadcdd6d67c4</v>
    <v>en-AU</v>
    <v>Generic</v>
  </rv>
  <rv s="0">
    <v>805306368</v>
    <v>Prayut Chan-o-cha (Minister)</v>
    <v>7622e75d-77cc-211a-d452-897ca707b336</v>
    <v>en-AU</v>
    <v>Generic</v>
  </rv>
  <rv s="0">
    <v>805306368</v>
    <v>Prayut Chan-o-cha (Prime Minister)</v>
    <v>7622e75d-77cc-211a-d452-897ca707b336</v>
    <v>en-AU</v>
    <v>Generic</v>
  </rv>
  <rv s="0">
    <v>805306368</v>
    <v>Anupong Paochinda (Minister)</v>
    <v>2680e282-8deb-3f95-6f1f-a9b2b5ac7df5</v>
    <v>en-AU</v>
    <v>Generic</v>
  </rv>
  <rv s="0">
    <v>805306368</v>
    <v>Don Pramudwinai (Minister)</v>
    <v>78b6d92a-03e2-7a8a-abd6-691eb4cb41a5</v>
    <v>en-AU</v>
    <v>Generic</v>
  </rv>
  <rv s="0">
    <v>805306368</v>
    <v>Suriya Jungrungreangkit (Minister)</v>
    <v>d21c4678-3cc1-647a-2d1f-f647a8de0f18</v>
    <v>en-AU</v>
    <v>Generic</v>
  </rv>
  <rv s="3">
    <v>220</v>
  </rv>
  <rv s="4">
    <v>https://www.bing.com/search?q=thailand&amp;form=skydnc</v>
    <v>Learn more on Bing</v>
  </rv>
  <rv s="1">
    <fb>76.930999999999997</fb>
    <v>35</v>
  </rv>
  <rv s="1">
    <fb>569228320000</fb>
    <v>37</v>
  </rv>
  <rv s="3">
    <v>221</v>
  </rv>
  <rv s="1">
    <fb>0.11765354909999999</fb>
    <v>30</v>
  </rv>
  <rv s="1">
    <fb>0.80500000000000005</fb>
    <v>32</v>
  </rv>
  <rv s="1">
    <fb>69625582</fb>
    <v>31</v>
  </rv>
  <rv s="1">
    <fb>0.28100000000000003</fb>
    <v>30</v>
  </rv>
  <rv s="1">
    <fb>7.2000000000000008E-2</fb>
    <v>30</v>
  </rv>
  <rv s="1">
    <fb>0.155</fb>
    <v>30</v>
  </rv>
  <rv s="1">
    <fb>0.67325996398925791</fb>
    <v>30</v>
  </rv>
  <rv s="0">
    <v>536870912</v>
    <v>Pattaya</v>
    <v>78d752de-d5ce-4e2d-456b-95abd4379871</v>
    <v>en-AU</v>
    <v>Map</v>
  </rv>
  <rv s="3">
    <v>222</v>
  </rv>
  <rv s="1">
    <fb>0.14927746956191601</fb>
    <v>30</v>
  </rv>
  <rv s="3">
    <v>223</v>
  </rv>
  <rv s="1">
    <fb>0.29499999999999998</fb>
    <v>30</v>
  </rv>
  <rv s="1">
    <fb>7.5400000810623199E-3</fb>
    <v>39</v>
  </rv>
  <rv s="1">
    <fb>35294600</fb>
    <v>31</v>
  </rv>
  <rv s="18">
    <v>#VALUE!</v>
    <v>en-AU</v>
    <v>588bd4b9-e440-b7eb-2cab-2a54c0458548</v>
    <v>536870912</v>
    <v>1</v>
    <v>722</v>
    <v>209</v>
    <v>Thailand</v>
    <v>26</v>
    <v>69</v>
    <v>Map</v>
    <v>28</v>
    <v>723</v>
    <v>TH</v>
    <v>4349</v>
    <v>4350</v>
    <v>4351</v>
    <v>4352</v>
    <v>4353</v>
    <v>4354</v>
    <v>4355</v>
    <v>4356</v>
    <v>4357</v>
    <v>THB</v>
    <v>Thailand, historically known as Siam and officially the Kingdom of Thailand, is a country in Southeast Asia, located at the centre of Mainland Southeast Asia, spanning 513,120 square kilometres, with a population of almost 70 million. The country is bordered to the north by Myanmar and Laos, to the east by Laos and Cambodia, to the south by the Gulf of Thailand and Malaysia, and to the west by the Andaman Sea and the extremity of Myanmar. Thailand also shares maritime borders with Vietnam to the southeast, and Indonesia and India to the southwest. Thailand has experienced multiple coups and military dictatorships. Since 2019, it has been nominally a parliamentary constitutional monarchy; in practice, however, structural advantages in the constitution have ensured the military's hold on power. Bangkok is the nation's capital and largest city.</v>
    <v>4358</v>
    <v>4359</v>
    <v>4360</v>
    <v>4361</v>
    <v>66</v>
    <v>4362</v>
    <v>4363</v>
    <v>4364</v>
    <v>4365</v>
    <v>4354</v>
    <v>4372</v>
    <v>4373</v>
    <v>4374</v>
    <v>4375</v>
    <v>1887</v>
    <v>274</v>
    <v>Thailand</v>
    <v>Thai National Anthem</v>
    <v>4376</v>
    <v>Kingdom of Thailand</v>
    <v>4377</v>
    <v>4378</v>
    <v>4379</v>
    <v>216</v>
    <v>4380</v>
    <v>2080</v>
    <v>208</v>
    <v>4381</v>
    <v>1521</v>
    <v>4382</v>
    <v>4383</v>
    <v>4385</v>
    <v>4386</v>
    <v>4387</v>
    <v>4388</v>
    <v>4389</v>
    <v>Thailand</v>
    <v>4390</v>
    <v>mdp/vdpid/227</v>
  </rv>
  <rv s="0">
    <v>536870912</v>
    <v>Costa Rica</v>
    <v>f5e3b04e-cbe6-130c-d1c8-899095cd5757</v>
    <v>en-AU</v>
    <v>Map</v>
  </rv>
  <rv s="1">
    <fb>0.34459459459459502</fb>
    <v>30</v>
  </rv>
  <rv s="1">
    <fb>51100</fb>
    <v>31</v>
  </rv>
  <rv s="1">
    <fb>10000</fb>
    <v>31</v>
  </rv>
  <rv s="1">
    <fb>13.971</fb>
    <v>32</v>
  </rv>
  <rv s="1">
    <fb>506</fb>
    <v>33</v>
  </rv>
  <rv s="0">
    <v>536870912</v>
    <v>San Jose</v>
    <v>b2b18307-dcfe-e3ce-b41f-986fcc0a9689</v>
    <v>en-AU</v>
    <v>Map</v>
  </rv>
  <rv s="1">
    <fb>8023.3959999999997</fb>
    <v>31</v>
  </rv>
  <rv s="1">
    <fb>128.845869400021</fb>
    <v>34</v>
  </rv>
  <rv s="1">
    <fb>2.0962025659294899E-2</fb>
    <v>30</v>
  </rv>
  <rv s="1">
    <fb>1942.48816990297</fb>
    <v>31</v>
  </rv>
  <rv s="1">
    <fb>1.754</fb>
    <v>32</v>
  </rv>
  <rv s="1">
    <fb>0.54567174915234606</fb>
    <v>30</v>
  </rv>
  <rv s="1">
    <fb>49.880272733962499</fb>
    <v>35</v>
  </rv>
  <rv s="1">
    <fb>0.98</fb>
    <v>36</v>
  </rv>
  <rv s="1">
    <fb>61773944173.673599</fb>
    <v>37</v>
  </rv>
  <rv s="1">
    <fb>1.1329429</fb>
    <v>30</v>
  </rv>
  <rv s="1">
    <fb>0.5520794</fb>
    <v>30</v>
  </rv>
  <rv s="1">
    <fb>7.6</fb>
    <v>35</v>
  </rv>
  <rv s="3">
    <v>224</v>
  </rv>
  <rv s="4">
    <v>https://www.bing.com/search?q=costa+rica&amp;form=skydnc</v>
    <v>Learn more on Bing</v>
  </rv>
  <rv s="1">
    <fb>80.094999999999999</fb>
    <v>35</v>
  </rv>
  <rv s="1">
    <fb>2217350000</fb>
    <v>37</v>
  </rv>
  <rv s="1">
    <fb>27</fb>
    <v>35</v>
  </rv>
  <rv s="1">
    <fb>1.84</fb>
    <v>36</v>
  </rv>
  <rv s="3">
    <v>225</v>
  </rv>
  <rv s="1">
    <fb>0.21485754409999999</fb>
    <v>30</v>
  </rv>
  <rv s="1">
    <fb>2.8938999999999999</fb>
    <v>32</v>
  </rv>
  <rv s="1">
    <fb>5047561</fb>
    <v>31</v>
  </rv>
  <rv s="1">
    <fb>0.53299999999999992</fb>
    <v>30</v>
  </rv>
  <rv s="1">
    <fb>4.2999999999999997E-2</fb>
    <v>30</v>
  </rv>
  <rv s="1">
    <fb>0.62098999023437496</fb>
    <v>30</v>
  </rv>
  <rv s="0">
    <v>536870912</v>
    <v>San José Province</v>
    <v>8042d242-4799-87de-29ba-5051712f3715</v>
    <v>en-AU</v>
    <v>Map</v>
  </rv>
  <rv s="0">
    <v>536870912</v>
    <v>Guanacaste Province</v>
    <v>4d846351-04ca-1740-4d47-7258f4be3d9f</v>
    <v>en-AU</v>
    <v>Map</v>
  </rv>
  <rv s="0">
    <v>536870912</v>
    <v>Limón Province</v>
    <v>703154f4-49e4-ccb0-f9c6-d52a73875ac7</v>
    <v>en-AU</v>
    <v>Map</v>
  </rv>
  <rv s="0">
    <v>536870912</v>
    <v>Alajuela Province</v>
    <v>d852ccc7-833e-944a-ddce-9ca14d5ffd13</v>
    <v>en-AU</v>
    <v>Map</v>
  </rv>
  <rv s="0">
    <v>536870912</v>
    <v>Puntarenas Province</v>
    <v>31e6881a-b4f6-8725-2fb1-825ad41306ef</v>
    <v>en-AU</v>
    <v>Map</v>
  </rv>
  <rv s="0">
    <v>536870912</v>
    <v>Heredia Province</v>
    <v>6dcef63a-cb12-0db8-3877-58ca68806818</v>
    <v>en-AU</v>
    <v>Map</v>
  </rv>
  <rv s="0">
    <v>536870912</v>
    <v>Cartago Province</v>
    <v>e0d48e76-9fcf-d96c-dade-3a266652cce4</v>
    <v>en-AU</v>
    <v>Map</v>
  </rv>
  <rv s="3">
    <v>226</v>
  </rv>
  <rv s="1">
    <fb>0.13588420861398298</fb>
    <v>30</v>
  </rv>
  <rv s="3">
    <v>227</v>
  </rv>
  <rv s="1">
    <fb>0.58299999999999996</fb>
    <v>30</v>
  </rv>
  <rv s="1">
    <fb>0.11854000091552701</fb>
    <v>39</v>
  </rv>
  <rv s="1">
    <fb>4041885</fb>
    <v>31</v>
  </rv>
  <rv s="18">
    <v>#VALUE!</v>
    <v>en-AU</v>
    <v>f5e3b04e-cbe6-130c-d1c8-899095cd5757</v>
    <v>536870912</v>
    <v>1</v>
    <v>732</v>
    <v>209</v>
    <v>Costa Rica</v>
    <v>26</v>
    <v>69</v>
    <v>Map</v>
    <v>28</v>
    <v>555</v>
    <v>CR</v>
    <v>4393</v>
    <v>4394</v>
    <v>4395</v>
    <v>4396</v>
    <v>4397</v>
    <v>4398</v>
    <v>4399</v>
    <v>4400</v>
    <v>4401</v>
    <v>CRC</v>
    <v>Costa Rica, officially the Republic of Costa Rica, is a country in Central America, bordered by Nicaragua to the north, the Caribbean Sea to the northeast, Panama to the southeast, the Pacific Ocean to the southwest, and maritime border with Ecuador to the south of Cocos Island. It has a population of around five million in a land area of 51,060 km². An estimated 333,980 people live in the capital and largest city, San José, with around two million people in the surrounding metropolitan area.</v>
    <v>4402</v>
    <v>4403</v>
    <v>4404</v>
    <v>4405</v>
    <v>4406</v>
    <v>4407</v>
    <v>4408</v>
    <v>4409</v>
    <v>4410</v>
    <v>4398</v>
    <v>4411</v>
    <v>4412</v>
    <v>4413</v>
    <v>4414</v>
    <v>4415</v>
    <v>4416</v>
    <v>Costa Rica</v>
    <v>Noble patria, tu hermosa bandera</v>
    <v>4417</v>
    <v>Republic of Costa Rica</v>
    <v>4418</v>
    <v>4419</v>
    <v>4420</v>
    <v>2571</v>
    <v>1288</v>
    <v>4421</v>
    <v>3785</v>
    <v>4422</v>
    <v>2010</v>
    <v>1657</v>
    <v>4423</v>
    <v>4431</v>
    <v>4432</v>
    <v>4433</v>
    <v>4434</v>
    <v>4435</v>
    <v>Costa Rica</v>
    <v>4436</v>
    <v>mdp/vdpid/54</v>
  </rv>
  <rv s="0">
    <v>536870912</v>
    <v>Peru</v>
    <v>02dd0e01-24ad-0f52-3d28-54e36db1ce25</v>
    <v>en-AU</v>
    <v>Map</v>
  </rv>
  <rv s="1">
    <fb>0.18505468749999998</fb>
    <v>30</v>
  </rv>
  <rv s="1">
    <fb>1285216</fb>
    <v>31</v>
  </rv>
  <rv s="1">
    <fb>158000</fb>
    <v>31</v>
  </rv>
  <rv s="1">
    <fb>17.949000000000002</fb>
    <v>32</v>
  </rv>
  <rv s="1">
    <fb>51</fb>
    <v>33</v>
  </rv>
  <rv s="0">
    <v>536870912</v>
    <v>Lima</v>
    <v>56111e08-84b2-d298-3309-317c86bbca62</v>
    <v>en-AU</v>
    <v>Map</v>
  </rv>
  <rv s="1">
    <fb>57414.218999999997</fb>
    <v>31</v>
  </rv>
  <rv s="1">
    <fb>129.78454434275901</fb>
    <v>34</v>
  </rv>
  <rv s="1">
    <fb>2.1371534256997799E-2</fb>
    <v>30</v>
  </rv>
  <rv s="1">
    <fb>1345.8795888743</fb>
    <v>31</v>
  </rv>
  <rv s="1">
    <fb>2.254</fb>
    <v>32</v>
  </rv>
  <rv s="1">
    <fb>0.57660467529296899</fb>
    <v>30</v>
  </rv>
  <rv s="1">
    <fb>79.555683573486803</fb>
    <v>35</v>
  </rv>
  <rv s="1">
    <fb>226848050819.52499</fb>
    <v>37</v>
  </rv>
  <rv s="1">
    <fb>1.0694512</fb>
    <v>30</v>
  </rv>
  <rv s="1">
    <fb>0.70737859999999997</fb>
    <v>30</v>
  </rv>
  <rv s="1">
    <fb>11.1</fb>
    <v>35</v>
  </rv>
  <rv s="3">
    <v>228</v>
  </rv>
  <rv s="4">
    <v>https://www.bing.com/search?q=peru&amp;form=skydnc</v>
    <v>Learn more on Bing</v>
  </rv>
  <rv s="1">
    <fb>76.516000000000005</fb>
    <v>35</v>
  </rv>
  <rv s="1">
    <fb>98964960000</fb>
    <v>37</v>
  </rv>
  <rv s="1">
    <fb>88</fb>
    <v>35</v>
  </rv>
  <rv s="3">
    <v>229</v>
  </rv>
  <rv s="1">
    <fb>0.30916759560000001</fb>
    <v>30</v>
  </rv>
  <rv s="1">
    <fb>1.27</fb>
    <v>32</v>
  </rv>
  <rv s="1">
    <fb>32510453</fb>
    <v>31</v>
  </rv>
  <rv s="1">
    <fb>0.48299999999999998</fb>
    <v>30</v>
  </rv>
  <rv s="1">
    <fb>0.14800000000000002</fb>
    <v>30</v>
  </rv>
  <rv s="1">
    <fb>0.77633003234863296</fb>
    <v>30</v>
  </rv>
  <rv s="0">
    <v>536870912</v>
    <v>Callao</v>
    <v>08e03471-8aab-c10c-9015-7df825c18e7b</v>
    <v>en-AU</v>
    <v>Map</v>
  </rv>
  <rv s="0">
    <v>536870912</v>
    <v>Lima Province</v>
    <v>c1af6300-c27c-5029-87f7-5a46bbbe02ac</v>
    <v>en-AU</v>
    <v>Map</v>
  </rv>
  <rv s="3">
    <v>230</v>
  </rv>
  <rv s="1">
    <fb>0.14321901146650698</fb>
    <v>30</v>
  </rv>
  <rv s="3">
    <v>231</v>
  </rv>
  <rv s="1">
    <fb>0.36799999999999999</fb>
    <v>30</v>
  </rv>
  <rv s="1">
    <fb>3.3099999427795401E-2</fb>
    <v>39</v>
  </rv>
  <rv s="1">
    <fb>25390339</fb>
    <v>31</v>
  </rv>
  <rv s="18">
    <v>#VALUE!</v>
    <v>en-AU</v>
    <v>02dd0e01-24ad-0f52-3d28-54e36db1ce25</v>
    <v>536870912</v>
    <v>1</v>
    <v>740</v>
    <v>209</v>
    <v>Peru</v>
    <v>26</v>
    <v>69</v>
    <v>Map</v>
    <v>28</v>
    <v>741</v>
    <v>PE</v>
    <v>4439</v>
    <v>4440</v>
    <v>4441</v>
    <v>4442</v>
    <v>4443</v>
    <v>4444</v>
    <v>4445</v>
    <v>4446</v>
    <v>4447</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4448</v>
    <v>4449</v>
    <v>4450</v>
    <v>4451</v>
    <v>2554</v>
    <v>4452</v>
    <v>4453</v>
    <v>4454</v>
    <v>4455</v>
    <v>4444</v>
    <v>4456</v>
    <v>4457</v>
    <v>4458</v>
    <v>4459</v>
    <v>4460</v>
    <v>3210</v>
    <v>Peru</v>
    <v>National Anthem of Peru</v>
    <v>4461</v>
    <v>Republic of Peru</v>
    <v>4462</v>
    <v>4463</v>
    <v>4464</v>
    <v>379</v>
    <v>3237</v>
    <v>4465</v>
    <v>3488</v>
    <v>213</v>
    <v>2386</v>
    <v>4466</v>
    <v>4467</v>
    <v>4470</v>
    <v>4471</v>
    <v>4472</v>
    <v>4473</v>
    <v>4474</v>
    <v>Peru</v>
    <v>4475</v>
    <v>mdp/vdpid/187</v>
  </rv>
  <rv s="0">
    <v>536870912</v>
    <v>Brazil</v>
    <v>a828cf41-b938-49fe-7986-4b336618d413</v>
    <v>en-AU</v>
    <v>Map</v>
  </rv>
  <rv s="1">
    <fb>0.33924533448829503</fb>
    <v>30</v>
  </rv>
  <rv s="1">
    <fb>8515770</fb>
    <v>31</v>
  </rv>
  <rv s="1">
    <fb>730000</fb>
    <v>31</v>
  </rv>
  <rv s="1">
    <fb>13.923999999999999</fb>
    <v>32</v>
  </rv>
  <rv s="1">
    <fb>55</fb>
    <v>33</v>
  </rv>
  <rv s="0">
    <v>536870912</v>
    <v>Brasília</v>
    <v>0f4c1a26-f33c-b6de-a63f-578da6617369</v>
    <v>en-AU</v>
    <v>Map</v>
  </rv>
  <rv s="1">
    <fb>462298.69</fb>
    <v>31</v>
  </rv>
  <rv s="1">
    <fb>167.397860280061</fb>
    <v>34</v>
  </rv>
  <rv s="1">
    <fb>3.7329762121689397E-2</fb>
    <v>30</v>
  </rv>
  <rv s="1">
    <fb>2619.96061573831</fb>
    <v>31</v>
  </rv>
  <rv s="1">
    <fb>0.58931054038338704</fb>
    <v>30</v>
  </rv>
  <rv s="1">
    <fb>59.1075326389753</fb>
    <v>35</v>
  </rv>
  <rv s="1">
    <fb>1.02</fb>
    <v>36</v>
  </rv>
  <rv s="1">
    <fb>1839758040765.6201</fb>
    <v>37</v>
  </rv>
  <rv s="1">
    <fb>1.1544783999999999</fb>
    <v>30</v>
  </rv>
  <rv s="1">
    <fb>0.513436</fb>
    <v>30</v>
  </rv>
  <rv s="1">
    <fb>12.8</fb>
    <v>35</v>
  </rv>
  <rv s="0">
    <v>536870912</v>
    <v>São Paulo</v>
    <v>c6cf2f6e-626c-4267-ae48-9e13ea74d2b9</v>
    <v>en-AU</v>
    <v>Map</v>
  </rv>
  <rv s="0">
    <v>805306368</v>
    <v>Jair Bolsonaro (President)</v>
    <v>e5c2a3dc-a01d-9ba4-59d7-7920ab72e453</v>
    <v>en-AU</v>
    <v>Generic</v>
  </rv>
  <rv s="0">
    <v>805306368</v>
    <v>Hamilton Mourão (Vice President)</v>
    <v>82d9ec69-ca73-987b-d035-f269280ea4a8</v>
    <v>en-AU</v>
    <v>Generic</v>
  </rv>
  <rv s="3">
    <v>232</v>
  </rv>
  <rv s="4">
    <v>https://www.bing.com/search?q=brazil&amp;form=skydnc</v>
    <v>Learn more on Bing</v>
  </rv>
  <rv s="1">
    <fb>75.671999999999997</fb>
    <v>35</v>
  </rv>
  <rv s="1">
    <fb>1187361690000</fb>
    <v>37</v>
  </rv>
  <rv s="1">
    <fb>60</fb>
    <v>35</v>
  </rv>
  <rv s="3">
    <v>233</v>
  </rv>
  <rv s="1">
    <fb>0.28289823089999999</fb>
    <v>30</v>
  </rv>
  <rv s="1">
    <fb>2.1499000000000001</fb>
    <v>32</v>
  </rv>
  <rv s="1">
    <fb>212559417</fb>
    <v>31</v>
  </rv>
  <rv s="1">
    <fb>0.192</fb>
    <v>30</v>
  </rv>
  <rv s="1">
    <fb>0.42499999999999999</fb>
    <v>30</v>
  </rv>
  <rv s="1">
    <fb>0.58399999999999996</fb>
    <v>30</v>
  </rv>
  <rv s="1">
    <fb>0.63883998870849601</fb>
    <v>30</v>
  </rv>
  <rv s="0">
    <v>536870912</v>
    <v>São Paulo</v>
    <v>4d56ae2d-1aad-8c4f-dca2-4456acc12f89</v>
    <v>en-AU</v>
    <v>Map</v>
  </rv>
  <rv s="0">
    <v>536870912</v>
    <v>Minas Gerais</v>
    <v>974e2066-dee0-aecd-c973-50babb750033</v>
    <v>en-AU</v>
    <v>Map</v>
  </rv>
  <rv s="0">
    <v>536870912</v>
    <v>Rio de Janeiro</v>
    <v>3f5a22fa-26bd-86f9-0345-3a6206e8aab5</v>
    <v>en-AU</v>
    <v>Map</v>
  </rv>
  <rv s="0">
    <v>536870912</v>
    <v>Bahia</v>
    <v>e904684f-6d5b-f7bb-c27d-bdb50a0ec8ab</v>
    <v>en-AU</v>
    <v>Map</v>
  </rv>
  <rv s="0">
    <v>536870912</v>
    <v>Pernambuco</v>
    <v>5538aab1-15ae-294f-2c10-f5083201cca1</v>
    <v>en-AU</v>
    <v>Map</v>
  </rv>
  <rv s="0">
    <v>536870912</v>
    <v>Rio Grande do Sul</v>
    <v>9644dbbf-be0c-de9c-a534-3d7ff4801a8b</v>
    <v>en-AU</v>
    <v>Map</v>
  </rv>
  <rv s="0">
    <v>536870912</v>
    <v>Mato Grosso</v>
    <v>af05c757-4d77-813e-b8eb-97635c07f37a</v>
    <v>en-AU</v>
    <v>Map</v>
  </rv>
  <rv s="0">
    <v>536870912</v>
    <v>Ceará</v>
    <v>b598e20e-29fb-ccf6-be0e-2650e6ba40c5</v>
    <v>en-AU</v>
    <v>Map</v>
  </rv>
  <rv s="0">
    <v>536870912</v>
    <v>Paraná</v>
    <v>a33450c4-459a-0682-41ee-635b343dd785</v>
    <v>en-AU</v>
    <v>Map</v>
  </rv>
  <rv s="0">
    <v>536870912</v>
    <v>Espírito Santo</v>
    <v>dbc4d679-53e7-49d7-c6b3-88a4ca7f522f</v>
    <v>en-AU</v>
    <v>Map</v>
  </rv>
  <rv s="0">
    <v>536870912</v>
    <v>Piauí</v>
    <v>ab11433a-8357-ae6d-67fe-8570cc271399</v>
    <v>en-AU</v>
    <v>Map</v>
  </rv>
  <rv s="0">
    <v>536870912</v>
    <v>Santa Catarina</v>
    <v>6262969d-76c7-e65f-1be5-668011a93ff0</v>
    <v>en-AU</v>
    <v>Map</v>
  </rv>
  <rv s="0">
    <v>536870912</v>
    <v>Goiás</v>
    <v>38750702-647a-b72a-2cec-e4a55e078f36</v>
    <v>en-AU</v>
    <v>Map</v>
  </rv>
  <rv s="0">
    <v>536870912</v>
    <v>Federal District</v>
    <v>88dfc3b6-8e7a-694d-61b2-96d14f226ec4</v>
    <v>en-AU</v>
    <v>Map</v>
  </rv>
  <rv s="0">
    <v>536870912</v>
    <v>Amazonas</v>
    <v>f79e57ca-6fc1-5a6a-015b-38d90f33902f</v>
    <v>en-AU</v>
    <v>Map</v>
  </rv>
  <rv s="0">
    <v>536870912</v>
    <v>Pará</v>
    <v>7a0db70a-73db-e83d-e548-6fab7a523b35</v>
    <v>en-AU</v>
    <v>Map</v>
  </rv>
  <rv s="0">
    <v>536870912</v>
    <v>Rondônia</v>
    <v>25fbe5d5-9bc1-0ec2-ac78-2d9fe5b147dd</v>
    <v>en-AU</v>
    <v>Map</v>
  </rv>
  <rv s="0">
    <v>536870912</v>
    <v>Mato Grosso do Sul</v>
    <v>7de24933-1d79-fc85-387b-3ce7947910b6</v>
    <v>en-AU</v>
    <v>Map</v>
  </rv>
  <rv s="0">
    <v>536870912</v>
    <v>Acre</v>
    <v>8960bf27-5261-01d1-4019-e7d898f67bb4</v>
    <v>en-AU</v>
    <v>Map</v>
  </rv>
  <rv s="0">
    <v>536870912</v>
    <v>Paraíba</v>
    <v>f5be810b-3322-2252-c10f-35206d84b548</v>
    <v>en-AU</v>
    <v>Map</v>
  </rv>
  <rv s="0">
    <v>536870912</v>
    <v>Roraima</v>
    <v>3b8383a2-7c79-31f6-2359-bd9ba2099213</v>
    <v>en-AU</v>
    <v>Map</v>
  </rv>
  <rv s="0">
    <v>536870912</v>
    <v>Rio Grande do Norte</v>
    <v>4cccb40d-d26b-4493-e031-bcf803f1c2b1</v>
    <v>en-AU</v>
    <v>Map</v>
  </rv>
  <rv s="0">
    <v>536870912</v>
    <v>Maranhão</v>
    <v>98274980-9da4-ff5e-78a1-e512bb4179ca</v>
    <v>en-AU</v>
    <v>Map</v>
  </rv>
  <rv s="0">
    <v>536870912</v>
    <v>Alagoas</v>
    <v>4e3f1ba4-1948-0514-728a-55b34ab027b4</v>
    <v>en-AU</v>
    <v>Map</v>
  </rv>
  <rv s="0">
    <v>536870912</v>
    <v>Amapá</v>
    <v>28d39e09-4b9f-31f6-cc72-48b1f9be59db</v>
    <v>en-AU</v>
    <v>Map</v>
  </rv>
  <rv s="0">
    <v>536870912</v>
    <v>Sergipe</v>
    <v>a7f70762-a1ab-d5de-8bf0-3eb8532c1eb9</v>
    <v>en-AU</v>
    <v>Map</v>
  </rv>
  <rv s="0">
    <v>536870912</v>
    <v>Tocantins</v>
    <v>f7a46dfe-e192-d6f7-e5f8-084e555ba7cb</v>
    <v>en-AU</v>
    <v>Map</v>
  </rv>
  <rv s="3">
    <v>234</v>
  </rv>
  <rv s="1">
    <fb>0.14178605589771201</fb>
    <v>30</v>
  </rv>
  <rv s="3">
    <v>235</v>
  </rv>
  <rv s="1">
    <fb>0.65099999999999991</fb>
    <v>30</v>
  </rv>
  <rv s="1">
    <fb>0.12083000183105501</fb>
    <v>39</v>
  </rv>
  <rv s="1">
    <fb>183241641</fb>
    <v>31</v>
  </rv>
  <rv s="18">
    <v>#VALUE!</v>
    <v>en-AU</v>
    <v>a828cf41-b938-49fe-7986-4b336618d413</v>
    <v>536870912</v>
    <v>1</v>
    <v>748</v>
    <v>209</v>
    <v>Brazil</v>
    <v>26</v>
    <v>69</v>
    <v>Map</v>
    <v>28</v>
    <v>749</v>
    <v>BR</v>
    <v>4478</v>
    <v>4479</v>
    <v>4480</v>
    <v>4481</v>
    <v>4482</v>
    <v>4483</v>
    <v>4484</v>
    <v>4485</v>
    <v>4486</v>
    <v>BRL</v>
    <v>Brazil, officially the Federative Republic of Brazil, is the largest country in both South America and Latin America. At 8.5 million square kilometers and with over 214 million people, Brazil is the world's fifth-largest country by area and the seventh most populous. Its capital is Brasília, and its most populous city is São Paulo. The federation is composed of the union of the 26 states and the Federal District. It is the largest country to have Portuguese as an official language and the only one in the Americas; it is also one of the most multicultural and ethnically diverse nations, due to over a century of mass immigration from around the world; as well as the most populous Roman Catholic-majority country.</v>
    <v>4487</v>
    <v>2852</v>
    <v>4488</v>
    <v>4489</v>
    <v>4490</v>
    <v>4491</v>
    <v>4492</v>
    <v>4493</v>
    <v>4494</v>
    <v>4495</v>
    <v>4498</v>
    <v>4499</v>
    <v>4500</v>
    <v>4501</v>
    <v>4502</v>
    <v>2297</v>
    <v>Brazil</v>
    <v>Brazilian National Anthem</v>
    <v>4503</v>
    <v>Brazil</v>
    <v>4504</v>
    <v>4505</v>
    <v>4506</v>
    <v>4507</v>
    <v>4508</v>
    <v>4509</v>
    <v>4158</v>
    <v>382</v>
    <v>1835</v>
    <v>1038</v>
    <v>4510</v>
    <v>4538</v>
    <v>4539</v>
    <v>4540</v>
    <v>4541</v>
    <v>4542</v>
    <v>Brazil</v>
    <v>4543</v>
    <v>mdp/vdpid/32</v>
  </rv>
  <rv s="0">
    <v>536870912</v>
    <v>Iran</v>
    <v>502b5268-992d-26c9-a0d8-6f206338406e</v>
    <v>en-AU</v>
    <v>Map</v>
  </rv>
  <rv s="1">
    <fb>0.28214101525086599</fb>
    <v>30</v>
  </rv>
  <rv s="1">
    <fb>1648195</fb>
    <v>31</v>
  </rv>
  <rv s="1">
    <fb>563000</fb>
    <v>31</v>
  </rv>
  <rv s="1">
    <fb>18.783000000000001</fb>
    <v>32</v>
  </rv>
  <rv s="1">
    <fb>98</fb>
    <v>33</v>
  </rv>
  <rv s="0">
    <v>536870912</v>
    <v>Tehran</v>
    <v>08033170-d738-6401-e42a-fb99d1cdb464</v>
    <v>en-AU</v>
    <v>Map</v>
  </rv>
  <rv s="1">
    <fb>661710.15</fb>
    <v>31</v>
  </rv>
  <rv s="1">
    <fb>550.92942529120603</fb>
    <v>34</v>
  </rv>
  <rv s="1">
    <fb>0.39907345569778302</fb>
    <v>30</v>
  </rv>
  <rv s="1">
    <fb>3022.12256298599</fb>
    <v>31</v>
  </rv>
  <rv s="1">
    <fb>2.137</fb>
    <v>32</v>
  </rv>
  <rv s="1">
    <fb>6.5644910660563896E-2</fb>
    <v>30</v>
  </rv>
  <rv s="1">
    <fb>99.022580545301807</fb>
    <v>35</v>
  </rv>
  <rv s="1">
    <fb>0.39900000000000002</fb>
    <v>36</v>
  </rv>
  <rv s="1">
    <fb>445345282122.68201</fb>
    <v>37</v>
  </rv>
  <rv s="1">
    <fb>1.1070754</fb>
    <v>30</v>
  </rv>
  <rv s="1">
    <fb>0.68116089999999996</fb>
    <v>30</v>
  </rv>
  <rv s="1">
    <fb>12.4</fb>
    <v>35</v>
  </rv>
  <rv s="0">
    <v>805306368</v>
    <v>Ali Khamenei (Supreme leader)</v>
    <v>1f928f25-2e0f-80cc-5768-c25fdbbddd37</v>
    <v>en-AU</v>
    <v>Generic</v>
  </rv>
  <rv s="0">
    <v>805306368</v>
    <v>Ebrahim Raisi (President)</v>
    <v>f6890262-5877-5b01-f045-08a22405151a</v>
    <v>en-AU</v>
    <v>Generic</v>
  </rv>
  <rv s="3">
    <v>236</v>
  </rv>
  <rv s="4">
    <v>https://www.bing.com/search?q=iran&amp;form=skydnc</v>
    <v>Learn more on Bing</v>
  </rv>
  <rv s="1">
    <fb>76.478999999999999</fb>
    <v>35</v>
  </rv>
  <rv s="1">
    <fb>320671170000</fb>
    <v>37</v>
  </rv>
  <rv s="1">
    <fb>16</fb>
    <v>35</v>
  </rv>
  <rv s="1">
    <fb>1.58</fb>
    <v>36</v>
  </rv>
  <rv s="3">
    <v>237</v>
  </rv>
  <rv s="1">
    <fb>0.39660448610000004</fb>
    <v>30</v>
  </rv>
  <rv s="1">
    <fb>1.5844</fb>
    <v>32</v>
  </rv>
  <rv s="1">
    <fb>82913906</fb>
    <v>31</v>
  </rv>
  <rv s="1">
    <fb>0.313</fb>
    <v>30</v>
  </rv>
  <rv s="1">
    <fb>5.9000000000000004E-2</fb>
    <v>30</v>
  </rv>
  <rv s="1">
    <fb>0.44665000915527303</fb>
    <v>30</v>
  </rv>
  <rv s="1">
    <fb>7.3584780414963205E-2</fb>
    <v>30</v>
  </rv>
  <rv s="3">
    <v>238</v>
  </rv>
  <rv s="1">
    <fb>0.11381999969482401</fb>
    <v>39</v>
  </rv>
  <rv s="1">
    <fb>62509623</fb>
    <v>31</v>
  </rv>
  <rv s="33">
    <v>#VALUE!</v>
    <v>en-AU</v>
    <v>502b5268-992d-26c9-a0d8-6f206338406e</v>
    <v>536870912</v>
    <v>1</v>
    <v>757</v>
    <v>758</v>
    <v>Iran</v>
    <v>26</v>
    <v>69</v>
    <v>Map</v>
    <v>28</v>
    <v>759</v>
    <v>IR</v>
    <v>4546</v>
    <v>4547</v>
    <v>4548</v>
    <v>4549</v>
    <v>4550</v>
    <v>4551</v>
    <v>4552</v>
    <v>4553</v>
    <v>4554</v>
    <v>IRR</v>
    <v>Iran, also called Persia, and officially the Islamic Republic of Iran, is a country in Western Asia. It is bordered by Iraq and Turkey to the west, by Azerbaijan and Armenia to the northwest, by the Caspian Sea and Turkmenistan to the north, by Afghanistan and Pakistan to the east, and by the Gulf of Oman and the Persian Gulf to the south. It covers an area of 1,648,195 km², making it the fourth-largest country entirely in Asia and the second-largest country in Western Asia behind Saudi Arabia. Iran has a population of 85 million, making it the 17th-most populous country in the world. Its largest cities, in descending order, are the capital Tehran, Mashhad, Isfahan, Karaj, Shiraz, and Tabriz.</v>
    <v>4555</v>
    <v>4556</v>
    <v>4557</v>
    <v>4558</v>
    <v>4559</v>
    <v>4560</v>
    <v>4561</v>
    <v>4562</v>
    <v>4563</v>
    <v>4551</v>
    <v>4566</v>
    <v>4567</v>
    <v>4568</v>
    <v>4569</v>
    <v>4570</v>
    <v>4571</v>
    <v>Iran</v>
    <v>National Anthem of the Islamic Republic of Iran</v>
    <v>4572</v>
    <v>Islamic Republic of Iran</v>
    <v>4573</v>
    <v>4574</v>
    <v>4575</v>
    <v>290</v>
    <v>4576</v>
    <v>4156</v>
    <v>215</v>
    <v>4577</v>
    <v>90</v>
    <v>4466</v>
    <v>4578</v>
    <v>4579</v>
    <v>4580</v>
    <v>3216</v>
    <v>4581</v>
    <v>Iran</v>
    <v>4582</v>
    <v>mdp/vdpid/116</v>
  </rv>
  <rv s="0">
    <v>536870912</v>
    <v>Monaco</v>
    <v>641c5b20-4d7d-f3b8-b1f9-c1c0bdc2b8f7</v>
    <v>en-AU</v>
    <v>Map</v>
  </rv>
  <rv s="1">
    <fb>2.02</fb>
    <v>31</v>
  </rv>
  <rv s="1">
    <fb>5.9</fb>
    <v>32</v>
  </rv>
  <rv s="1">
    <fb>377</fb>
    <v>33</v>
  </rv>
  <rv s="0">
    <v>536870912</v>
    <v>Monaco-Ville</v>
    <v>e2c8acee-ade6-7390-be22-b8d3d72b1354</v>
    <v>en-AU</v>
    <v>Map</v>
  </rv>
  <rv s="1">
    <fb>7184844192.6345596</fb>
    <v>37</v>
  </rv>
  <rv s="2">
    <v>27</v>
    <v>28</v>
    <v>768</v>
    <v>6</v>
    <v>0</v>
    <v>Image of Monaco</v>
  </rv>
  <rv s="4">
    <v>https://www.bing.com/search?q=monaco&amp;form=skydnc</v>
    <v>Learn more on Bing</v>
  </rv>
  <rv s="1">
    <fb>11.72</fb>
    <v>36</v>
  </rv>
  <rv s="3">
    <v>239</v>
  </rv>
  <rv s="1">
    <fb>6.0633433899999999E-2</fb>
    <v>30</v>
  </rv>
  <rv s="1">
    <fb>6.5617000000000001</fb>
    <v>32</v>
  </rv>
  <rv s="1">
    <fb>38964</fb>
    <v>31</v>
  </rv>
  <rv s="0">
    <v>536870912</v>
    <v>Monte Carlo</v>
    <v>18fd37f7-5c85-7087-9453-8d1fd1a98110</v>
    <v>en-AU</v>
    <v>Map</v>
  </rv>
  <rv s="0">
    <v>536870912</v>
    <v>La Colle, Monaco</v>
    <v>ae3642c1-1539-7818-65ac-39dcc2388869</v>
    <v>en-AU</v>
    <v>Map</v>
  </rv>
  <rv s="0">
    <v>536870912</v>
    <v>Fontvieille</v>
    <v>05aff5c8-911c-0c42-989f-2a6b0ad96300</v>
    <v>en-AU</v>
    <v>Map</v>
  </rv>
  <rv s="0">
    <v>536870912</v>
    <v>La Condamine</v>
    <v>c6a44e67-2f41-bbc4-a4a5-8acc9b5f1c3e</v>
    <v>en-AU</v>
    <v>Map</v>
  </rv>
  <rv s="0">
    <v>536870912</v>
    <v>Les Moneghetti</v>
    <v>b7795864-bde7-6ff2-f52d-16fbad0c98cc</v>
    <v>en-AU</v>
    <v>Map</v>
  </rv>
  <rv s="0">
    <v>536870912</v>
    <v>La Rousse</v>
    <v>27069019-2764-3f26-5b5f-e8fb9fe4a2ae</v>
    <v>en-AU</v>
    <v>Map</v>
  </rv>
  <rv s="3">
    <v>240</v>
  </rv>
  <rv s="34">
    <v>#VALUE!</v>
    <v>en-AU</v>
    <v>641c5b20-4d7d-f3b8-b1f9-c1c0bdc2b8f7</v>
    <v>536870912</v>
    <v>1</v>
    <v>765</v>
    <v>766</v>
    <v>Monaco</v>
    <v>26</v>
    <v>27</v>
    <v>Map</v>
    <v>28</v>
    <v>767</v>
    <v>MC</v>
    <v>4585</v>
    <v>4586</v>
    <v>4587</v>
    <v>4588</v>
    <v>EUR</v>
    <v>Monaco, officially the Principality of Monaco, is a sovereign city-state and microstate on the French Riviera a few kilometres west of the Italian region of Liguria, in Western Europe, on the Mediterranean Sea. It is bordered by France to the north, east and west. The principality is home to 38,682 residents, of whom 9,486 are Monégasque nationals; it is widely recognised as one of the most expensive and wealthiest places in the world. The official language of the principality is French. In addition, Monégasque, Italian and English are spoken and understood by many residents.</v>
    <v>4205</v>
    <v>4589</v>
    <v>4590</v>
    <v>1022</v>
    <v>4588</v>
    <v>4591</v>
    <v>4592</v>
    <v>Monaco</v>
    <v>Hymne Monégasque</v>
    <v>4593</v>
    <v>Principality of Monaco</v>
    <v>4594</v>
    <v>4595</v>
    <v>4596</v>
    <v>4603</v>
    <v>734</v>
    <v>Monaco</v>
    <v>4596</v>
    <v>mdp/vdpid/158</v>
  </rv>
  <rv s="0">
    <v>536870912</v>
    <v>Guatemala</v>
    <v>3d01de6a-8ed9-25cb-a652-cd408b2f3daf</v>
    <v>en-AU</v>
    <v>Map</v>
  </rv>
  <rv s="1">
    <fb>0.35983575961179498</fb>
    <v>30</v>
  </rv>
  <rv s="1">
    <fb>108889</fb>
    <v>31</v>
  </rv>
  <rv s="1">
    <fb>43000</fb>
    <v>31</v>
  </rv>
  <rv s="1">
    <fb>24.561</fb>
    <v>32</v>
  </rv>
  <rv s="1">
    <fb>502</fb>
    <v>33</v>
  </rv>
  <rv s="0">
    <v>536870912</v>
    <v>Guatemala City</v>
    <v>e595416a-1039-c34c-75ac-9ed87ae194b0</v>
    <v>en-AU</v>
    <v>Map</v>
  </rv>
  <rv s="1">
    <fb>16776.525000000001</fb>
    <v>31</v>
  </rv>
  <rv s="1">
    <fb>142.921394880398</fb>
    <v>34</v>
  </rv>
  <rv s="1">
    <fb>3.69998398008601E-2</fb>
    <v>30</v>
  </rv>
  <rv s="1">
    <fb>577.897354201025</fb>
    <v>31</v>
  </rv>
  <rv s="1">
    <fb>2.87</fb>
    <v>32</v>
  </rv>
  <rv s="1">
    <fb>0.32695036372305403</fb>
    <v>30</v>
  </rv>
  <rv s="1">
    <fb>37.378596963442199</fb>
    <v>35</v>
  </rv>
  <rv s="1">
    <fb>0.79</fb>
    <v>36</v>
  </rv>
  <rv s="1">
    <fb>76710385879.662704</fb>
    <v>37</v>
  </rv>
  <rv s="1">
    <fb>1.0190261999999999</fb>
    <v>30</v>
  </rv>
  <rv s="1">
    <fb>0.2178329</fb>
    <v>30</v>
  </rv>
  <rv s="1">
    <fb>22.1</fb>
    <v>35</v>
  </rv>
  <rv s="0">
    <v>805306368</v>
    <v>Alejandro Giammattei (President)</v>
    <v>7ecd8a86-4482-ca39-729a-fa2e11404807</v>
    <v>en-AU</v>
    <v>Generic</v>
  </rv>
  <rv s="3">
    <v>241</v>
  </rv>
  <rv s="4">
    <v>https://www.bing.com/search?q=guatemala&amp;form=skydnc</v>
    <v>Learn more on Bing</v>
  </rv>
  <rv s="1">
    <fb>74.063000000000002</fb>
    <v>35</v>
  </rv>
  <rv s="3">
    <v>242</v>
  </rv>
  <rv s="1">
    <fb>0.5576571736</fb>
    <v>30</v>
  </rv>
  <rv s="1">
    <fb>0.35489999999999999</fb>
    <v>32</v>
  </rv>
  <rv s="1">
    <fb>16604026</fb>
    <v>31</v>
  </rv>
  <rv s="1">
    <fb>0.20100000000000001</fb>
    <v>30</v>
  </rv>
  <rv s="1">
    <fb>4.4999999999999998E-2</fb>
    <v>30</v>
  </rv>
  <rv s="1">
    <fb>0.62349998474121104</fb>
    <v>30</v>
  </rv>
  <rv s="0">
    <v>536870912</v>
    <v>Guatemala Department</v>
    <v>1a31de51-7ef1-3e03-6240-dde1a488e191</v>
    <v>en-AU</v>
    <v>Map</v>
  </rv>
  <rv s="0">
    <v>536870912</v>
    <v>Petén Department</v>
    <v>8c865c1e-04d4-5790-f140-3438b0dbe8a6</v>
    <v>en-AU</v>
    <v>Map</v>
  </rv>
  <rv s="0">
    <v>536870912</v>
    <v>Quiché Department</v>
    <v>eecce26d-daad-373e-55f4-f2740f42f402</v>
    <v>en-AU</v>
    <v>Map</v>
  </rv>
  <rv s="0">
    <v>536870912</v>
    <v>Quetzaltenango Department</v>
    <v>edf55a6e-f9fe-9c89-7273-2cb88cf661db</v>
    <v>en-AU</v>
    <v>Map</v>
  </rv>
  <rv s="0">
    <v>536870912</v>
    <v>Huehuetenango Department</v>
    <v>dc427828-8884-d89b-5e20-9c4db48d9311</v>
    <v>en-AU</v>
    <v>Map</v>
  </rv>
  <rv s="0">
    <v>536870912</v>
    <v>Alta Verapaz Department</v>
    <v>381e3e42-7a15-a354-6dad-f74a02232a41</v>
    <v>en-AU</v>
    <v>Map</v>
  </rv>
  <rv s="0">
    <v>536870912</v>
    <v>Escuintla Department</v>
    <v>abd75e25-b2c9-90ca-4fac-de9b4c5a7cf0</v>
    <v>en-AU</v>
    <v>Map</v>
  </rv>
  <rv s="0">
    <v>536870912</v>
    <v>Izabal Department</v>
    <v>581acd22-c156-0dd0-2ea5-99fd7da38105</v>
    <v>en-AU</v>
    <v>Map</v>
  </rv>
  <rv s="0">
    <v>536870912</v>
    <v>Santa Rosa Department, Guatemala</v>
    <v>8a56ff9f-689c-51b6-2d01-8c101a4a5a90</v>
    <v>en-AU</v>
    <v>Map</v>
  </rv>
  <rv s="0">
    <v>536870912</v>
    <v>Totonicapán Department</v>
    <v>ffdfafdc-be79-3444-f809-ee868b4472da</v>
    <v>en-AU</v>
    <v>Map</v>
  </rv>
  <rv s="0">
    <v>536870912</v>
    <v>Retalhuleu Department</v>
    <v>46dc9f99-5d18-06c3-57f0-f505e44ea577</v>
    <v>en-AU</v>
    <v>Map</v>
  </rv>
  <rv s="0">
    <v>536870912</v>
    <v>Sololá Department</v>
    <v>362640e8-1f00-a696-287f-7e08764c4b97</v>
    <v>en-AU</v>
    <v>Map</v>
  </rv>
  <rv s="0">
    <v>536870912</v>
    <v>Baja Verapaz Department</v>
    <v>bca3ec95-4821-ade2-b0fc-b75f833ca51c</v>
    <v>en-AU</v>
    <v>Map</v>
  </rv>
  <rv s="0">
    <v>536870912</v>
    <v>Chiquimula Department</v>
    <v>30bc9e99-0043-87fc-8f3b-fb0cef9bf2b4</v>
    <v>en-AU</v>
    <v>Map</v>
  </rv>
  <rv s="0">
    <v>536870912</v>
    <v>San Marcos Department</v>
    <v>44adc098-6846-0dd7-959c-6919902ece12</v>
    <v>en-AU</v>
    <v>Map</v>
  </rv>
  <rv s="0">
    <v>536870912</v>
    <v>Chimaltenango Department</v>
    <v>f1745554-5ae8-ecf1-59fd-6af2aea988c5</v>
    <v>en-AU</v>
    <v>Map</v>
  </rv>
  <rv s="0">
    <v>536870912</v>
    <v>Jalapa Department</v>
    <v>9fa1196a-5717-1cb6-b7c0-d4892a1d4ba8</v>
    <v>en-AU</v>
    <v>Map</v>
  </rv>
  <rv s="0">
    <v>536870912</v>
    <v>Suchitepéquez Department</v>
    <v>ee120c09-4352-be58-fb89-611858334f29</v>
    <v>en-AU</v>
    <v>Map</v>
  </rv>
  <rv s="0">
    <v>536870912</v>
    <v>Zacapa Department</v>
    <v>8a303b4e-cd02-ab4a-5331-66b5ede5f123</v>
    <v>en-AU</v>
    <v>Map</v>
  </rv>
  <rv s="0">
    <v>536870912</v>
    <v>El Progreso Department</v>
    <v>7ff89c33-8b3c-0bd8-77f9-ec7248ec720f</v>
    <v>en-AU</v>
    <v>Map</v>
  </rv>
  <rv s="0">
    <v>536870912</v>
    <v>Jutiapa Department</v>
    <v>6d800b28-dad5-b072-ee37-b3bc5daa8c5e</v>
    <v>en-AU</v>
    <v>Map</v>
  </rv>
  <rv s="0">
    <v>536870912</v>
    <v>Sacatepéquez Department</v>
    <v>f55da8fc-713d-49b9-9940-4a56ca5b71ee</v>
    <v>en-AU</v>
    <v>Map</v>
  </rv>
  <rv s="3">
    <v>243</v>
  </rv>
  <rv s="1">
    <fb>0.10591263848138499</fb>
    <v>30</v>
  </rv>
  <rv s="1">
    <fb>2.4590001106262197E-2</fb>
    <v>39</v>
  </rv>
  <rv s="1">
    <fb>8540945</fb>
    <v>31</v>
  </rv>
  <rv s="23">
    <v>#VALUE!</v>
    <v>en-AU</v>
    <v>3d01de6a-8ed9-25cb-a652-cd408b2f3daf</v>
    <v>536870912</v>
    <v>1</v>
    <v>777</v>
    <v>400</v>
    <v>Guatemala</v>
    <v>26</v>
    <v>69</v>
    <v>Map</v>
    <v>28</v>
    <v>778</v>
    <v>GT</v>
    <v>4606</v>
    <v>4607</v>
    <v>4608</v>
    <v>4609</v>
    <v>4610</v>
    <v>4611</v>
    <v>4612</v>
    <v>4613</v>
    <v>4614</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4615</v>
    <v>4616</v>
    <v>4617</v>
    <v>4618</v>
    <v>4619</v>
    <v>4620</v>
    <v>4621</v>
    <v>4622</v>
    <v>4623</v>
    <v>4611</v>
    <v>4625</v>
    <v>4626</v>
    <v>4627</v>
    <v>2412</v>
    <v>2566</v>
    <v>Guatemala</v>
    <v>National Anthem of Guatemala</v>
    <v>4628</v>
    <v>Republic of Guatemala</v>
    <v>4629</v>
    <v>4630</v>
    <v>4631</v>
    <v>4632</v>
    <v>2873</v>
    <v>2304</v>
    <v>88</v>
    <v>4633</v>
    <v>2981</v>
    <v>3273</v>
    <v>4634</v>
    <v>4657</v>
    <v>4658</v>
    <v>4433</v>
    <v>2417</v>
    <v>4659</v>
    <v>Guatemala</v>
    <v>4660</v>
    <v>mdp/vdpid/99</v>
  </rv>
  <rv s="0">
    <v>536870912</v>
    <v>Vatican City</v>
    <v>391b7067-82be-6f93-f1c1-7a92a0c60507</v>
    <v>en-AU</v>
    <v>Map</v>
  </rv>
  <rv s="1">
    <fb>0.44</fb>
    <v>31</v>
  </rv>
  <rv s="1">
    <fb>379</fb>
    <v>33</v>
  </rv>
  <rv s="2">
    <v>28</v>
    <v>28</v>
    <v>786</v>
    <v>6</v>
    <v>0</v>
    <v>Image of Vatican City</v>
  </rv>
  <rv s="0">
    <v>805306368</v>
    <v>Pope Francis (Head of state)</v>
    <v>3309ddb8-e27b-2af0-b1dc-44f909dfb501</v>
    <v>en-AU</v>
    <v>Generic</v>
  </rv>
  <rv s="3">
    <v>244</v>
  </rv>
  <rv s="4">
    <v>https://www.bing.com/search?q=vatican+city&amp;form=skydnc</v>
    <v>Learn more on Bing</v>
  </rv>
  <rv s="3">
    <v>245</v>
  </rv>
  <rv s="1">
    <fb>836</fb>
    <v>31</v>
  </rv>
  <rv s="35">
    <v>#VALUE!</v>
    <v>en-AU</v>
    <v>391b7067-82be-6f93-f1c1-7a92a0c60507</v>
    <v>536870912</v>
    <v>1</v>
    <v>783</v>
    <v>784</v>
    <v>Vatican City</v>
    <v>26</v>
    <v>27</v>
    <v>Map</v>
    <v>28</v>
    <v>785</v>
    <v>4663</v>
    <v>4664</v>
    <v>Vatican City</v>
    <v>EUR</v>
    <v>The Vatican City, officially the Vatican City State, is an independent city-state and enclave surrounded by Rome, Italy. The Vatican City State, also known simply as the Vatican, became independent from Italy with the Lateran Treaty, and it is a distinct territory under "full ownership, exclusive dominion, and sovereign authority and jurisdiction" of the Holy See, itself a sovereign entity of international law, which maintains the city state's temporal, diplomatic, and spiritual independence. With an area of 49 hectares and a population of about 453, it is the smallest state in the world by both area and population. As governed by the Holy See, the Vatican City State is an ecclesiastical or sacerdotal-monarchical state ruled by the pope who is the bishop of Rome and head of the Catholic Church. The highest state functionaries are all Catholic clergy of various national origins. After the Avignon Papacy the popes have mainly resided at the Apostolic Palace within what is now Vatican City, although at times residing instead in the Quirinal Palace in Rome or elsewhere.</v>
    <v>4665</v>
    <v>4667</v>
    <v>4668</v>
    <v>Vatican City</v>
    <v>Pontifical Anthem</v>
    <v>4669</v>
    <v>State of the Vatican City</v>
    <v>4670</v>
    <v>734</v>
    <v>Vatican City</v>
    <v>mdp/vdpid/253</v>
  </rv>
  <rv s="0">
    <v>536870912</v>
    <v>Luxembourg</v>
    <v>18da5ef5-2f6b-6dda-3140-08391acd669a</v>
    <v>en-AU</v>
    <v>Map</v>
  </rv>
  <rv s="1">
    <fb>0.53711935914593001</fb>
    <v>30</v>
  </rv>
  <rv s="1">
    <fb>2586</fb>
    <v>31</v>
  </rv>
  <rv s="1">
    <fb>352</fb>
    <v>33</v>
  </rv>
  <rv s="0">
    <v>536870912</v>
    <v>Luxembourg</v>
    <v>387ae05a-dd15-f01c-07b2-097158a060ba</v>
    <v>en-AU</v>
    <v>Map</v>
  </rv>
  <rv s="1">
    <fb>8987.8169999999991</fb>
    <v>31</v>
  </rv>
  <rv s="1">
    <fb>115.087815087815</fb>
    <v>34</v>
  </rv>
  <rv s="1">
    <fb>1.7433207565384301E-2</fb>
    <v>30</v>
  </rv>
  <rv s="1">
    <fb>13914.6784488756</fb>
    <v>31</v>
  </rv>
  <rv s="1">
    <fb>1.37</fb>
    <v>32</v>
  </rv>
  <rv s="1">
    <fb>0.35679011089811602</fb>
    <v>30</v>
  </rv>
  <rv s="1">
    <fb>80.562295207665002</fb>
    <v>35</v>
  </rv>
  <rv s="1">
    <fb>1.19</fb>
    <v>36</v>
  </rv>
  <rv s="1">
    <fb>71104919108.141098</fb>
    <v>37</v>
  </rv>
  <rv s="1">
    <fb>1.0228595</fb>
    <v>30</v>
  </rv>
  <rv s="1">
    <fb>0.19151769999999999</fb>
    <v>30</v>
  </rv>
  <rv s="2">
    <v>29</v>
    <v>28</v>
    <v>797</v>
    <v>6</v>
    <v>0</v>
    <v>Image of Luxembourg</v>
  </rv>
  <rv s="1">
    <fb>1.9</fb>
    <v>35</v>
  </rv>
  <rv s="0">
    <v>805306368</v>
    <v>Henri, Grand Duke of Luxembourg (Monarch)</v>
    <v>894c7fec-1e82-07fe-a006-b2af9628daf3</v>
    <v>en-AU</v>
    <v>Generic</v>
  </rv>
  <rv s="0">
    <v>805306368</v>
    <v>Xavier Bettel (Prime Minister)</v>
    <v>d991448c-bb7b-59d9-24b6-06461041bb47</v>
    <v>en-AU</v>
    <v>Generic</v>
  </rv>
  <rv s="0">
    <v>805306368</v>
    <v>François Bausch (Deputy prime minister)</v>
    <v>53918a7c-5c39-c85e-fb69-6fafec9f2ef8</v>
    <v>en-AU</v>
    <v>Generic</v>
  </rv>
  <rv s="3">
    <v>246</v>
  </rv>
  <rv s="4">
    <v>https://www.bing.com/search?q=luxembourg&amp;form=skydnc</v>
    <v>Learn more on Bing</v>
  </rv>
  <rv s="1">
    <fb>82.095121951219497</fb>
    <v>35</v>
  </rv>
  <rv s="1">
    <fb>44233610000</fb>
    <v>37</v>
  </rv>
  <rv s="1">
    <fb>13.05</fb>
    <v>36</v>
  </rv>
  <rv s="3">
    <v>247</v>
  </rv>
  <rv s="1">
    <fb>0.1064453761</fb>
    <v>30</v>
  </rv>
  <rv s="1">
    <fb>3.0089999999999999</fb>
    <v>32</v>
  </rv>
  <rv s="1">
    <fb>645397</fb>
    <v>31</v>
  </rv>
  <rv s="1">
    <fb>0.16800000000000001</fb>
    <v>30</v>
  </rv>
  <rv s="1">
    <fb>0.59326999664306601</fb>
    <v>30</v>
  </rv>
  <rv s="3">
    <v>248</v>
  </rv>
  <rv s="1">
    <fb>0.26504268340465897</fb>
    <v>30</v>
  </rv>
  <rv s="1">
    <fb>5.3629999160766599E-2</fb>
    <v>39</v>
  </rv>
  <rv s="1">
    <fb>565488</fb>
    <v>31</v>
  </rv>
  <rv s="6">
    <v>#VALUE!</v>
    <v>en-AU</v>
    <v>18da5ef5-2f6b-6dda-3140-08391acd669a</v>
    <v>536870912</v>
    <v>1</v>
    <v>795</v>
    <v>50</v>
    <v>Luxembourg</v>
    <v>26</v>
    <v>27</v>
    <v>Map</v>
    <v>28</v>
    <v>796</v>
    <v>LU</v>
    <v>4673</v>
    <v>4674</v>
    <v>1980</v>
    <v>1262</v>
    <v>4675</v>
    <v>4676</v>
    <v>4677</v>
    <v>4678</v>
    <v>4679</v>
    <v>EUR</v>
    <v>Luxembourg, officially the Grand Duchy of Luxembourg, is a landlocked country in Western Europe. It is bordered by Belgium to the west and north, Germany to the east, and France to the south. Its capital and largest city, Luxembourg, is one of the four official capitals of the European Union and the seat of several EU agencies, notably the Court of Justice of the European Union, the highest judicial authority. Luxembourg's culture, people, and languages are highly intertwined with its French and German neighbors; while Luxembourgish is legally the only national language of the Luxembourgish people, French and German are also used in administrative and judicial matters and all three are considered administrative languages of the country.</v>
    <v>4680</v>
    <v>4681</v>
    <v>4682</v>
    <v>4683</v>
    <v>4684</v>
    <v>4685</v>
    <v>4686</v>
    <v>4687</v>
    <v>4688</v>
    <v>4689</v>
    <v>4676</v>
    <v>4693</v>
    <v>4694</v>
    <v>4695</v>
    <v>4696</v>
    <v>285</v>
    <v>4697</v>
    <v>Luxembourg</v>
    <v>Ons Heemecht</v>
    <v>4698</v>
    <v>Grand Duchy of Luxembourg</v>
    <v>4699</v>
    <v>4700</v>
    <v>4701</v>
    <v>186</v>
    <v>1653</v>
    <v>2980</v>
    <v>426</v>
    <v>178</v>
    <v>505</v>
    <v>4702</v>
    <v>4703</v>
    <v>4704</v>
    <v>4705</v>
    <v>734</v>
    <v>2416</v>
    <v>4706</v>
    <v>Luxembourg</v>
    <v>4707</v>
    <v>mdp/vdpid/147</v>
  </rv>
  <rv s="0">
    <v>536870912</v>
    <v>Slovenia</v>
    <v>4982784a-4967-52d1-c08e-ffd0f091566e</v>
    <v>en-AU</v>
    <v>Map</v>
  </rv>
  <rv s="1">
    <fb>0.30656339759590101</fb>
    <v>30</v>
  </rv>
  <rv s="1">
    <fb>20273</fb>
    <v>31</v>
  </rv>
  <rv s="1">
    <fb>9.4</fb>
    <v>32</v>
  </rv>
  <rv s="1">
    <fb>386</fb>
    <v>33</v>
  </rv>
  <rv s="0">
    <v>536870912</v>
    <v>Ljubljana</v>
    <v>692acddf-5ab9-3bdd-6312-19b898edc3c2</v>
    <v>en-AU</v>
    <v>Map</v>
  </rv>
  <rv s="1">
    <fb>12632.815000000001</fb>
    <v>31</v>
  </rv>
  <rv s="1">
    <fb>111.051074912815</fb>
    <v>34</v>
  </rv>
  <rv s="1">
    <fb>1.6305226075433801E-2</fb>
    <v>30</v>
  </rv>
  <rv s="1">
    <fb>6727.9993016421104</fb>
    <v>31</v>
  </rv>
  <rv s="1">
    <fb>1.6</fb>
    <v>32</v>
  </rv>
  <rv s="1">
    <fb>0.61970011986429907</fb>
    <v>30</v>
  </rv>
  <rv s="1">
    <fb>61.114199486891998</fb>
    <v>35</v>
  </rv>
  <rv s="1">
    <fb>53742159516.927803</fb>
    <v>37</v>
  </rv>
  <rv s="1">
    <fb>1.0039673999999998</fb>
    <v>30</v>
  </rv>
  <rv s="1">
    <fb>0.78588999999999998</fb>
    <v>30</v>
  </rv>
  <rv s="1">
    <fb>1.7</fb>
    <v>35</v>
  </rv>
  <rv s="0">
    <v>805306368</v>
    <v>Borut Pahor (President)</v>
    <v>c34a0588-ed0b-730b-985f-da3ee491923f</v>
    <v>en-AU</v>
    <v>Generic</v>
  </rv>
  <rv s="3">
    <v>249</v>
  </rv>
  <rv s="4">
    <v>https://www.bing.com/search?q=slovenia&amp;form=skydnc</v>
    <v>Learn more on Bing</v>
  </rv>
  <rv s="1">
    <fb>81.0292682926829</fb>
    <v>35</v>
  </rv>
  <rv s="1">
    <fb>7923300000</fb>
    <v>37</v>
  </rv>
  <rv s="1">
    <fb>5.25</fb>
    <v>36</v>
  </rv>
  <rv s="3">
    <v>250</v>
  </rv>
  <rv s="1">
    <fb>0.125241191</fb>
    <v>30</v>
  </rv>
  <rv s="1">
    <fb>3.0861000000000001</fb>
    <v>32</v>
  </rv>
  <rv s="1">
    <fb>2087946</fb>
    <v>31</v>
  </rv>
  <rv s="1">
    <fb>0.34399999999999997</fb>
    <v>30</v>
  </rv>
  <rv s="1">
    <fb>4.0999999999999995E-2</fb>
    <v>30</v>
  </rv>
  <rv s="1">
    <fb>0.1</fb>
    <v>30</v>
  </rv>
  <rv s="1">
    <fb>0.183</fb>
    <v>30</v>
  </rv>
  <rv s="1">
    <fb>0.58361000061035195</fb>
    <v>30</v>
  </rv>
  <rv s="0">
    <v>536870912</v>
    <v>Velika Polana</v>
    <v>6b8f73fd-e7f9-16e8-109c-e12b7fa97189</v>
    <v>en-AU</v>
    <v>Map</v>
  </rv>
  <rv s="0">
    <v>536870912</v>
    <v>Kranj</v>
    <v>c0d5c145-fdbd-7e90-07ab-a8e867c1ee2a</v>
    <v>en-AU</v>
    <v>Map</v>
  </rv>
  <rv s="0">
    <v>536870912</v>
    <v>Ptuj</v>
    <v>abe10676-bba8-a7ac-cff7-0e2bc8ae55ae</v>
    <v>en-AU</v>
    <v>Map</v>
  </rv>
  <rv s="0">
    <v>536870912</v>
    <v>Izola</v>
    <v>ca078f68-3284-7b92-5df8-9cd712215bd3</v>
    <v>en-AU</v>
    <v>Map</v>
  </rv>
  <rv s="0">
    <v>536870912</v>
    <v>Oplotnica</v>
    <v>2a399390-da3f-384f-2efc-d7af043859d1</v>
    <v>en-AU</v>
    <v>Map</v>
  </rv>
  <rv s="0">
    <v>536870912</v>
    <v>Nova Gorica</v>
    <v>5c1cc9a5-43f6-513d-4dd5-606b3b7bdfc7</v>
    <v>en-AU</v>
    <v>Map</v>
  </rv>
  <rv s="0">
    <v>536870912</v>
    <v>Piran</v>
    <v>67aadfc6-07f8-1a76-f60d-0858d6fa6dcd</v>
    <v>en-AU</v>
    <v>Map</v>
  </rv>
  <rv s="0">
    <v>536870912</v>
    <v>Velike Lašče</v>
    <v>9f9bc323-2682-3f3c-66d9-9f811ced26f0</v>
    <v>en-AU</v>
    <v>Map</v>
  </rv>
  <rv s="0">
    <v>536870912</v>
    <v>Laško</v>
    <v>301bdb97-f6e0-c1dd-2e76-b21ceccd57ea</v>
    <v>en-AU</v>
    <v>Map</v>
  </rv>
  <rv s="0">
    <v>536870912</v>
    <v>Municipality of Radlje ob Dravi</v>
    <v>faef4ce0-028b-1997-16c0-11374da11083</v>
    <v>en-AU</v>
    <v>Map</v>
  </rv>
  <rv s="0">
    <v>536870912</v>
    <v>Municipality of Šempeter–Vrtojba</v>
    <v>4c7b336a-886e-4632-90ba-0a143f939cf8</v>
    <v>en-AU</v>
    <v>Map</v>
  </rv>
  <rv s="0">
    <v>536870912</v>
    <v>Municipality of Ribnica</v>
    <v>9df4ab22-5e42-1f7e-a74f-d1da8b718ea8</v>
    <v>en-AU</v>
    <v>Map</v>
  </rv>
  <rv s="0">
    <v>536870912</v>
    <v>Straža</v>
    <v>6600a980-fec2-fed4-9414-71daca7fc01a</v>
    <v>en-AU</v>
    <v>Map</v>
  </rv>
  <rv s="0">
    <v>536870912</v>
    <v>Municipality of Hoče–Slivnica</v>
    <v>7b5c4ad5-7d8e-bd65-1713-96ba30f890b9</v>
    <v>en-AU</v>
    <v>Map</v>
  </rv>
  <rv s="0">
    <v>536870912</v>
    <v>Municipality of Šentilj</v>
    <v>be951893-e5d9-40b5-882a-96da6ddcdd18</v>
    <v>en-AU</v>
    <v>Map</v>
  </rv>
  <rv s="0">
    <v>536870912</v>
    <v>Municipality of Gorišnica</v>
    <v>778dee11-22c3-cab7-0ece-21d7c8d8c0b5</v>
    <v>en-AU</v>
    <v>Map</v>
  </rv>
  <rv s="0">
    <v>536870912</v>
    <v>Municipality of Brda</v>
    <v>8706e65c-319b-4d94-4a64-e8a1f09ca2fa</v>
    <v>en-AU</v>
    <v>Map</v>
  </rv>
  <rv s="0">
    <v>536870912</v>
    <v>Municipality of Žirovnica</v>
    <v>7cf15cfc-de56-1fda-b1d0-73f139585af6</v>
    <v>en-AU</v>
    <v>Map</v>
  </rv>
  <rv s="0">
    <v>536870912</v>
    <v>Municipality of Grad</v>
    <v>93d9eb01-47d2-631f-ba05-a9db08affa8b</v>
    <v>en-AU</v>
    <v>Map</v>
  </rv>
  <rv s="0">
    <v>536870912</v>
    <v>Municipality of Kungota</v>
    <v>44545c8a-ea6c-90bd-ed99-43b2f0014bb5</v>
    <v>en-AU</v>
    <v>Map</v>
  </rv>
  <rv s="0">
    <v>536870912</v>
    <v>Municipality of Hrpelje–Kozina</v>
    <v>829ee96f-2640-1af6-c541-7be0ed0c63ef</v>
    <v>en-AU</v>
    <v>Map</v>
  </rv>
  <rv s="0">
    <v>536870912</v>
    <v>Municipality of Črenšovci</v>
    <v>5daa3032-e789-47e1-ab7c-d1d07e94ebc3</v>
    <v>en-AU</v>
    <v>Map</v>
  </rv>
  <rv s="0">
    <v>536870912</v>
    <v>Municipality of Hajdina</v>
    <v>a47a1372-d3fd-9c76-69dd-1f74f6d59feb</v>
    <v>en-AU</v>
    <v>Map</v>
  </rv>
  <rv s="0">
    <v>536870912</v>
    <v>Vuzenica</v>
    <v>36d6761e-9889-2ccf-8be6-8df212dcd3d1</v>
    <v>en-AU</v>
    <v>Map</v>
  </rv>
  <rv s="0">
    <v>536870912</v>
    <v>Municipality of Turnišče</v>
    <v>fd350329-24bd-4322-9855-1ae9bbd787d1</v>
    <v>en-AU</v>
    <v>Map</v>
  </rv>
  <rv s="0">
    <v>536870912</v>
    <v>Vodice</v>
    <v>c7328bbf-0d0c-1177-713e-0dde3cf66fac</v>
    <v>en-AU</v>
    <v>Map</v>
  </rv>
  <rv s="0">
    <v>536870912</v>
    <v>Municipality of Ajdovščina</v>
    <v>e8ff9634-75bc-4bdf-b721-48a5c99cb8e7</v>
    <v>en-AU</v>
    <v>Map</v>
  </rv>
  <rv s="0">
    <v>536870912</v>
    <v>Municipality of Žalec</v>
    <v>3b045e42-9802-1691-998e-c2fb7791b3b3</v>
    <v>en-AU</v>
    <v>Map</v>
  </rv>
  <rv s="0">
    <v>536870912</v>
    <v>Municipality of Križevci</v>
    <v>89b4a194-526f-4384-ac61-561640fe2a3e</v>
    <v>en-AU</v>
    <v>Map</v>
  </rv>
  <rv s="0">
    <v>536870912</v>
    <v>Municipality of Veržej</v>
    <v>d07fa182-24a5-4b92-a267-208e6b60fe5f</v>
    <v>en-AU</v>
    <v>Map</v>
  </rv>
  <rv s="0">
    <v>536870912</v>
    <v>Municipality of Rače–Fram</v>
    <v>58cea260-cf6d-130e-955f-75446f99d042</v>
    <v>en-AU</v>
    <v>Map</v>
  </rv>
  <rv s="0">
    <v>536870912</v>
    <v>Municipality of Sveti Andraž v Slovenskih Goricah</v>
    <v>9ecfbead-a9dd-5095-a8f5-8ab94a0e81cb</v>
    <v>en-AU</v>
    <v>Map</v>
  </rv>
  <rv s="0">
    <v>536870912</v>
    <v>Starše</v>
    <v>cf968b07-45a3-c0fc-2fb9-c201bf037f03</v>
    <v>en-AU</v>
    <v>Map</v>
  </rv>
  <rv s="0">
    <v>536870912</v>
    <v>Municipality of Železniki</v>
    <v>b9f73d63-e80b-8fad-00e8-10df8b61f80c</v>
    <v>en-AU</v>
    <v>Map</v>
  </rv>
  <rv s="0">
    <v>536870912</v>
    <v>Municipality of Log–Dragomer</v>
    <v>d5de88e3-5ac6-53ea-0f27-707b45e685d1</v>
    <v>en-AU</v>
    <v>Map</v>
  </rv>
  <rv s="0">
    <v>536870912</v>
    <v>Brezovica Municipality</v>
    <v>4b143cea-bac0-dee4-b861-8e14139e781e</v>
    <v>en-AU</v>
    <v>Map</v>
  </rv>
  <rv s="0">
    <v>536870912</v>
    <v>Municipality of Šoštanj</v>
    <v>087d824f-75aa-4050-96df-3a5dab14d8c7</v>
    <v>en-AU</v>
    <v>Map</v>
  </rv>
  <rv s="0">
    <v>536870912</v>
    <v>Slovenska Bistrica</v>
    <v>472ebb9b-62b4-fc10-9a90-ea38956ae3dd</v>
    <v>en-AU</v>
    <v>Map</v>
  </rv>
  <rv s="0">
    <v>536870912</v>
    <v>Municipality of Litija</v>
    <v>8643e662-1188-ecff-acca-47ee63a722f3</v>
    <v>en-AU</v>
    <v>Map</v>
  </rv>
  <rv s="0">
    <v>536870912</v>
    <v>Municipality of Bloke</v>
    <v>81844042-134b-ade4-b6af-19673540e55a</v>
    <v>en-AU</v>
    <v>Map</v>
  </rv>
  <rv s="0">
    <v>536870912</v>
    <v>Lendava</v>
    <v>eb8ea398-87a1-01d3-fa95-b74973eb307d</v>
    <v>en-AU</v>
    <v>Map</v>
  </rv>
  <rv s="0">
    <v>536870912</v>
    <v>Municipality of Kranjska Gora</v>
    <v>d92d5871-12c7-4959-9a58-8018c2c67df3</v>
    <v>en-AU</v>
    <v>Map</v>
  </rv>
  <rv s="0">
    <v>536870912</v>
    <v>Municipality of Mengeš</v>
    <v>b4ae743d-2364-4b6f-8f50-251ec0cde413</v>
    <v>en-AU</v>
    <v>Map</v>
  </rv>
  <rv s="0">
    <v>536870912</v>
    <v>Municipality of Loški Potok</v>
    <v>6802b984-59c0-62c0-bb00-1b4331045a14</v>
    <v>en-AU</v>
    <v>Map</v>
  </rv>
  <rv s="0">
    <v>536870912</v>
    <v>Municipality of Sodražica</v>
    <v>faf2102c-a652-501a-6560-c70c946f87b3</v>
    <v>en-AU</v>
    <v>Map</v>
  </rv>
  <rv s="0">
    <v>536870912</v>
    <v>Municipality of Dobje</v>
    <v>6248b25f-0560-eca6-7148-61c3c7eb5aa5</v>
    <v>en-AU</v>
    <v>Map</v>
  </rv>
  <rv s="0">
    <v>536870912</v>
    <v>Municipality of Horjul</v>
    <v>1b15adb4-fda2-957c-5728-4b5ae73adb17</v>
    <v>en-AU</v>
    <v>Map</v>
  </rv>
  <rv s="0">
    <v>536870912</v>
    <v>Municipality of Loška Dolina</v>
    <v>e485c452-386a-4b8e-949c-412a9d18d3c0</v>
    <v>en-AU</v>
    <v>Map</v>
  </rv>
  <rv s="0">
    <v>536870912</v>
    <v>Municipality of Miren–Kostanjevica</v>
    <v>40ef47ea-0319-49a2-8509-7181df2880a0</v>
    <v>en-AU</v>
    <v>Map</v>
  </rv>
  <rv s="0">
    <v>536870912</v>
    <v>Municipality of Lukovica</v>
    <v>df2c2492-744a-2180-0a62-4d20ab7fc703</v>
    <v>en-AU</v>
    <v>Map</v>
  </rv>
  <rv s="0">
    <v>536870912</v>
    <v>Ravne na Koroškem</v>
    <v>de3c0644-8e67-cc06-562a-c780d92ece3e</v>
    <v>en-AU</v>
    <v>Map</v>
  </rv>
  <rv s="0">
    <v>536870912</v>
    <v>Municipality of Žiri</v>
    <v>a5fe8a66-0871-b51c-52f6-fc56b709e4d3</v>
    <v>en-AU</v>
    <v>Map</v>
  </rv>
  <rv s="0">
    <v>536870912</v>
    <v>Municipality of Razkrižje</v>
    <v>1fe228a1-de9a-4065-ba7c-4943411fe572</v>
    <v>en-AU</v>
    <v>Map</v>
  </rv>
  <rv s="0">
    <v>536870912</v>
    <v>Municipality of Luče</v>
    <v>1b6b2f19-5954-def0-cae4-97ca90fe52a0</v>
    <v>en-AU</v>
    <v>Map</v>
  </rv>
  <rv s="0">
    <v>536870912</v>
    <v>Municipality of Pivka</v>
    <v>69d42788-fc69-40d4-af00-15bd96297795</v>
    <v>en-AU</v>
    <v>Map</v>
  </rv>
  <rv s="0">
    <v>536870912</v>
    <v>Municipality of Renče–Vogrsko</v>
    <v>9634dd56-dadf-4d1d-9a12-b65f14d57168</v>
    <v>en-AU</v>
    <v>Map</v>
  </rv>
  <rv s="0">
    <v>536870912</v>
    <v>Municipality of Videm</v>
    <v>7d09ed20-8b8b-4203-7009-eb3fbae59451</v>
    <v>en-AU</v>
    <v>Map</v>
  </rv>
  <rv s="0">
    <v>536870912</v>
    <v>Municipality of Destrnik</v>
    <v>872cd5ee-f057-44f0-897a-1fa370dc1d57</v>
    <v>en-AU</v>
    <v>Map</v>
  </rv>
  <rv s="0">
    <v>536870912</v>
    <v>Municipality of Osilnica</v>
    <v>ff1963f2-c9be-08fb-02f6-1b8d2b2c3036</v>
    <v>en-AU</v>
    <v>Map</v>
  </rv>
  <rv s="0">
    <v>536870912</v>
    <v>Municipality of Jesenice</v>
    <v>c4918381-5682-414f-bd5d-e1a6f7c3ebb6</v>
    <v>en-AU</v>
    <v>Map</v>
  </rv>
  <rv s="0">
    <v>536870912</v>
    <v>Municipality of Pesnica</v>
    <v>12c6baa9-cdac-e528-61fd-44e3449331d0</v>
    <v>en-AU</v>
    <v>Map</v>
  </rv>
  <rv s="0">
    <v>536870912</v>
    <v>Municipality of Brežice</v>
    <v>8535b92e-e877-460a-af8f-6671983c8c81</v>
    <v>en-AU</v>
    <v>Map</v>
  </rv>
  <rv s="0">
    <v>536870912</v>
    <v>Municipality of Postojna</v>
    <v>dd32dd11-8a80-4071-862f-8f4d834587ba</v>
    <v>en-AU</v>
    <v>Map</v>
  </rv>
  <rv s="0">
    <v>536870912</v>
    <v>Municipality of Miklavž na Dravskem Polju</v>
    <v>ea68566a-545a-44f9-9a6c-5544e94480cc</v>
    <v>en-AU</v>
    <v>Map</v>
  </rv>
  <rv s="0">
    <v>536870912</v>
    <v>Municipality of Gorenja Vas–Poljane</v>
    <v>82a5c332-c591-1246-be55-faf20094676e</v>
    <v>en-AU</v>
    <v>Map</v>
  </rv>
  <rv s="0">
    <v>536870912</v>
    <v>Municipality of Rogatec</v>
    <v>bc705953-b090-4299-84cb-1cc3e80d18c2</v>
    <v>en-AU</v>
    <v>Map</v>
  </rv>
  <rv s="0">
    <v>536870912</v>
    <v>Municipality of Semič</v>
    <v>db1f2f4a-80bb-ac15-e657-2433a69f8bf2</v>
    <v>en-AU</v>
    <v>Map</v>
  </rv>
  <rv s="0">
    <v>536870912</v>
    <v>Municipality of Ig</v>
    <v>f670f221-cd60-a73f-d01a-d77448677c41</v>
    <v>en-AU</v>
    <v>Map</v>
  </rv>
  <rv s="0">
    <v>536870912</v>
    <v>Šmartno pri Litiji</v>
    <v>d520f250-5faa-4c03-af72-5ad0c897927c</v>
    <v>en-AU</v>
    <v>Map</v>
  </rv>
  <rv s="0">
    <v>536870912</v>
    <v>Municipality of Nazarje</v>
    <v>8bb06049-922f-44f3-8006-9fe6bfb22cf3</v>
    <v>en-AU</v>
    <v>Map</v>
  </rv>
  <rv s="0">
    <v>536870912</v>
    <v>Municipality of Prebold</v>
    <v>8fded940-5b8d-4940-a2cc-6f53fb4de6eb</v>
    <v>en-AU</v>
    <v>Map</v>
  </rv>
  <rv s="0">
    <v>536870912</v>
    <v>Municipality of Dobrepolje</v>
    <v>9445b929-d2c6-6874-ec87-29f93f7564dc</v>
    <v>en-AU</v>
    <v>Map</v>
  </rv>
  <rv s="0">
    <v>536870912</v>
    <v>Municipality of Sveti Jurij v Slovenskih Goricah</v>
    <v>b0016596-5082-37e9-6354-8b17ed79978c</v>
    <v>en-AU</v>
    <v>Map</v>
  </rv>
  <rv s="0">
    <v>536870912</v>
    <v>Municipality of Radenci</v>
    <v>d24d6079-5c53-6f39-1610-f4262eed09bd</v>
    <v>en-AU</v>
    <v>Map</v>
  </rv>
  <rv s="0">
    <v>536870912</v>
    <v>Municipality of Škocjan</v>
    <v>1d48bed2-934f-4331-bfa1-9139441ebe51</v>
    <v>en-AU</v>
    <v>Map</v>
  </rv>
  <rv s="0">
    <v>536870912</v>
    <v>Municipality of Sveti Tomaž</v>
    <v>b2260fe5-ca56-4f13-91d5-93cb17c7836f</v>
    <v>en-AU</v>
    <v>Map</v>
  </rv>
  <rv s="0">
    <v>536870912</v>
    <v>Municipality of Kuzma</v>
    <v>686415d3-270c-4976-9708-599cdcd35299</v>
    <v>en-AU</v>
    <v>Map</v>
  </rv>
  <rv s="0">
    <v>536870912</v>
    <v>Municipality of Komenda</v>
    <v>46827302-9d16-4bc4-8395-1553b7a56a4a</v>
    <v>en-AU</v>
    <v>Map</v>
  </rv>
  <rv s="0">
    <v>536870912</v>
    <v>Municipality of Jezersko</v>
    <v>adf4417c-70c5-b6e4-b2b4-c3150ddee49e</v>
    <v>en-AU</v>
    <v>Map</v>
  </rv>
  <rv s="0">
    <v>536870912</v>
    <v>Municipality of Beltinci</v>
    <v>9bef4396-7834-4e89-8a71-3735c39c837c</v>
    <v>en-AU</v>
    <v>Map</v>
  </rv>
  <rv s="0">
    <v>536870912</v>
    <v>Municipality of Dobrova–Polhov Gradec</v>
    <v>a41dfdc8-e1bd-4d23-a960-8e5a1d077f02</v>
    <v>en-AU</v>
    <v>Map</v>
  </rv>
  <rv s="0">
    <v>536870912</v>
    <v>Slovenske Konjice</v>
    <v>153b0cc9-559d-32b7-fbef-01ae329d39f2</v>
    <v>en-AU</v>
    <v>Map</v>
  </rv>
  <rv s="0">
    <v>536870912</v>
    <v>City Municipality of Slovenj Gradec</v>
    <v>309d93b6-7675-411c-b968-258e6b7d8b0f</v>
    <v>en-AU</v>
    <v>Map</v>
  </rv>
  <rv s="0">
    <v>536870912</v>
    <v>Municipality of Lovrenc na Pohorju</v>
    <v>1131334e-4177-47a5-8935-9bc1b8c845af</v>
    <v>en-AU</v>
    <v>Map</v>
  </rv>
  <rv s="0">
    <v>536870912</v>
    <v>Municipality of Duplek</v>
    <v>ce314c0f-8d0c-2ef8-d81d-f76a543937ff</v>
    <v>en-AU</v>
    <v>Map</v>
  </rv>
  <rv s="0">
    <v>536870912</v>
    <v>Municipality of Gorje</v>
    <v>c1e95d1f-74e2-b67b-dd6c-0627fe6fb1a5</v>
    <v>en-AU</v>
    <v>Map</v>
  </rv>
  <rv s="0">
    <v>536870912</v>
    <v>Municipality of Cankova</v>
    <v>c4cd8384-ca99-4519-88f7-0c8ea9d00655</v>
    <v>en-AU</v>
    <v>Map</v>
  </rv>
  <rv s="0">
    <v>536870912</v>
    <v>Municipality of Mokronog–Trebelno</v>
    <v>9c5ccbb1-2766-6ba1-93de-f8865ce00a05</v>
    <v>en-AU</v>
    <v>Map</v>
  </rv>
  <rv s="0">
    <v>536870912</v>
    <v>Trzin</v>
    <v>3c151748-8ad2-e8a3-d76e-1426b0d3378b</v>
    <v>en-AU</v>
    <v>Map</v>
  </rv>
  <rv s="0">
    <v>536870912</v>
    <v>Municipality of Dobrovnik</v>
    <v>3f50f1ce-1a62-4cb3-8d03-24472f0281e1</v>
    <v>en-AU</v>
    <v>Map</v>
  </rv>
  <rv s="0">
    <v>536870912</v>
    <v>Municipality of Gornji Grad</v>
    <v>d38afdb1-5bd4-4ab1-8d8f-fef8042cb7b1</v>
    <v>en-AU</v>
    <v>Map</v>
  </rv>
  <rv s="0">
    <v>536870912</v>
    <v>Municipality of Muta</v>
    <v>f8077c81-8f3d-54b8-6076-fb947d0c5778</v>
    <v>en-AU</v>
    <v>Map</v>
  </rv>
  <rv s="0">
    <v>536870912</v>
    <v>Municipality of Škofja Loka</v>
    <v>15e2d3a1-0921-48e4-9cba-ada833e53279</v>
    <v>en-AU</v>
    <v>Map</v>
  </rv>
  <rv s="0">
    <v>536870912</v>
    <v>Municipality of Dolenjske Toplice</v>
    <v>830d8042-fb73-42b1-d215-2d72ef4a68ba</v>
    <v>en-AU</v>
    <v>Map</v>
  </rv>
  <rv s="0">
    <v>536870912</v>
    <v>Municipality of Mirna Peč</v>
    <v>b8f2d548-4947-ab86-9cbb-65b24b559582</v>
    <v>en-AU</v>
    <v>Map</v>
  </rv>
  <rv s="0">
    <v>536870912</v>
    <v>Municipality of Bohinj</v>
    <v>70a7ae97-dd74-45bf-ad1e-f34e0c54d3da</v>
    <v>en-AU</v>
    <v>Map</v>
  </rv>
  <rv s="0">
    <v>536870912</v>
    <v>Municipality of Divača</v>
    <v>cc9661a9-2ecf-4c19-9afd-afafee80f680</v>
    <v>en-AU</v>
    <v>Map</v>
  </rv>
  <rv s="0">
    <v>536870912</v>
    <v>Tabor, Tabor</v>
    <v>3c931e1d-e5d5-b167-75e0-1984a353b23f</v>
    <v>en-AU</v>
    <v>Map</v>
  </rv>
  <rv s="0">
    <v>536870912</v>
    <v>Municipality of Šmarješke Toplice</v>
    <v>c7e55001-78c9-41db-85b5-e8e9bd21ad85</v>
    <v>en-AU</v>
    <v>Map</v>
  </rv>
  <rv s="0">
    <v>536870912</v>
    <v>Podčetrtek</v>
    <v>e4f31ebb-771b-5794-c721-cab3a5e9282f</v>
    <v>en-AU</v>
    <v>Map</v>
  </rv>
  <rv s="0">
    <v>536870912</v>
    <v>Zreče</v>
    <v>e19a538e-5665-1967-3b49-ad9c543ace31</v>
    <v>en-AU</v>
    <v>Map</v>
  </rv>
  <rv s="0">
    <v>536870912</v>
    <v>Municipality of Trebnje</v>
    <v>2551f98c-fd81-46cd-9704-90d5157b8a7d</v>
    <v>en-AU</v>
    <v>Map</v>
  </rv>
  <rv s="0">
    <v>536870912</v>
    <v>Municipality of Hodoš</v>
    <v>36eafae6-24a1-48f2-8677-04ea6cc19fdb</v>
    <v>en-AU</v>
    <v>Map</v>
  </rv>
  <rv s="0">
    <v>536870912</v>
    <v>Municipality of Hrastnik</v>
    <v>94e901c0-a700-44c1-8134-b4212b6f6967</v>
    <v>en-AU</v>
    <v>Map</v>
  </rv>
  <rv s="0">
    <v>536870912</v>
    <v>Municipality of Dol pri Ljubljani</v>
    <v>477a8d0d-8575-4212-be19-783c6ad90b05</v>
    <v>en-AU</v>
    <v>Map</v>
  </rv>
  <rv s="0">
    <v>536870912</v>
    <v>Municipality of Šenčur</v>
    <v>ca24f4d6-78d3-cbdf-5cf1-524b2b4e960f</v>
    <v>en-AU</v>
    <v>Map</v>
  </rv>
  <rv s="0">
    <v>536870912</v>
    <v>Municipality of Dobrna</v>
    <v>22bff8d4-8c8c-449f-b90f-b1b4470be361</v>
    <v>en-AU</v>
    <v>Map</v>
  </rv>
  <rv s="0">
    <v>536870912</v>
    <v>Municipality of Sežana</v>
    <v>8afe5878-39dc-438b-4114-ef612d14f40b</v>
    <v>en-AU</v>
    <v>Map</v>
  </rv>
  <rv s="0">
    <v>536870912</v>
    <v>Municipality of Trnovska Vas</v>
    <v>6ec91fbd-72b7-40bf-86fc-bfe535a0ea48</v>
    <v>en-AU</v>
    <v>Map</v>
  </rv>
  <rv s="0">
    <v>536870912</v>
    <v>Municipality of Apače</v>
    <v>88e8afa4-3f8b-438b-8aeb-12de59333fb4</v>
    <v>en-AU</v>
    <v>Map</v>
  </rv>
  <rv s="0">
    <v>536870912</v>
    <v>Municipality of Grosuplje</v>
    <v>24c6acfb-3390-4af4-982d-6b58e1fe3afe</v>
    <v>en-AU</v>
    <v>Map</v>
  </rv>
  <rv s="0">
    <v>536870912</v>
    <v>Municipality of Bistrica ob Sotli</v>
    <v>34f5707e-443e-4c35-bf5f-8a6e014f3ade</v>
    <v>en-AU</v>
    <v>Map</v>
  </rv>
  <rv s="0">
    <v>536870912</v>
    <v>Municipality of Moravske Toplice</v>
    <v>afcb8131-48c0-4412-c5f1-f7bcad8ac609</v>
    <v>en-AU</v>
    <v>Map</v>
  </rv>
  <rv s="0">
    <v>536870912</v>
    <v>Municipality of Kostel</v>
    <v>3d02add7-0ed3-44a9-abe3-cbd5ba7de8a9</v>
    <v>en-AU</v>
    <v>Map</v>
  </rv>
  <rv s="0">
    <v>536870912</v>
    <v>Municipality of Ruše</v>
    <v>fa881299-d55e-4b33-a067-7da80ca0ba11</v>
    <v>en-AU</v>
    <v>Map</v>
  </rv>
  <rv s="0">
    <v>536870912</v>
    <v>Metlika</v>
    <v>8fc22a5d-a9ee-b2df-982e-90bd3a1409a1</v>
    <v>en-AU</v>
    <v>Map</v>
  </rv>
  <rv s="0">
    <v>536870912</v>
    <v>Municipality of Lenart</v>
    <v>41fcd7f1-b493-476c-af12-2985c31a2f41</v>
    <v>en-AU</v>
    <v>Map</v>
  </rv>
  <rv s="0">
    <v>536870912</v>
    <v>City Municipality of Koper</v>
    <v>d3de7f6d-7925-e2c1-7187-80b51ad55eb9</v>
    <v>en-AU</v>
    <v>Map</v>
  </rv>
  <rv s="0">
    <v>536870912</v>
    <v>Municipality of Vrhnika</v>
    <v>38f8778f-7b02-4c8f-a186-99d42dc7ce83</v>
    <v>en-AU</v>
    <v>Map</v>
  </rv>
  <rv s="0">
    <v>536870912</v>
    <v>Municipality of Bled</v>
    <v>d22f33ac-dfad-42d4-96a3-6c14611c338e</v>
    <v>en-AU</v>
    <v>Map</v>
  </rv>
  <rv s="0">
    <v>536870912</v>
    <v>Mežica</v>
    <v>f904c100-9b29-5d79-0ee1-be59956c1c1d</v>
    <v>en-AU</v>
    <v>Map</v>
  </rv>
  <rv s="0">
    <v>536870912</v>
    <v>City Municipality of Celje</v>
    <v>5448cb43-700f-4546-8569-ad374b1c670b</v>
    <v>en-AU</v>
    <v>Map</v>
  </rv>
  <rv s="0">
    <v>536870912</v>
    <v>Municipality of Vojnik</v>
    <v>811ebf57-dd97-492e-ac84-d14a067994ec</v>
    <v>en-AU</v>
    <v>Map</v>
  </rv>
  <rv s="0">
    <v>536870912</v>
    <v>Municipality of Sevnica</v>
    <v>35e0a39f-7973-41d4-8057-b1414abaf87e</v>
    <v>en-AU</v>
    <v>Map</v>
  </rv>
  <rv s="0">
    <v>536870912</v>
    <v>Municipality of Braslovče</v>
    <v>5c3cb026-5918-49e6-a366-62519b4f7fce</v>
    <v>en-AU</v>
    <v>Map</v>
  </rv>
  <rv s="0">
    <v>536870912</v>
    <v>Municipality of Cirkulane</v>
    <v>b2b430b8-654b-4ca4-a8e0-5c37c2868eab</v>
    <v>en-AU</v>
    <v>Map</v>
  </rv>
  <rv s="0">
    <v>536870912</v>
    <v>City Municipality of Murska Sobota</v>
    <v>05e2b813-5069-8cbe-6653-24791383acad</v>
    <v>en-AU</v>
    <v>Map</v>
  </rv>
  <rv s="3">
    <v>251</v>
  </rv>
  <rv s="1">
    <fb>0.18626997966917902</fb>
    <v>30</v>
  </rv>
  <rv s="1">
    <fb>0.31</fb>
    <v>30</v>
  </rv>
  <rv s="1">
    <fb>4.1950001716613797E-2</fb>
    <v>39</v>
  </rv>
  <rv s="1">
    <fb>1144654</fb>
    <v>31</v>
  </rv>
  <rv s="18">
    <v>#VALUE!</v>
    <v>en-AU</v>
    <v>4982784a-4967-52d1-c08e-ffd0f091566e</v>
    <v>536870912</v>
    <v>1</v>
    <v>804</v>
    <v>209</v>
    <v>Slovenia</v>
    <v>26</v>
    <v>69</v>
    <v>Map</v>
    <v>28</v>
    <v>167</v>
    <v>SI</v>
    <v>4710</v>
    <v>4711</v>
    <v>3897</v>
    <v>4712</v>
    <v>4713</v>
    <v>4714</v>
    <v>4715</v>
    <v>4716</v>
    <v>4717</v>
    <v>EUR</v>
    <v>Slovenia, officially the Republic of Slovenia, is a country in Central Europe. It is bordered by Italy to the west, Austria to the north, Hungary to the northeast, Croatia to the southeast, and the Adriatic Sea to the southwest. Slovenia is mostly mountainous and forested, covers 20,271 square kilometres, and has a population of 2.1 million. Slovenes constitute over 80% of the country's population. Slovene, a South Slavic language, is the official language. Slovenia has a predominantly continental climate, with the exception of the Slovene Littoral and the Julian Alps. A sub-mediterranean climate reaches to the northern extensions of the Dinaric Alps that traverse the country in a northwest–southeast direction. The Julian Alps in the northwest have an alpine climate. Toward the northeastern Pannonian Plain, a continental climate is more pronounced. Ljubljana, the capital and largest city of Slovenia, is geographically situated near the centre of the country.</v>
    <v>4718</v>
    <v>4719</v>
    <v>4720</v>
    <v>4721</v>
    <v>3534</v>
    <v>4722</v>
    <v>4723</v>
    <v>4724</v>
    <v>4725</v>
    <v>4714</v>
    <v>4727</v>
    <v>4728</v>
    <v>4729</v>
    <v>4730</v>
    <v>494</v>
    <v>4731</v>
    <v>Slovenia</v>
    <v>Zdravljica</v>
    <v>4732</v>
    <v>Republic of Slovenia</v>
    <v>4733</v>
    <v>4734</v>
    <v>4735</v>
    <v>500</v>
    <v>2416</v>
    <v>4736</v>
    <v>4737</v>
    <v>4738</v>
    <v>4466</v>
    <v>4739</v>
    <v>4740</v>
    <v>4868</v>
    <v>4869</v>
    <v>734</v>
    <v>4870</v>
    <v>4871</v>
    <v>Slovenia</v>
    <v>4872</v>
    <v>mdp/vdpid/212</v>
  </rv>
  <rv s="0">
    <v>536870912</v>
    <v>Israel</v>
    <v>1ffafed3-2b37-b871-c271-aa855d98449a</v>
    <v>en-AU</v>
    <v>Map</v>
  </rv>
  <rv s="1">
    <fb>0.24584103512014799</fb>
    <v>30</v>
  </rv>
  <rv s="1">
    <fb>20770</fb>
    <v>31</v>
  </rv>
  <rv s="1">
    <fb>178000</fb>
    <v>31</v>
  </rv>
  <rv s="1">
    <fb>20.8</fb>
    <v>32</v>
  </rv>
  <rv s="1">
    <fb>972</fb>
    <v>33</v>
  </rv>
  <rv s="0">
    <v>536870912</v>
    <v>Jerusalem</v>
    <v>f723d141-8609-b204-3b1d-30bfcbfb9dcb</v>
    <v>en-AU</v>
    <v>Map</v>
  </rv>
  <rv s="1">
    <fb>65166.256999999998</fb>
    <v>31</v>
  </rv>
  <rv s="1">
    <fb>108.150134048257</fb>
    <v>34</v>
  </rv>
  <rv s="1">
    <fb>8.4159653362219401E-3</fb>
    <v>30</v>
  </rv>
  <rv s="1">
    <fb>6600.8982801222</fb>
    <v>31</v>
  </rv>
  <rv s="1">
    <fb>3.09</fb>
    <v>32</v>
  </rv>
  <rv s="1">
    <fb>7.7264323913235705E-2</fb>
    <v>30</v>
  </rv>
  <rv s="1">
    <fb>97.382124126026198</fb>
    <v>35</v>
  </rv>
  <rv s="1">
    <fb>395098666121.61603</fb>
    <v>37</v>
  </rv>
  <rv s="1">
    <fb>1.0490112</fb>
    <v>30</v>
  </rv>
  <rv s="1">
    <fb>0.63354690000000002</fb>
    <v>30</v>
  </rv>
  <rv s="2">
    <v>30</v>
    <v>28</v>
    <v>812</v>
    <v>6</v>
    <v>0</v>
    <v>Image of Israel</v>
  </rv>
  <rv s="0">
    <v>805306368</v>
    <v>Yair Lapid (Prime Minister)</v>
    <v>9a6acce4-3f74-9422-eb16-b90b419debc7</v>
    <v>en-AU</v>
    <v>Generic</v>
  </rv>
  <rv s="0">
    <v>805306368</v>
    <v>Naftali Bennett (Prime Minister)</v>
    <v>e4d98158-4603-00c6-3ad7-8f834dc22204</v>
    <v>en-AU</v>
    <v>Generic</v>
  </rv>
  <rv s="0">
    <v>805306368</v>
    <v>Isaac Herzog (President)</v>
    <v>6ec2eb61-c901-7fbe-05ae-d176e780a498</v>
    <v>en-AU</v>
    <v>Generic</v>
  </rv>
  <rv s="3">
    <v>252</v>
  </rv>
  <rv s="4">
    <v>https://www.bing.com/search?q=israel&amp;form=skydnc</v>
    <v>Learn more on Bing</v>
  </rv>
  <rv s="1">
    <fb>82.802439024390296</fb>
    <v>35</v>
  </rv>
  <rv s="1">
    <fb>237371160000</fb>
    <v>37</v>
  </rv>
  <rv s="1">
    <fb>7.58</fb>
    <v>36</v>
  </rv>
  <rv s="3">
    <v>253</v>
  </rv>
  <rv s="1">
    <fb>0.24369154550000002</fb>
    <v>30</v>
  </rv>
  <rv s="1">
    <fb>4.6249000000000002</fb>
    <v>32</v>
  </rv>
  <rv s="1">
    <fb>9053300</fb>
    <v>31</v>
  </rv>
  <rv s="1">
    <fb>0.23600000000000002</fb>
    <v>30</v>
  </rv>
  <rv s="1">
    <fb>0.442</fb>
    <v>30</v>
  </rv>
  <rv s="1">
    <fb>0.106</fb>
    <v>30</v>
  </rv>
  <rv s="1">
    <fb>0.64041999816894501</fb>
    <v>30</v>
  </rv>
  <rv s="0">
    <v>536870912</v>
    <v>Jerusalem District</v>
    <v>dcd9b1e0-1b32-7e66-c4c1-f534cad85a11</v>
    <v>en-AU</v>
    <v>Map</v>
  </rv>
  <rv s="0">
    <v>536870912</v>
    <v>Tel Aviv District</v>
    <v>d6015b27-4dd3-610b-2fbd-43bf89e90313</v>
    <v>en-AU</v>
    <v>Map</v>
  </rv>
  <rv s="0">
    <v>536870912</v>
    <v>Haifa District</v>
    <v>dbc45f9b-a63f-a09b-d54c-697c99324074</v>
    <v>en-AU</v>
    <v>Map</v>
  </rv>
  <rv s="0">
    <v>536870912</v>
    <v>Northern District</v>
    <v>22ac91a9-f743-acdf-4359-b436f384753b</v>
    <v>en-AU</v>
    <v>Map</v>
  </rv>
  <rv s="0">
    <v>536870912</v>
    <v>Central District</v>
    <v>b8c7175b-f887-8fa0-637f-e2e7e8ae8040</v>
    <v>en-AU</v>
    <v>Map</v>
  </rv>
  <rv s="0">
    <v>536870912</v>
    <v>Southern District</v>
    <v>970325e2-3c4e-8bc8-62a8-400202e79fc2</v>
    <v>en-AU</v>
    <v>Map</v>
  </rv>
  <rv s="3">
    <v>254</v>
  </rv>
  <rv s="1">
    <fb>0.23067846531370401</fb>
    <v>30</v>
  </rv>
  <rv s="3">
    <v>255</v>
  </rv>
  <rv s="1">
    <fb>0.253</fb>
    <v>30</v>
  </rv>
  <rv s="1">
    <fb>3.8610000610351601E-2</fb>
    <v>39</v>
  </rv>
  <rv s="1">
    <fb>8374393</fb>
    <v>31</v>
  </rv>
  <rv s="6">
    <v>#VALUE!</v>
    <v>en-AU</v>
    <v>1ffafed3-2b37-b871-c271-aa855d98449a</v>
    <v>536870912</v>
    <v>1</v>
    <v>810</v>
    <v>50</v>
    <v>Israel</v>
    <v>26</v>
    <v>27</v>
    <v>Map</v>
    <v>28</v>
    <v>811</v>
    <v>IL</v>
    <v>4875</v>
    <v>4876</v>
    <v>4877</v>
    <v>4878</v>
    <v>4879</v>
    <v>4880</v>
    <v>4881</v>
    <v>4882</v>
    <v>4883</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4884</v>
    <v>4885</v>
    <v>4886</v>
    <v>4887</v>
    <v>1116</v>
    <v>4888</v>
    <v>4889</v>
    <v>4890</v>
    <v>4891</v>
    <v>769</v>
    <v>4880</v>
    <v>4895</v>
    <v>4896</v>
    <v>4897</v>
    <v>4898</v>
    <v>769</v>
    <v>4899</v>
    <v>Israel</v>
    <v>Hatikvah</v>
    <v>4900</v>
    <v>State of Israel</v>
    <v>4901</v>
    <v>4902</v>
    <v>4903</v>
    <v>4904</v>
    <v>3920</v>
    <v>4905</v>
    <v>1036</v>
    <v>89</v>
    <v>4906</v>
    <v>506</v>
    <v>4907</v>
    <v>4914</v>
    <v>4915</v>
    <v>4916</v>
    <v>4917</v>
    <v>4918</v>
    <v>Israel</v>
    <v>4919</v>
    <v>mdp/vdpid/117</v>
  </rv>
  <rv s="0">
    <v>536870912</v>
    <v>Lithuania</v>
    <v>51ff0e88-f474-0092-fafc-133eb18df4be</v>
    <v>en-AU</v>
    <v>Map</v>
  </rv>
  <rv s="1">
    <fb>0.47155260212694899</fb>
    <v>30</v>
  </rv>
  <rv s="1">
    <fb>65300</fb>
    <v>31</v>
  </rv>
  <rv s="1">
    <fb>34000</fb>
    <v>31</v>
  </rv>
  <rv s="1">
    <fb>370</fb>
    <v>33</v>
  </rv>
  <rv s="0">
    <v>536870912</v>
    <v>Vilnius</v>
    <v>636c6569-44ee-4651-a95f-fdc38f21ed76</v>
    <v>en-AU</v>
    <v>Map</v>
  </rv>
  <rv s="1">
    <fb>12962.844999999999</fb>
    <v>31</v>
  </rv>
  <rv s="1">
    <fb>118.382098321258</fb>
    <v>34</v>
  </rv>
  <rv s="1">
    <fb>2.33450937988024E-2</fb>
    <v>30</v>
  </rv>
  <rv s="1">
    <fb>3821.1451704373999</fb>
    <v>31</v>
  </rv>
  <rv s="1">
    <fb>1.63</fb>
    <v>32</v>
  </rv>
  <rv s="1">
    <fb>0.34832858656605403</fb>
    <v>30</v>
  </rv>
  <rv s="1">
    <fb>67.9937494705635</fb>
    <v>35</v>
  </rv>
  <rv s="1">
    <fb>54219315600.085403</fb>
    <v>37</v>
  </rv>
  <rv s="1">
    <fb>1.0387475000000002</fb>
    <v>30</v>
  </rv>
  <rv s="1">
    <fb>0.7241746</fb>
    <v>30</v>
  </rv>
  <rv s="0">
    <v>805306368</v>
    <v>Gitanas Nausėda (President)</v>
    <v>31a3df48-58cb-7e55-9149-1a72475eff13</v>
    <v>en-AU</v>
    <v>Generic</v>
  </rv>
  <rv s="0">
    <v>805306368</v>
    <v>Rimantas Sinkevičius (Minister)</v>
    <v>964742e3-9088-4a64-8acf-0aff85001197</v>
    <v>en-AU</v>
    <v>Generic</v>
  </rv>
  <rv s="0">
    <v>805306368</v>
    <v>Ingrida Šimonytė (Prime Minister)</v>
    <v>ec4570a8-b476-d85e-a08e-4dbf313d9f2f</v>
    <v>en-AU</v>
    <v>Generic</v>
  </rv>
  <rv s="3">
    <v>256</v>
  </rv>
  <rv s="4">
    <v>https://www.bing.com/search?q=lithuania&amp;form=skydnc</v>
    <v>Learn more on Bing</v>
  </rv>
  <rv s="1">
    <fb>75.680487804878098</fb>
    <v>35</v>
  </rv>
  <rv s="1">
    <fb>2.41</fb>
    <v>36</v>
  </rv>
  <rv s="3">
    <v>257</v>
  </rv>
  <rv s="1">
    <fb>0.32072368419999997</fb>
    <v>30</v>
  </rv>
  <rv s="1">
    <fb>6.3528000000000002</fb>
    <v>32</v>
  </rv>
  <rv s="1">
    <fb>2786844</fb>
    <v>31</v>
  </rv>
  <rv s="1">
    <fb>0.28399999999999997</fb>
    <v>30</v>
  </rv>
  <rv s="1">
    <fb>0.439</fb>
    <v>30</v>
  </rv>
  <rv s="1">
    <fb>0.11599999999999999</fb>
    <v>30</v>
  </rv>
  <rv s="1">
    <fb>0.61618000030517595</fb>
    <v>30</v>
  </rv>
  <rv s="0">
    <v>536870912</v>
    <v>Vilnius County</v>
    <v>e26dd8c8-06e8-2ba7-2447-03021b5c9d87</v>
    <v>en-AU</v>
    <v>Map</v>
  </rv>
  <rv s="0">
    <v>536870912</v>
    <v>Kaunas</v>
    <v>e480f052-b342-c21f-1082-e626097c0169</v>
    <v>en-AU</v>
    <v>Map</v>
  </rv>
  <rv s="0">
    <v>536870912</v>
    <v>Klaipėda</v>
    <v>28dce94e-0c2b-381d-a27a-a45a6ba2b71f</v>
    <v>en-AU</v>
    <v>Map</v>
  </rv>
  <rv s="0">
    <v>536870912</v>
    <v>Alytus</v>
    <v>ee7d2d08-ad5a-26dd-34da-f73ac243b085</v>
    <v>en-AU</v>
    <v>Map</v>
  </rv>
  <rv s="0">
    <v>536870912</v>
    <v>Kaunas County</v>
    <v>7227a506-5263-125e-c8e6-55dbf9a424e1</v>
    <v>en-AU</v>
    <v>Map</v>
  </rv>
  <rv s="0">
    <v>536870912</v>
    <v>Vilnius District Municipality</v>
    <v>ce3806bd-2582-5c68-44e7-3bcd17f994b0</v>
    <v>en-AU</v>
    <v>Map</v>
  </rv>
  <rv s="0">
    <v>536870912</v>
    <v>Klaipėda County</v>
    <v>fa25e6eb-eaf9-9d76-60aa-f31d31f67bd9</v>
    <v>en-AU</v>
    <v>Map</v>
  </rv>
  <rv s="0">
    <v>536870912</v>
    <v>Šiauliai</v>
    <v>30d07d5b-24b6-a7ad-e601-ed09acb3ef07</v>
    <v>en-AU</v>
    <v>Map</v>
  </rv>
  <rv s="0">
    <v>536870912</v>
    <v>Panevėžys</v>
    <v>05aa3603-6ea8-2a05-f18c-5c9b7d73e0c7</v>
    <v>en-AU</v>
    <v>Map</v>
  </rv>
  <rv s="0">
    <v>536870912</v>
    <v>Palanga</v>
    <v>62e607f0-cbcf-675b-e852-d280851c3b8d</v>
    <v>en-AU</v>
    <v>Map</v>
  </rv>
  <rv s="0">
    <v>536870912</v>
    <v>Tauragė County</v>
    <v>4c67498e-3bb1-6ad5-c8b2-e4e0b356c882</v>
    <v>en-AU</v>
    <v>Map</v>
  </rv>
  <rv s="0">
    <v>536870912</v>
    <v>Šiauliai County</v>
    <v>1ee29192-80cd-ad3f-9eca-6cd98d29db16</v>
    <v>en-AU</v>
    <v>Map</v>
  </rv>
  <rv s="0">
    <v>536870912</v>
    <v>Panevėžys County</v>
    <v>e4a8f632-ffa2-d3e1-0fa0-f962fd3a5f2c</v>
    <v>en-AU</v>
    <v>Map</v>
  </rv>
  <rv s="0">
    <v>536870912</v>
    <v>Marijampolė County</v>
    <v>1f4b6e94-fbea-6340-831b-20969e53c74b</v>
    <v>en-AU</v>
    <v>Map</v>
  </rv>
  <rv s="0">
    <v>536870912</v>
    <v>Telšiai County</v>
    <v>6bb58e6f-53ac-99da-502a-fc76d7ec5d9d</v>
    <v>en-AU</v>
    <v>Map</v>
  </rv>
  <rv s="0">
    <v>536870912</v>
    <v>Neringa Municipality</v>
    <v>9cc278d9-b30c-8f80-1b58-f8ff635e73ae</v>
    <v>en-AU</v>
    <v>Map</v>
  </rv>
  <rv s="0">
    <v>536870912</v>
    <v>Alytus County</v>
    <v>d3bf6669-1859-bf71-7783-a04b99b61e10</v>
    <v>en-AU</v>
    <v>Map</v>
  </rv>
  <rv s="0">
    <v>536870912</v>
    <v>Utena County</v>
    <v>59d149a9-8e40-1500-c927-d85b5f9c916e</v>
    <v>en-AU</v>
    <v>Map</v>
  </rv>
  <rv s="0">
    <v>536870912</v>
    <v>Druskininkai Municipality</v>
    <v>3486c141-710a-3f44-8ba8-ba95ad483d55</v>
    <v>en-AU</v>
    <v>Map</v>
  </rv>
  <rv s="0">
    <v>536870912</v>
    <v>Akmenė District Municipality</v>
    <v>cafeddeb-3c00-e01e-8374-116140a1c8fd</v>
    <v>en-AU</v>
    <v>Map</v>
  </rv>
  <rv s="0">
    <v>536870912</v>
    <v>Rokiškis District Municipality</v>
    <v>30f2096c-5d79-4b7f-f104-cea9435da630</v>
    <v>en-AU</v>
    <v>Map</v>
  </rv>
  <rv s="0">
    <v>536870912</v>
    <v>Kretinga District Municipality</v>
    <v>e932b4d5-0d42-a3fc-0bbb-ffa450c3df3e</v>
    <v>en-AU</v>
    <v>Map</v>
  </rv>
  <rv s="0">
    <v>536870912</v>
    <v>Kėdainiai District Municipality</v>
    <v>c4f55fa8-bfdf-f620-2632-f2312e78730f</v>
    <v>en-AU</v>
    <v>Map</v>
  </rv>
  <rv s="0">
    <v>536870912</v>
    <v>Radviliškis District Municipality</v>
    <v>03fb0274-acfc-2078-c7ab-b55e68748707</v>
    <v>en-AU</v>
    <v>Map</v>
  </rv>
  <rv s="0">
    <v>536870912</v>
    <v>Zarasai District Municipality</v>
    <v>a27817a0-d48a-38f4-c099-49c7f96ad311</v>
    <v>en-AU</v>
    <v>Map</v>
  </rv>
  <rv s="0">
    <v>536870912</v>
    <v>Jurbarkas District Municipality</v>
    <v>4b6d18ce-b182-dc55-1d76-be4572767ae4</v>
    <v>en-AU</v>
    <v>Map</v>
  </rv>
  <rv s="0">
    <v>536870912</v>
    <v>Šilalė District Municipality</v>
    <v>4f192d4e-2591-9d4b-d532-7e9f23ec7639</v>
    <v>en-AU</v>
    <v>Map</v>
  </rv>
  <rv s="0">
    <v>536870912</v>
    <v>Švenčionys District Municipality</v>
    <v>da991327-5bb1-d55c-3f4f-5f5de9ecfa16</v>
    <v>en-AU</v>
    <v>Map</v>
  </rv>
  <rv s="0">
    <v>536870912</v>
    <v>Varėna District Municipality</v>
    <v>ef414ae6-41eb-23e9-6997-842f81c1c577</v>
    <v>en-AU</v>
    <v>Map</v>
  </rv>
  <rv s="0">
    <v>536870912</v>
    <v>Ignalina District Municipality</v>
    <v>9ca0cec9-e388-3091-8673-a99eeb15041c</v>
    <v>en-AU</v>
    <v>Map</v>
  </rv>
  <rv s="0">
    <v>536870912</v>
    <v>Raseiniai District Municipality</v>
    <v>a27cf480-332f-2dc3-e88d-28f5def25d16</v>
    <v>en-AU</v>
    <v>Map</v>
  </rv>
  <rv s="0">
    <v>536870912</v>
    <v>Kaišiadorys District Municipality</v>
    <v>79ed1b92-0c9b-08c0-ae4b-51aeff862d63</v>
    <v>en-AU</v>
    <v>Map</v>
  </rv>
  <rv s="0">
    <v>536870912</v>
    <v>Mažeikiai District Municipality</v>
    <v>87c018d3-494a-d95c-b9ad-3d645492b14d</v>
    <v>en-AU</v>
    <v>Map</v>
  </rv>
  <rv s="0">
    <v>536870912</v>
    <v>Šilutė District Municipality</v>
    <v>d1eb3d76-3705-7db6-e2e0-bcc425bb5cd5</v>
    <v>en-AU</v>
    <v>Map</v>
  </rv>
  <rv s="0">
    <v>536870912</v>
    <v>Širvintos District Municipality</v>
    <v>daeab81e-10d0-5c8d-5df3-fa81018013ee</v>
    <v>en-AU</v>
    <v>Map</v>
  </rv>
  <rv s="0">
    <v>536870912</v>
    <v>Prienai District Municipality</v>
    <v>f64a6024-0216-c3c2-0f4b-deebb53a031a</v>
    <v>en-AU</v>
    <v>Map</v>
  </rv>
  <rv s="0">
    <v>536870912</v>
    <v>Tauragė District Municipality</v>
    <v>f4b779ca-4e59-4c04-89be-da2fec4293c0</v>
    <v>en-AU</v>
    <v>Map</v>
  </rv>
  <rv s="0">
    <v>536870912</v>
    <v>Alytus District Municipality</v>
    <v>d4a5e180-02ef-856a-bae4-ec08977abb6e</v>
    <v>en-AU</v>
    <v>Map</v>
  </rv>
  <rv s="0">
    <v>536870912</v>
    <v>Joniškis District Municipality</v>
    <v>c8988511-5644-4473-b48a-7aac02d1bf8e</v>
    <v>en-AU</v>
    <v>Map</v>
  </rv>
  <rv s="0">
    <v>536870912</v>
    <v>Kelmė District Municipality</v>
    <v>166d914a-a623-4f2a-a8f3-9e9b1e8323e0</v>
    <v>en-AU</v>
    <v>Map</v>
  </rv>
  <rv s="0">
    <v>536870912</v>
    <v>Birštonas Municipality</v>
    <v>2323a291-8420-b260-f26e-4c1505f449b9</v>
    <v>en-AU</v>
    <v>Map</v>
  </rv>
  <rv s="0">
    <v>536870912</v>
    <v>Panevėžys District Municipality</v>
    <v>e85f08c6-9491-72e5-ff8f-38bcd61954a2</v>
    <v>en-AU</v>
    <v>Map</v>
  </rv>
  <rv s="0">
    <v>536870912</v>
    <v>Kupiškis District Municipality</v>
    <v>694bcc4d-e12b-b7d0-dced-5c32b0132152</v>
    <v>en-AU</v>
    <v>Map</v>
  </rv>
  <rv s="0">
    <v>536870912</v>
    <v>Vilkaviškis District Municipality</v>
    <v>8220c608-60f9-ae1f-de62-3bcca62c408e</v>
    <v>en-AU</v>
    <v>Map</v>
  </rv>
  <rv s="0">
    <v>536870912</v>
    <v>Klaipėda District Municipality</v>
    <v>8d8b0032-bd30-4193-adfe-3ed7b6c0a370</v>
    <v>en-AU</v>
    <v>Map</v>
  </rv>
  <rv s="0">
    <v>536870912</v>
    <v>Pasvalys District Municipality</v>
    <v>bc9332f9-52d3-a29c-af0f-47e2b31b4338</v>
    <v>en-AU</v>
    <v>Map</v>
  </rv>
  <rv s="0">
    <v>536870912</v>
    <v>Pakruojis District Municipality</v>
    <v>be23edb2-c2f0-4862-d18e-93e10ce597d8</v>
    <v>en-AU</v>
    <v>Map</v>
  </rv>
  <rv s="0">
    <v>536870912</v>
    <v>Šakiai District Municipality</v>
    <v>f252a815-ee3f-9567-e174-ff83931dcd61</v>
    <v>en-AU</v>
    <v>Map</v>
  </rv>
  <rv s="0">
    <v>536870912</v>
    <v>Plungė District Municipality</v>
    <v>cc1fa87b-f035-4c8b-be74-c27dc8067404</v>
    <v>en-AU</v>
    <v>Map</v>
  </rv>
  <rv s="0">
    <v>536870912</v>
    <v>Šalčininkai District Municipality</v>
    <v>e3c676d2-88da-b38a-eac5-ea62cde0eb3d</v>
    <v>en-AU</v>
    <v>Map</v>
  </rv>
  <rv s="0">
    <v>536870912</v>
    <v>Ukmergė District Municipality</v>
    <v>f12fd8c9-c9ad-660a-67c1-f1095650726a</v>
    <v>en-AU</v>
    <v>Map</v>
  </rv>
  <rv s="0">
    <v>536870912</v>
    <v>Kaunas District Municipality</v>
    <v>33c660b7-a9d2-051a-3fd7-81f96bf89f9c</v>
    <v>en-AU</v>
    <v>Map</v>
  </rv>
  <rv s="0">
    <v>536870912</v>
    <v>Lazdijai District Municipality</v>
    <v>9e18ab98-fbd5-e19d-c4dd-2d44076974dc</v>
    <v>en-AU</v>
    <v>Map</v>
  </rv>
  <rv s="0">
    <v>536870912</v>
    <v>Anykščiai District Municipality</v>
    <v>3f0e6164-4787-9205-a127-90af315fc330</v>
    <v>en-AU</v>
    <v>Map</v>
  </rv>
  <rv s="0">
    <v>536870912</v>
    <v>Rietavas Municipality</v>
    <v>a8e27a0c-ac28-02de-780e-015306ad2b66</v>
    <v>en-AU</v>
    <v>Map</v>
  </rv>
  <rv s="0">
    <v>536870912</v>
    <v>Biržai District Municipality</v>
    <v>c6f9e34b-957a-4198-be71-db24bbce5e4f</v>
    <v>en-AU</v>
    <v>Map</v>
  </rv>
  <rv s="0">
    <v>536870912</v>
    <v>Molėtai District Municipality</v>
    <v>fc4a2666-7b08-f53c-10c6-c300e7706874</v>
    <v>en-AU</v>
    <v>Map</v>
  </rv>
  <rv s="0">
    <v>536870912</v>
    <v>Trakai District Municipality</v>
    <v>15a7d158-8ffb-4ed7-db6a-3d057c964fd0</v>
    <v>en-AU</v>
    <v>Map</v>
  </rv>
  <rv s="0">
    <v>536870912</v>
    <v>Pagėgiai Municipality</v>
    <v>c2847b31-60d4-8de1-ace4-bd78a764fd38</v>
    <v>en-AU</v>
    <v>Map</v>
  </rv>
  <rv s="0">
    <v>536870912</v>
    <v>Elektrėnai Municipality</v>
    <v>eb92111b-f55d-e4c8-c6aa-0900d9c82ebe</v>
    <v>en-AU</v>
    <v>Map</v>
  </rv>
  <rv s="0">
    <v>536870912</v>
    <v>Kazlų Rūda Municipality</v>
    <v>86d87dd2-0c67-05f6-5707-ae170702f168</v>
    <v>en-AU</v>
    <v>Map</v>
  </rv>
  <rv s="0">
    <v>536870912</v>
    <v>Kalvarija Municipality</v>
    <v>84111feb-7531-5608-97cd-93c616795514</v>
    <v>en-AU</v>
    <v>Map</v>
  </rv>
  <rv s="0">
    <v>536870912</v>
    <v>Visaginas Municipality</v>
    <v>783ab804-109c-45ca-a59b-9b14d451aed1</v>
    <v>en-AU</v>
    <v>Map</v>
  </rv>
  <rv s="3">
    <v>258</v>
  </rv>
  <rv s="1">
    <fb>0.1685608755171</fb>
    <v>30</v>
  </rv>
  <rv s="1">
    <fb>0.42599999999999999</fb>
    <v>30</v>
  </rv>
  <rv s="1">
    <fb>6.3520002365112294E-2</fb>
    <v>39</v>
  </rv>
  <rv s="1">
    <fb>1891013</fb>
    <v>31</v>
  </rv>
  <rv s="23">
    <v>#VALUE!</v>
    <v>en-AU</v>
    <v>51ff0e88-f474-0092-fafc-133eb18df4be</v>
    <v>536870912</v>
    <v>1</v>
    <v>822</v>
    <v>400</v>
    <v>Lithuania</v>
    <v>26</v>
    <v>69</v>
    <v>Map</v>
    <v>28</v>
    <v>823</v>
    <v>LT</v>
    <v>4922</v>
    <v>4923</v>
    <v>4924</v>
    <v>4302</v>
    <v>4925</v>
    <v>4926</v>
    <v>4927</v>
    <v>4928</v>
    <v>4929</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4930</v>
    <v>4931</v>
    <v>4932</v>
    <v>4933</v>
    <v>2473</v>
    <v>4934</v>
    <v>4935</v>
    <v>4936</v>
    <v>2906</v>
    <v>4926</v>
    <v>4940</v>
    <v>4941</v>
    <v>4942</v>
    <v>1647</v>
    <v>4943</v>
    <v>Lithuania</v>
    <v>Tautiška giesmė</v>
    <v>4944</v>
    <v>Republic of Lithuania</v>
    <v>4945</v>
    <v>4946</v>
    <v>4947</v>
    <v>2247</v>
    <v>4948</v>
    <v>4949</v>
    <v>948</v>
    <v>211</v>
    <v>4950</v>
    <v>3840</v>
    <v>4951</v>
    <v>5015</v>
    <v>5016</v>
    <v>834</v>
    <v>5017</v>
    <v>5018</v>
    <v>Lithuania</v>
    <v>5019</v>
    <v>mdp/vdpid/141</v>
  </rv>
  <rv s="0">
    <v>536870912</v>
    <v>Malaysia</v>
    <v>b3abad47-1313-e000-0d95-f77f69e2fcdd</v>
    <v>en-AU</v>
    <v>Map</v>
  </rv>
  <rv s="1">
    <fb>0.262577994217014</fb>
    <v>30</v>
  </rv>
  <rv s="1">
    <fb>329847</fb>
    <v>31</v>
  </rv>
  <rv s="1">
    <fb>136000</fb>
    <v>31</v>
  </rv>
  <rv s="1">
    <fb>16.751999999999999</fb>
    <v>32</v>
  </rv>
  <rv s="1">
    <fb>60</fb>
    <v>33</v>
  </rv>
  <rv s="0">
    <v>536870912</v>
    <v>Kuala Lumpur</v>
    <v>22f00b26-6726-bd5c-180f-3ff38ae380f3</v>
    <v>en-AU</v>
    <v>Map</v>
  </rv>
  <rv s="1">
    <fb>248288.90299999999</fb>
    <v>31</v>
  </rv>
  <rv s="1">
    <fb>121.463089485086</fb>
    <v>34</v>
  </rv>
  <rv s="1">
    <fb>6.6289186576437599E-3</fb>
    <v>30</v>
  </rv>
  <rv s="1">
    <fb>4651.9587341816004</fb>
    <v>31</v>
  </rv>
  <rv s="1">
    <fb>2.0009999999999999</fb>
    <v>32</v>
  </rv>
  <rv s="1">
    <fb>0.67597623554253505</fb>
    <v>30</v>
  </rv>
  <rv s="1">
    <fb>96.628198897808105</fb>
    <v>35</v>
  </rv>
  <rv s="1">
    <fb>0.45</fb>
    <v>36</v>
  </rv>
  <rv s="1">
    <fb>364701517787.84399</fb>
    <v>37</v>
  </rv>
  <rv s="1">
    <fb>1.052916</fb>
    <v>30</v>
  </rv>
  <rv s="1">
    <fb>0.45125390000000004</fb>
    <v>30</v>
  </rv>
  <rv s="1">
    <fb>6.7</fb>
    <v>35</v>
  </rv>
  <rv s="0">
    <v>536870912</v>
    <v>Johor Bahru</v>
    <v>efc6b6ca-fb85-3052-4cd7-291dff4e4387</v>
    <v>en-AU</v>
    <v>Map</v>
  </rv>
  <rv s="0">
    <v>805306368</v>
    <v>Mahathir Mohamad (Prime Minister)</v>
    <v>7919c065-9e40-2cdd-d273-65f17c8ecb68</v>
    <v>en-AU</v>
    <v>Generic</v>
  </rv>
  <rv s="0">
    <v>805306368</v>
    <v>Ismail Sabri Yaakob (Prime Minister)</v>
    <v>3192dc96-7c3f-9403-49f4-ee7f32325d1a</v>
    <v>en-AU</v>
    <v>Generic</v>
  </rv>
  <rv s="0">
    <v>805306368</v>
    <v>Zafrul Aziz (Minister)</v>
    <v>b351c10c-92a3-9d01-68aa-afe29ce7c610</v>
    <v>en-AU</v>
    <v>Generic</v>
  </rv>
  <rv s="0">
    <v>805306368</v>
    <v>Abdullah of Pahang (Monarch)</v>
    <v>6a422b48-a7d4-e27a-b096-ef9fbb32091f</v>
    <v>en-AU</v>
    <v>Generic</v>
  </rv>
  <rv s="3">
    <v>259</v>
  </rv>
  <rv s="4">
    <v>https://www.bing.com/search?q=malaysia&amp;form=skydnc</v>
    <v>Learn more on Bing</v>
  </rv>
  <rv s="1">
    <fb>75.997</fb>
    <v>35</v>
  </rv>
  <rv s="1">
    <fb>403957380000</fb>
    <v>37</v>
  </rv>
  <rv s="3">
    <v>260</v>
  </rv>
  <rv s="1">
    <fb>0.36668219639999999</fb>
    <v>30</v>
  </rv>
  <rv s="1">
    <fb>1.5132000000000001</fb>
    <v>32</v>
  </rv>
  <rv s="1">
    <fb>32447385</fb>
    <v>31</v>
  </rv>
  <rv s="1">
    <fb>0.64289001464843809</fb>
    <v>30</v>
  </rv>
  <rv s="0">
    <v>536870912</v>
    <v>Penang</v>
    <v>bf464054-864b-9148-4d71-cc74f94e1588</v>
    <v>en-AU</v>
    <v>Map</v>
  </rv>
  <rv s="0">
    <v>536870912</v>
    <v>Sarawak</v>
    <v>dce6889b-8572-6739-b867-e448e9f0fc11</v>
    <v>en-AU</v>
    <v>Map</v>
  </rv>
  <rv s="0">
    <v>536870912</v>
    <v>Sabah</v>
    <v>6441d726-276d-e074-b446-2e6612c2e9e2</v>
    <v>en-AU</v>
    <v>Map</v>
  </rv>
  <rv s="0">
    <v>536870912</v>
    <v>Johor</v>
    <v>592580f7-38da-e7c1-18ba-b603c80b3d69</v>
    <v>en-AU</v>
    <v>Map</v>
  </rv>
  <rv s="0">
    <v>536870912</v>
    <v>Malacca</v>
    <v>44a9355d-c135-72b5-fc60-4291a89e003e</v>
    <v>en-AU</v>
    <v>Map</v>
  </rv>
  <rv s="0">
    <v>536870912</v>
    <v>Negeri Sembilan</v>
    <v>db3e30e6-d597-cb37-b5d7-d3dd4e8b5d00</v>
    <v>en-AU</v>
    <v>Map</v>
  </rv>
  <rv s="0">
    <v>536870912</v>
    <v>Perak</v>
    <v>6ca4b1a2-6a13-0976-d0f4-e53c93091316</v>
    <v>en-AU</v>
    <v>Map</v>
  </rv>
  <rv s="0">
    <v>536870912</v>
    <v>Selangor</v>
    <v>c58b8d2f-8526-6b7e-ae27-d302d98eb422</v>
    <v>en-AU</v>
    <v>Map</v>
  </rv>
  <rv s="0">
    <v>536870912</v>
    <v>Kelantan</v>
    <v>4ce27f56-2eb0-d77a-ba8c-f8a03a225785</v>
    <v>en-AU</v>
    <v>Map</v>
  </rv>
  <rv s="0">
    <v>536870912</v>
    <v>Terengganu</v>
    <v>4c426c92-33a4-e12c-382a-d84a8509dfa2</v>
    <v>en-AU</v>
    <v>Map</v>
  </rv>
  <rv s="0">
    <v>536870912</v>
    <v>Kedah</v>
    <v>1ad802ca-b889-4b0f-9d8c-d335fad09909</v>
    <v>en-AU</v>
    <v>Map</v>
  </rv>
  <rv s="0">
    <v>536870912</v>
    <v>Labuan</v>
    <v>c205ca77-748f-befb-6130-2a7a0eb87dbc</v>
    <v>en-AU</v>
    <v>Map</v>
  </rv>
  <rv s="0">
    <v>536870912</v>
    <v>Pahang</v>
    <v>829da6d6-c70a-85d9-8d5d-b70db574854d</v>
    <v>en-AU</v>
    <v>Map</v>
  </rv>
  <rv s="0">
    <v>536870912</v>
    <v>Putrajaya</v>
    <v>703ccf1a-052c-03ee-0599-1ef25799d8dc</v>
    <v>en-AU</v>
    <v>Map</v>
  </rv>
  <rv s="0">
    <v>536870912</v>
    <v>Perlis</v>
    <v>671c3535-7aad-076b-5860-99706390b32b</v>
    <v>en-AU</v>
    <v>Map</v>
  </rv>
  <rv s="3">
    <v>261</v>
  </rv>
  <rv s="1">
    <fb>0.12029692391138701</fb>
    <v>30</v>
  </rv>
  <rv s="3">
    <v>262</v>
  </rv>
  <rv s="1">
    <fb>0.38700000000000001</fb>
    <v>30</v>
  </rv>
  <rv s="1">
    <fb>3.32399988174438E-2</fb>
    <v>39</v>
  </rv>
  <rv s="1">
    <fb>24475766</fb>
    <v>31</v>
  </rv>
  <rv s="18">
    <v>#VALUE!</v>
    <v>en-AU</v>
    <v>b3abad47-1313-e000-0d95-f77f69e2fcdd</v>
    <v>536870912</v>
    <v>1</v>
    <v>833</v>
    <v>209</v>
    <v>Malaysia</v>
    <v>26</v>
    <v>69</v>
    <v>Map</v>
    <v>28</v>
    <v>834</v>
    <v>MY</v>
    <v>5022</v>
    <v>5023</v>
    <v>5024</v>
    <v>5025</v>
    <v>5026</v>
    <v>5027</v>
    <v>5028</v>
    <v>5029</v>
    <v>5030</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5031</v>
    <v>5032</v>
    <v>5033</v>
    <v>5034</v>
    <v>5035</v>
    <v>5036</v>
    <v>5037</v>
    <v>5038</v>
    <v>5039</v>
    <v>5040</v>
    <v>5045</v>
    <v>5046</v>
    <v>5047</v>
    <v>5048</v>
    <v>3678</v>
    <v>1176</v>
    <v>Malaysia</v>
    <v>Negaraku</v>
    <v>5049</v>
    <v>Malaysia</v>
    <v>5050</v>
    <v>5051</v>
    <v>5052</v>
    <v>379</v>
    <v>4576</v>
    <v>4156</v>
    <v>215</v>
    <v>217</v>
    <v>1388</v>
    <v>4466</v>
    <v>5053</v>
    <v>5069</v>
    <v>5070</v>
    <v>5071</v>
    <v>5072</v>
    <v>5073</v>
    <v>Malaysia</v>
    <v>5074</v>
    <v>mdp/vdpid/167</v>
  </rv>
  <rv s="0">
    <v>536870912</v>
    <v>Uruguay</v>
    <v>4d1c354d-d080-b633-86bc-0bad862c8cc1</v>
    <v>en-AU</v>
    <v>Map</v>
  </rv>
  <rv s="1">
    <fb>0.82559705230116509</fb>
    <v>30</v>
  </rv>
  <rv s="1">
    <fb>176215</fb>
    <v>31</v>
  </rv>
  <rv s="1">
    <fb>22000</fb>
    <v>31</v>
  </rv>
  <rv s="1">
    <fb>13.856999999999999</fb>
    <v>32</v>
  </rv>
  <rv s="1">
    <fb>598</fb>
    <v>33</v>
  </rv>
  <rv s="0">
    <v>536870912</v>
    <v>Montevideo</v>
    <v>6f057c0a-9767-4c6b-b46f-6095e75df6ce</v>
    <v>en-AU</v>
    <v>Map</v>
  </rv>
  <rv s="1">
    <fb>6765.6149999999998</fb>
    <v>31</v>
  </rv>
  <rv s="1">
    <fb>202.92198338614401</fb>
    <v>34</v>
  </rv>
  <rv s="1">
    <fb>7.8819887087962198E-2</fb>
    <v>30</v>
  </rv>
  <rv s="1">
    <fb>3085.1944193006002</fb>
    <v>31</v>
  </rv>
  <rv s="1">
    <fb>1.9730000000000001</fb>
    <v>32</v>
  </rv>
  <rv s="1">
    <fb>0.106715803350153</fb>
    <v>30</v>
  </rv>
  <rv s="1">
    <fb>46.270307888488801</fb>
    <v>35</v>
  </rv>
  <rv s="1">
    <fb>1.5</fb>
    <v>36</v>
  </rv>
  <rv s="1">
    <fb>56045912952.342003</fb>
    <v>37</v>
  </rv>
  <rv s="1">
    <fb>1.0845944000000001</fb>
    <v>30</v>
  </rv>
  <rv s="1">
    <fb>0.63125770000000003</fb>
    <v>30</v>
  </rv>
  <rv s="0">
    <v>805306368</v>
    <v>Luis Alberto Lacalle Pou (President)</v>
    <v>45b12faf-c863-9c49-f448-8d6570636f58</v>
    <v>en-AU</v>
    <v>Generic</v>
  </rv>
  <rv s="0">
    <v>805306368</v>
    <v>Beatriz Argimón (Vice President)</v>
    <v>fdad8b43-7954-7971-e1d7-65aea1df14f9</v>
    <v>en-AU</v>
    <v>Generic</v>
  </rv>
  <rv s="3">
    <v>263</v>
  </rv>
  <rv s="4">
    <v>https://www.bing.com/search?q=uruguay&amp;form=skydnc</v>
    <v>Learn more on Bing</v>
  </rv>
  <rv s="1">
    <fb>77.77</fb>
    <v>35</v>
  </rv>
  <rv s="1">
    <fb>283800000</fb>
    <v>37</v>
  </rv>
  <rv s="1">
    <fb>1.66</fb>
    <v>36</v>
  </rv>
  <rv s="1">
    <fb>0.16191438689999998</fb>
    <v>30</v>
  </rv>
  <rv s="1">
    <fb>5.0499000000000001</fb>
    <v>32</v>
  </rv>
  <rv s="1">
    <fb>3461734</fb>
    <v>31</v>
  </rv>
  <rv s="1">
    <fb>0.45899999999999996</fb>
    <v>30</v>
  </rv>
  <rv s="1">
    <fb>0.10400000000000001</fb>
    <v>30</v>
  </rv>
  <rv s="1">
    <fb>0.64021003723144498</fb>
    <v>30</v>
  </rv>
  <rv s="0">
    <v>536870912</v>
    <v>Montevideo Department</v>
    <v>b91bb4e2-7350-50c2-c5ec-7a29179101c8</v>
    <v>en-AU</v>
    <v>Map</v>
  </rv>
  <rv s="0">
    <v>536870912</v>
    <v>Salto Department</v>
    <v>03610b7b-013c-0ee8-410e-862a629b2ea6</v>
    <v>en-AU</v>
    <v>Map</v>
  </rv>
  <rv s="0">
    <v>536870912</v>
    <v>Rocha Department</v>
    <v>6ec9f1ef-cd41-1cd6-4b5b-098fdf2c9a42</v>
    <v>en-AU</v>
    <v>Map</v>
  </rv>
  <rv s="0">
    <v>536870912</v>
    <v>Río Negro Department</v>
    <v>c51cdc11-8d24-b6c6-218e-1bf15937ed9f</v>
    <v>en-AU</v>
    <v>Map</v>
  </rv>
  <rv s="0">
    <v>536870912</v>
    <v>Paysandú Department</v>
    <v>62ccb945-3081-60ca-acbc-2879d5666afa</v>
    <v>en-AU</v>
    <v>Map</v>
  </rv>
  <rv s="0">
    <v>536870912</v>
    <v>Colonia Department</v>
    <v>794441ed-35f5-6a38-65fe-1bd820a78487</v>
    <v>en-AU</v>
    <v>Map</v>
  </rv>
  <rv s="0">
    <v>536870912</v>
    <v>Tacuarembó Department</v>
    <v>3d3ab1e0-e4dd-a712-e9ed-4e8019c73c8b</v>
    <v>en-AU</v>
    <v>Map</v>
  </rv>
  <rv s="0">
    <v>536870912</v>
    <v>Soriano Department</v>
    <v>20c5f360-f062-1dba-7326-b35033e2d45b</v>
    <v>en-AU</v>
    <v>Map</v>
  </rv>
  <rv s="0">
    <v>536870912</v>
    <v>Lavalleja Department</v>
    <v>10d28e4e-b416-05ae-493b-27e45db3a2a5</v>
    <v>en-AU</v>
    <v>Map</v>
  </rv>
  <rv s="0">
    <v>536870912</v>
    <v>Florida Department</v>
    <v>ea047b14-8780-2d2b-754d-7fb89f334f00</v>
    <v>en-AU</v>
    <v>Map</v>
  </rv>
  <rv s="0">
    <v>536870912</v>
    <v>Maldonado Department</v>
    <v>bc35c120-ecdd-02db-b583-d31b4a2752db</v>
    <v>en-AU</v>
    <v>Map</v>
  </rv>
  <rv s="0">
    <v>536870912</v>
    <v>Treinta y Tres Department</v>
    <v>ce5de2e0-0829-6413-4cfe-22c8fb1f8bb1</v>
    <v>en-AU</v>
    <v>Map</v>
  </rv>
  <rv s="0">
    <v>536870912</v>
    <v>Rivera Department</v>
    <v>93dab529-8b73-8eaa-840b-3bfd75594642</v>
    <v>en-AU</v>
    <v>Map</v>
  </rv>
  <rv s="0">
    <v>536870912</v>
    <v>San José Department</v>
    <v>430941cb-a24d-6855-7fd1-c2de5e0eafb0</v>
    <v>en-AU</v>
    <v>Map</v>
  </rv>
  <rv s="0">
    <v>536870912</v>
    <v>Artigas Department</v>
    <v>fba8474e-01a4-b560-b9db-3632789d7418</v>
    <v>en-AU</v>
    <v>Map</v>
  </rv>
  <rv s="0">
    <v>536870912</v>
    <v>Flores Department</v>
    <v>8744bd18-02b9-d69c-5205-c77980587fa8</v>
    <v>en-AU</v>
    <v>Map</v>
  </rv>
  <rv s="0">
    <v>536870912</v>
    <v>Durazno Department</v>
    <v>812de676-d0a2-23e3-f7e6-3e002da3a2ca</v>
    <v>en-AU</v>
    <v>Map</v>
  </rv>
  <rv s="0">
    <v>536870912</v>
    <v>Cerro Largo Department</v>
    <v>17cbef99-9025-55af-1bf6-693b24e4cbf8</v>
    <v>en-AU</v>
    <v>Map</v>
  </rv>
  <rv s="0">
    <v>536870912</v>
    <v>Canelones Department</v>
    <v>47a6cb77-1084-cc26-db7c-3a31f25cad6c</v>
    <v>en-AU</v>
    <v>Map</v>
  </rv>
  <rv s="3">
    <v>264</v>
  </rv>
  <rv s="1">
    <fb>0.20091963021411099</fb>
    <v>30</v>
  </rv>
  <rv s="3">
    <v>265</v>
  </rv>
  <rv s="1">
    <fb>8.7309999465942395E-2</fb>
    <v>39</v>
  </rv>
  <rv s="1">
    <fb>3303394</fb>
    <v>31</v>
  </rv>
  <rv s="18">
    <v>#VALUE!</v>
    <v>en-AU</v>
    <v>4d1c354d-d080-b633-86bc-0bad862c8cc1</v>
    <v>536870912</v>
    <v>1</v>
    <v>843</v>
    <v>209</v>
    <v>Uruguay</v>
    <v>26</v>
    <v>69</v>
    <v>Map</v>
    <v>28</v>
    <v>844</v>
    <v>UY</v>
    <v>5077</v>
    <v>5078</v>
    <v>5079</v>
    <v>5080</v>
    <v>5081</v>
    <v>5082</v>
    <v>5083</v>
    <v>5084</v>
    <v>5085</v>
    <v>UYU</v>
    <v>Uruguay, officially the Republic East of the Uruguay, is a country in South America. It shares borders with Argentina to its west and southwest and Brazil to its north and northeast; while bordering the Río de la Plata to the south and the Atlantic Ocean to the southeast. It is part of the Southern Cone region of South America. Uruguay covers an area of approximately 181,034 square kilometers and has a population of an estimated 3.51 million, of whom 2 million live in the metropolitan area of its capital and largest city, Montevideo.</v>
    <v>5086</v>
    <v>5087</v>
    <v>5088</v>
    <v>5089</v>
    <v>5090</v>
    <v>5091</v>
    <v>5092</v>
    <v>5093</v>
    <v>3670</v>
    <v>5082</v>
    <v>5096</v>
    <v>5097</v>
    <v>5098</v>
    <v>5099</v>
    <v>1378</v>
    <v>5100</v>
    <v>Uruguay</v>
    <v>National Anthem of Uruguay</v>
    <v>941</v>
    <v>Oriental Republic of Uruguay</v>
    <v>5101</v>
    <v>5102</v>
    <v>5103</v>
    <v>500</v>
    <v>3215</v>
    <v>5104</v>
    <v>215</v>
    <v>4577</v>
    <v>5105</v>
    <v>91</v>
    <v>5106</v>
    <v>5126</v>
    <v>5127</v>
    <v>5128</v>
    <v>3890</v>
    <v>5129</v>
    <v>Uruguay</v>
    <v>5130</v>
    <v>mdp/vdpid/246</v>
  </rv>
  <rv s="0">
    <v>536870912</v>
    <v>Saint Vincent and the Grenadines</v>
    <v>bb1a39ef-80f1-254c-7978-7fceaa2c82a4</v>
    <v>en-AU</v>
    <v>Map</v>
  </rv>
  <rv s="1">
    <fb>0.256410256410256</fb>
    <v>30</v>
  </rv>
  <rv s="1">
    <fb>389</fb>
    <v>31</v>
  </rv>
  <rv s="1">
    <fb>14.24</fb>
    <v>32</v>
  </rv>
  <rv s="0">
    <v>536870912</v>
    <v>Kingstown</v>
    <v>2e97a2fb-2576-d1d0-65cf-3744d16db95e</v>
    <v>en-AU</v>
    <v>Map</v>
  </rv>
  <rv s="1">
    <fb>220.02</fb>
    <v>31</v>
  </rv>
  <rv s="1">
    <fb>109.66567361800701</fb>
    <v>34</v>
  </rv>
  <rv s="1">
    <fb>2.3241448536792299E-2</fb>
    <v>30</v>
  </rv>
  <rv s="1">
    <fb>1.891</fb>
    <v>32</v>
  </rv>
  <rv s="1">
    <fb>0.69230769230769196</fb>
    <v>30</v>
  </rv>
  <rv s="1">
    <fb>825385185.18518496</fb>
    <v>37</v>
  </rv>
  <rv s="1">
    <fb>1.1340437000000001</fb>
    <v>30</v>
  </rv>
  <rv s="1">
    <fb>0.2366992</fb>
    <v>30</v>
  </rv>
  <rv s="1">
    <fb>14.8</fb>
    <v>35</v>
  </rv>
  <rv s="0">
    <v>536870912</v>
    <v>Calliaqua</v>
    <v>22befb32-fe6f-870f-8978-c3c68929023a</v>
    <v>en-AU</v>
    <v>Map</v>
  </rv>
  <rv s="0">
    <v>805306368</v>
    <v>Ralph Gonsalves (Prime Minister)</v>
    <v>61e831b4-4a79-5e33-78c1-cd0cfdc6de05</v>
    <v>en-AU</v>
    <v>Generic</v>
  </rv>
  <rv s="3">
    <v>266</v>
  </rv>
  <rv s="4">
    <v>https://www.bing.com/search?q=saint+vincent+and+the+grenadines&amp;form=skydnc</v>
    <v>Learn more on Bing</v>
  </rv>
  <rv s="1">
    <fb>72.415000000000006</fb>
    <v>35</v>
  </rv>
  <rv s="1">
    <fb>68</fb>
    <v>35</v>
  </rv>
  <rv s="1">
    <fb>0.21445461069999999</fb>
    <v>30</v>
  </rv>
  <rv s="1">
    <fb>0.65869999999999995</fb>
    <v>32</v>
  </rv>
  <rv s="1">
    <fb>100455</fb>
    <v>31</v>
  </rv>
  <rv s="1">
    <fb>0.65867996215820301</fb>
    <v>30</v>
  </rv>
  <rv s="0">
    <v>536870912</v>
    <v>Grenadines Parish</v>
    <v>6a809794-2550-0e6f-4382-68d3cfa1b6bb</v>
    <v>en-AU</v>
    <v>Map</v>
  </rv>
  <rv s="0">
    <v>536870912</v>
    <v>Saint Patrick</v>
    <v>4d2fc162-19c5-7adf-fa07-b4ae2879001e</v>
    <v>en-AU</v>
    <v>Map</v>
  </rv>
  <rv s="0">
    <v>536870912</v>
    <v>Saint George</v>
    <v>c6bdaa43-6734-2526-7bf7-95c7d7054c3f</v>
    <v>en-AU</v>
    <v>Map</v>
  </rv>
  <rv s="0">
    <v>536870912</v>
    <v>Charlotte</v>
    <v>1d95d992-7305-266e-61e5-7d1ed2025f3a</v>
    <v>en-AU</v>
    <v>Map</v>
  </rv>
  <rv s="0">
    <v>536870912</v>
    <v>Saint David</v>
    <v>f9c9adeb-11f4-15af-9775-142177adcbc7</v>
    <v>en-AU</v>
    <v>Map</v>
  </rv>
  <rv s="0">
    <v>536870912</v>
    <v>Saint Andrew</v>
    <v>2e08bb39-bf84-420a-1ef9-3683bd1c1f98</v>
    <v>en-AU</v>
    <v>Map</v>
  </rv>
  <rv s="3">
    <v>267</v>
  </rv>
  <rv s="1">
    <fb>0.25357663824057503</fb>
    <v>30</v>
  </rv>
  <rv s="3">
    <v>268</v>
  </rv>
  <rv s="1">
    <fb>0.37</fb>
    <v>30</v>
  </rv>
  <rv s="1">
    <fb>0.18881000518798799</fb>
    <v>39</v>
  </rv>
  <rv s="1">
    <fb>58185</fb>
    <v>31</v>
  </rv>
  <rv s="36">
    <v>#VALUE!</v>
    <v>en-AU</v>
    <v>bb1a39ef-80f1-254c-7978-7fceaa2c82a4</v>
    <v>536870912</v>
    <v>1</v>
    <v>852</v>
    <v>853</v>
    <v>Saint Vincent and the Grenadines</v>
    <v>26</v>
    <v>69</v>
    <v>Map</v>
    <v>28</v>
    <v>854</v>
    <v>VC</v>
    <v>5133</v>
    <v>5134</v>
    <v>5135</v>
    <v>57</v>
    <v>5136</v>
    <v>5137</v>
    <v>5138</v>
    <v>5139</v>
    <v>XCD</v>
    <v>Saint Vincent and the Grenadines is an island country in the Caribbean. It is located in the southeast Windward Islands of the Lesser Antilles, which lie in the West Indies at the southern end of the eastern border of the Caribbean Sea where the latter meets the Atlantic Ocean.</v>
    <v>5140</v>
    <v>5141</v>
    <v>3198</v>
    <v>5142</v>
    <v>5143</v>
    <v>5144</v>
    <v>5145</v>
    <v>5146</v>
    <v>5148</v>
    <v>5149</v>
    <v>5150</v>
    <v>5151</v>
    <v>2473</v>
    <v>Saint Vincent and the Grenadines</v>
    <v>Saint Vincent, Land so beautiful</v>
    <v>496</v>
    <v>Saint Vincent and the Grenadines</v>
    <v>5152</v>
    <v>5153</v>
    <v>5154</v>
    <v>5155</v>
    <v>5162</v>
    <v>5163</v>
    <v>5164</v>
    <v>5165</v>
    <v>5166</v>
    <v>Saint Vincent and the Grenadines</v>
    <v>5167</v>
    <v>mdp/vdpid/248</v>
  </rv>
  <rv s="0">
    <v>536870912</v>
    <v>Uganda</v>
    <v>7d4e292c-ed0f-b242-321c-a056c115e6cc</v>
    <v>en-AU</v>
    <v>Map</v>
  </rv>
  <rv s="1">
    <fb>0.71888090963494899</fb>
    <v>30</v>
  </rv>
  <rv s="1">
    <fb>241038</fb>
    <v>31</v>
  </rv>
  <rv s="1">
    <fb>46000</fb>
    <v>31</v>
  </rv>
  <rv s="1">
    <fb>38.134999999999998</fb>
    <v>32</v>
  </rv>
  <rv s="1">
    <fb>256</fb>
    <v>33</v>
  </rv>
  <rv s="0">
    <v>536870912</v>
    <v>Kampala</v>
    <v>67dc76a5-510b-2628-8dfa-cbbf87564c1c</v>
    <v>en-AU</v>
    <v>Map</v>
  </rv>
  <rv s="1">
    <fb>5680.183</fb>
    <v>31</v>
  </rv>
  <rv s="1">
    <fb>173.871268176331</fb>
    <v>34</v>
  </rv>
  <rv s="1">
    <fb>2.8690942502055398E-2</fb>
    <v>30</v>
  </rv>
  <rv s="1">
    <fb>4.9550000000000001</fb>
    <v>32</v>
  </rv>
  <rv s="1">
    <fb>9.6838223061446696E-2</fb>
    <v>30</v>
  </rv>
  <rv s="1">
    <fb>0.94</fb>
    <v>36</v>
  </rv>
  <rv s="1">
    <fb>34387229486.400803</fb>
    <v>37</v>
  </rv>
  <rv s="1">
    <fb>1.0270471000000001</fb>
    <v>30</v>
  </rv>
  <rv s="1">
    <fb>4.8366400000000004E-2</fb>
    <v>30</v>
  </rv>
  <rv s="1">
    <fb>33.799999999999997</fb>
    <v>35</v>
  </rv>
  <rv s="0">
    <v>536870912</v>
    <v>Buganda</v>
    <v>3526dcf9-efa1-03d2-0e44-632a3fb54715</v>
    <v>en-AU</v>
    <v>Map</v>
  </rv>
  <rv s="0">
    <v>805306368</v>
    <v>Yoweri Museveni (President)</v>
    <v>64dcefe8-9e50-6c08-a717-3213c308913a</v>
    <v>en-AU</v>
    <v>Generic</v>
  </rv>
  <rv s="0">
    <v>805306368</v>
    <v>Jessica Alupo (Vice President)</v>
    <v>d4586258-cc35-d9b7-4504-0bcd193c3259</v>
    <v>en-AU</v>
    <v>Generic</v>
  </rv>
  <rv s="3">
    <v>269</v>
  </rv>
  <rv s="4">
    <v>https://www.bing.com/search?q=uganda&amp;form=skydnc</v>
    <v>Learn more on Bing</v>
  </rv>
  <rv s="1">
    <fb>62.972999999999999</fb>
    <v>35</v>
  </rv>
  <rv s="1">
    <fb>375</fb>
    <v>35</v>
  </rv>
  <rv s="3">
    <v>270</v>
  </rv>
  <rv s="1">
    <fb>0.40501093429999996</fb>
    <v>30</v>
  </rv>
  <rv s="1">
    <fb>0.16800000000000001</fb>
    <v>32</v>
  </rv>
  <rv s="1">
    <fb>44269594</fb>
    <v>31</v>
  </rv>
  <rv s="1">
    <fb>0.34200000000000003</fb>
    <v>30</v>
  </rv>
  <rv s="1">
    <fb>0.498</fb>
    <v>30</v>
  </rv>
  <rv s="1">
    <fb>6.0999999999999999E-2</fb>
    <v>30</v>
  </rv>
  <rv s="1">
    <fb>0.703369979858398</fb>
    <v>30</v>
  </rv>
  <rv s="0">
    <v>536870912</v>
    <v>Mubende District</v>
    <v>3cbf7551-fa5f-aad7-9286-d23f5d922824</v>
    <v>en-AU</v>
    <v>Map</v>
  </rv>
  <rv s="0">
    <v>536870912</v>
    <v>Bundibugyo District</v>
    <v>5070546d-172d-504d-84b2-cb60beaa53cb</v>
    <v>en-AU</v>
    <v>Map</v>
  </rv>
  <rv s="0">
    <v>536870912</v>
    <v>Kamuli District</v>
    <v>2ab20290-b9ef-ff6d-5a71-a1488c48dba9</v>
    <v>en-AU</v>
    <v>Map</v>
  </rv>
  <rv s="0">
    <v>536870912</v>
    <v>Kapchorwa District</v>
    <v>a10a6813-4134-8e2a-ab93-5b103a547690</v>
    <v>en-AU</v>
    <v>Map</v>
  </rv>
  <rv s="0">
    <v>536870912</v>
    <v>Mpigi District</v>
    <v>a40a0def-8780-45c6-e099-6aa139f00ea5</v>
    <v>en-AU</v>
    <v>Map</v>
  </rv>
  <rv s="0">
    <v>536870912</v>
    <v>Wakiso District</v>
    <v>92994034-0e70-8ea3-c37f-3ecbeff6f9bf</v>
    <v>en-AU</v>
    <v>Map</v>
  </rv>
  <rv s="0">
    <v>536870912</v>
    <v>Nebbi District</v>
    <v>dc446f39-de00-40cb-995a-214cc7bf68db</v>
    <v>en-AU</v>
    <v>Map</v>
  </rv>
  <rv s="0">
    <v>536870912</v>
    <v>Rukungiri District</v>
    <v>630e5dde-32bd-e5c3-c218-8f587b1061df</v>
    <v>en-AU</v>
    <v>Map</v>
  </rv>
  <rv s="0">
    <v>536870912</v>
    <v>Kayunga District</v>
    <v>370c3c3a-0e9d-db15-f2d2-412b1843cdb4</v>
    <v>en-AU</v>
    <v>Map</v>
  </rv>
  <rv s="0">
    <v>536870912</v>
    <v>Ntungamo District</v>
    <v>469cac16-03ad-c4e1-11a8-d287cb371cb5</v>
    <v>en-AU</v>
    <v>Map</v>
  </rv>
  <rv s="0">
    <v>536870912</v>
    <v>Kaabong District</v>
    <v>91b83a77-147e-9a6c-bbf8-4101cc86b1c7</v>
    <v>en-AU</v>
    <v>Map</v>
  </rv>
  <rv s="0">
    <v>536870912</v>
    <v>Gulu District</v>
    <v>5c0ee095-c4e1-a7d2-497f-be1b6a1eb173</v>
    <v>en-AU</v>
    <v>Map</v>
  </rv>
  <rv s="0">
    <v>536870912</v>
    <v>Kibaale District</v>
    <v>485b9be2-73eb-235b-ff88-53e8af67fdd2</v>
    <v>en-AU</v>
    <v>Map</v>
  </rv>
  <rv s="0">
    <v>536870912</v>
    <v>Busia District</v>
    <v>17e18ab6-99aa-b26b-5dad-972405c9cef1</v>
    <v>en-AU</v>
    <v>Map</v>
  </rv>
  <rv s="0">
    <v>536870912</v>
    <v>Kisoro District</v>
    <v>76a0add3-0ea7-4a53-0204-438f9d016993</v>
    <v>en-AU</v>
    <v>Map</v>
  </rv>
  <rv s="0">
    <v>536870912</v>
    <v>Tororo District</v>
    <v>dce4500c-36f9-2b4c-f31f-96d86bde4f96</v>
    <v>en-AU</v>
    <v>Map</v>
  </rv>
  <rv s="0">
    <v>536870912</v>
    <v>Masindi District</v>
    <v>bfcc000b-e7b3-cc6c-8ecb-81a5d281523c</v>
    <v>en-AU</v>
    <v>Map</v>
  </rv>
  <rv s="0">
    <v>536870912</v>
    <v>Hoima District</v>
    <v>c88659b1-d54d-0803-c9db-28c20330b186</v>
    <v>en-AU</v>
    <v>Map</v>
  </rv>
  <rv s="0">
    <v>536870912</v>
    <v>Kyenjojo District</v>
    <v>e6967dc8-9abc-c412-90c2-8ad0876a1536</v>
    <v>en-AU</v>
    <v>Map</v>
  </rv>
  <rv s="0">
    <v>536870912</v>
    <v>Sironko District</v>
    <v>2b6fab9c-0eff-254e-b2c3-6da8a6a6badc</v>
    <v>en-AU</v>
    <v>Map</v>
  </rv>
  <rv s="0">
    <v>536870912</v>
    <v>Kitgum District</v>
    <v>50215a5b-1892-7209-2bd3-698149bfa23b</v>
    <v>en-AU</v>
    <v>Map</v>
  </rv>
  <rv s="0">
    <v>536870912</v>
    <v>Kiruhura District</v>
    <v>6b35e7d6-57b4-ef6d-4ffa-c04a106794c9</v>
    <v>en-AU</v>
    <v>Map</v>
  </rv>
  <rv s="0">
    <v>536870912</v>
    <v>Iganga District</v>
    <v>26be4719-c7f6-c6a8-a9a8-77855569bf38</v>
    <v>en-AU</v>
    <v>Map</v>
  </rv>
  <rv s="0">
    <v>536870912</v>
    <v>Kalangala District</v>
    <v>58006821-1b21-7c0d-aa1a-cc52a621c055</v>
    <v>en-AU</v>
    <v>Map</v>
  </rv>
  <rv s="0">
    <v>536870912</v>
    <v>Bushenyi District</v>
    <v>b510ce84-718b-5a27-dea9-1001b7f638bb</v>
    <v>en-AU</v>
    <v>Map</v>
  </rv>
  <rv s="0">
    <v>536870912</v>
    <v>Kasese District</v>
    <v>921b9091-cac8-b129-f1b4-b2306086d5a1</v>
    <v>en-AU</v>
    <v>Map</v>
  </rv>
  <rv s="0">
    <v>536870912</v>
    <v>Sembabule District</v>
    <v>33029761-5f47-be41-6171-3b18eae54c98</v>
    <v>en-AU</v>
    <v>Map</v>
  </rv>
  <rv s="0">
    <v>536870912</v>
    <v>Luweero District</v>
    <v>c392e326-e5cc-b98d-074d-67f021fc0fd5</v>
    <v>en-AU</v>
    <v>Map</v>
  </rv>
  <rv s="0">
    <v>536870912</v>
    <v>Adjumani District</v>
    <v>f1ccc807-1fbf-9ec8-576c-bb8edfa3d2f0</v>
    <v>en-AU</v>
    <v>Map</v>
  </rv>
  <rv s="0">
    <v>536870912</v>
    <v>Jinja District</v>
    <v>391480b0-1696-2af0-5402-d63f88f6a374</v>
    <v>en-AU</v>
    <v>Map</v>
  </rv>
  <rv s="0">
    <v>536870912</v>
    <v>Nakasongola District</v>
    <v>5b572f0b-1499-e070-55f3-965f13ba8e82</v>
    <v>en-AU</v>
    <v>Map</v>
  </rv>
  <rv s="0">
    <v>536870912</v>
    <v>Arua District</v>
    <v>d10bc05c-b917-5132-fc07-c25892a2104a</v>
    <v>en-AU</v>
    <v>Map</v>
  </rv>
  <rv s="0">
    <v>536870912</v>
    <v>Katakwi District</v>
    <v>6a7d6c62-081e-feef-1891-12a7d94affaa</v>
    <v>en-AU</v>
    <v>Map</v>
  </rv>
  <rv s="0">
    <v>536870912</v>
    <v>Mukono District</v>
    <v>e480dfcc-09c7-9c93-4144-80ef8b7bdfc6</v>
    <v>en-AU</v>
    <v>Map</v>
  </rv>
  <rv s="0">
    <v>536870912</v>
    <v>Masaka District</v>
    <v>fdbaf2dc-1526-073f-4c14-17bbfaaea07f</v>
    <v>en-AU</v>
    <v>Map</v>
  </rv>
  <rv s="0">
    <v>536870912</v>
    <v>Mbale District</v>
    <v>43976d14-a481-641c-05cf-fcfc64808710</v>
    <v>en-AU</v>
    <v>Map</v>
  </rv>
  <rv s="0">
    <v>536870912</v>
    <v>Soroti District</v>
    <v>4d164bfe-cb33-98ab-4b82-d2bcf1e0e8d9</v>
    <v>en-AU</v>
    <v>Map</v>
  </rv>
  <rv s="0">
    <v>536870912</v>
    <v>Kabale District</v>
    <v>dfad3502-a75c-be56-bf1e-0e579198a3c1</v>
    <v>en-AU</v>
    <v>Map</v>
  </rv>
  <rv s="0">
    <v>536870912</v>
    <v>Bukwo District</v>
    <v>b0ac9f47-f5ef-8f68-b61f-1bb7249dce79</v>
    <v>en-AU</v>
    <v>Map</v>
  </rv>
  <rv s="0">
    <v>536870912</v>
    <v>Kotido District</v>
    <v>bc702f99-12ce-1a40-b9a7-4052844938fd</v>
    <v>en-AU</v>
    <v>Map</v>
  </rv>
  <rv s="0">
    <v>536870912</v>
    <v>Kabarole District</v>
    <v>f4797522-0c91-ea89-11cb-574094365b9f</v>
    <v>en-AU</v>
    <v>Map</v>
  </rv>
  <rv s="0">
    <v>536870912</v>
    <v>Bududa District</v>
    <v>8657e48e-c424-565b-31db-ec71b8d19f95</v>
    <v>en-AU</v>
    <v>Map</v>
  </rv>
  <rv s="0">
    <v>536870912</v>
    <v>Yumbe District</v>
    <v>9b6d24af-f700-20f2-bae5-f166b7710505</v>
    <v>en-AU</v>
    <v>Map</v>
  </rv>
  <rv s="0">
    <v>536870912</v>
    <v>Rakai District</v>
    <v>c49b1a37-023c-a446-57a8-ae53ec038f4a</v>
    <v>en-AU</v>
    <v>Map</v>
  </rv>
  <rv s="0">
    <v>536870912</v>
    <v>Kanungu District</v>
    <v>783daab0-54ba-da4d-8fed-48310841ca5c</v>
    <v>en-AU</v>
    <v>Map</v>
  </rv>
  <rv s="0">
    <v>536870912</v>
    <v>Pader District</v>
    <v>d87460b6-de91-068e-d672-471043777b03</v>
    <v>en-AU</v>
    <v>Map</v>
  </rv>
  <rv s="0">
    <v>536870912</v>
    <v>Moyo District</v>
    <v>fae9c60f-c426-b205-4769-62bdbade277f</v>
    <v>en-AU</v>
    <v>Map</v>
  </rv>
  <rv s="0">
    <v>536870912</v>
    <v>Apac District</v>
    <v>105fe9c4-60a3-c53a-4273-31345d63648f</v>
    <v>en-AU</v>
    <v>Map</v>
  </rv>
  <rv s="0">
    <v>536870912</v>
    <v>Mityana District</v>
    <v>349d406a-b304-30dd-2477-b8c66412da0f</v>
    <v>en-AU</v>
    <v>Map</v>
  </rv>
  <rv s="0">
    <v>536870912</v>
    <v>Bugiri District</v>
    <v>cd2c9903-0268-600c-2301-b18517147e32</v>
    <v>en-AU</v>
    <v>Map</v>
  </rv>
  <rv s="0">
    <v>536870912</v>
    <v>Kumi District</v>
    <v>e6191e07-e190-3dfd-23bb-afebb37771aa</v>
    <v>en-AU</v>
    <v>Map</v>
  </rv>
  <rv s="0">
    <v>536870912</v>
    <v>Kamwenge District</v>
    <v>3f708bdd-7305-f197-4802-a9576e4317e7</v>
    <v>en-AU</v>
    <v>Map</v>
  </rv>
  <rv s="0">
    <v>536870912</v>
    <v>Namutumba District</v>
    <v>6402dcf1-8914-1dce-87a0-1d38079f98c1</v>
    <v>en-AU</v>
    <v>Map</v>
  </rv>
  <rv s="0">
    <v>536870912</v>
    <v>Kiboga District</v>
    <v>7098ef10-c952-8824-8790-67b6e0941d29</v>
    <v>en-AU</v>
    <v>Map</v>
  </rv>
  <rv s="0">
    <v>536870912</v>
    <v>Mayuge District</v>
    <v>56dc6b83-adb7-85f5-76cf-152842f1a9fb</v>
    <v>en-AU</v>
    <v>Map</v>
  </rv>
  <rv s="0">
    <v>536870912</v>
    <v>Moroto District</v>
    <v>dc0215d6-6809-a84b-50db-cf59190a5e3c</v>
    <v>en-AU</v>
    <v>Map</v>
  </rv>
  <rv s="0">
    <v>536870912</v>
    <v>Gomba District</v>
    <v>708b530f-631c-49cc-b584-8772420f1bd6</v>
    <v>en-AU</v>
    <v>Map</v>
  </rv>
  <rv s="0">
    <v>536870912</v>
    <v>Abim District</v>
    <v>29419ebc-02d5-d463-1718-3ddb57ae5fa8</v>
    <v>en-AU</v>
    <v>Map</v>
  </rv>
  <rv s="0">
    <v>536870912</v>
    <v>Buvuma District</v>
    <v>416c9b18-8eab-41df-90f0-a88344a8ff8e</v>
    <v>en-AU</v>
    <v>Map</v>
  </rv>
  <rv s="0">
    <v>536870912</v>
    <v>Kaberamaido District</v>
    <v>ba81d5dd-db0c-6458-874d-9b6520a4f927</v>
    <v>en-AU</v>
    <v>Map</v>
  </rv>
  <rv s="0">
    <v>536870912</v>
    <v>Koboko District</v>
    <v>27d6756f-de04-c1aa-6001-e4dbf8cdea9c</v>
    <v>en-AU</v>
    <v>Map</v>
  </rv>
  <rv s="0">
    <v>536870912</v>
    <v>Pallisa District</v>
    <v>118ed6a1-7a16-b582-2fe5-b5756970beac</v>
    <v>en-AU</v>
    <v>Map</v>
  </rv>
  <rv s="0">
    <v>536870912</v>
    <v>Nakapiripirit District</v>
    <v>b0413110-b35a-5dc4-d613-1884a3a3f825</v>
    <v>en-AU</v>
    <v>Map</v>
  </rv>
  <rv s="0">
    <v>536870912</v>
    <v>Budaka District</v>
    <v>d498d986-dc74-9fb3-d622-049468a3ca7c</v>
    <v>en-AU</v>
    <v>Map</v>
  </rv>
  <rv s="0">
    <v>536870912</v>
    <v>Amuru District</v>
    <v>d9026d8b-8b48-53b6-c503-538a14819689</v>
    <v>en-AU</v>
    <v>Map</v>
  </rv>
  <rv s="0">
    <v>536870912</v>
    <v>Amolatar District</v>
    <v>a09c2577-38a8-d27b-ea09-771cc3fac468</v>
    <v>en-AU</v>
    <v>Map</v>
  </rv>
  <rv s="0">
    <v>536870912</v>
    <v>Lira District</v>
    <v>27bfe193-81e1-de65-9276-6a05bec4202c</v>
    <v>en-AU</v>
    <v>Map</v>
  </rv>
  <rv s="0">
    <v>536870912</v>
    <v>Kiryandongo District</v>
    <v>5e41d164-5f19-e9a8-af85-bd30778b9e78</v>
    <v>en-AU</v>
    <v>Map</v>
  </rv>
  <rv s="0">
    <v>536870912</v>
    <v>Isingiro District</v>
    <v>bd8b4022-a46f-425a-8116-afb371a30b09</v>
    <v>en-AU</v>
    <v>Map</v>
  </rv>
  <rv s="0">
    <v>536870912</v>
    <v>Ibanda District</v>
    <v>4c4632c3-35e2-d358-9121-e37a61d23cdc</v>
    <v>en-AU</v>
    <v>Map</v>
  </rv>
  <rv s="0">
    <v>536870912</v>
    <v>Nakaseke District</v>
    <v>5c0e5eb9-7540-dcb2-c61f-7f163e27ca0d</v>
    <v>en-AU</v>
    <v>Map</v>
  </rv>
  <rv s="0">
    <v>536870912</v>
    <v>Buikwe District</v>
    <v>f2d05439-5ff8-6b50-30cf-2de0bd18486b</v>
    <v>en-AU</v>
    <v>Map</v>
  </rv>
  <rv s="0">
    <v>536870912</v>
    <v>Lwengo District</v>
    <v>00af7840-bc24-7461-e13d-426be139ba35</v>
    <v>en-AU</v>
    <v>Map</v>
  </rv>
  <rv s="0">
    <v>536870912</v>
    <v>Butaleja District</v>
    <v>6ec87612-56ac-797c-19ca-04732aa20455</v>
    <v>en-AU</v>
    <v>Map</v>
  </rv>
  <rv s="0">
    <v>536870912</v>
    <v>Bukedea District</v>
    <v>f8770798-37e6-8c33-0dcb-ba1e6fc8264f</v>
    <v>en-AU</v>
    <v>Map</v>
  </rv>
  <rv s="0">
    <v>536870912</v>
    <v>Kaliro District</v>
    <v>d25ae4be-60c8-28ad-b542-0579eb5e5e08</v>
    <v>en-AU</v>
    <v>Map</v>
  </rv>
  <rv s="0">
    <v>536870912</v>
    <v>Maracha District</v>
    <v>f49a2190-86b5-4a0c-9af1-e39345080f68</v>
    <v>en-AU</v>
    <v>Map</v>
  </rv>
  <rv s="0">
    <v>536870912</v>
    <v>Buyende District</v>
    <v>8076d2d9-f5c3-a7d3-0508-44efbb5cb9f9</v>
    <v>en-AU</v>
    <v>Map</v>
  </rv>
  <rv s="0">
    <v>536870912</v>
    <v>Kalungu District</v>
    <v>6c800f8c-8e3e-ff73-84fd-7d26b506a62c</v>
    <v>en-AU</v>
    <v>Map</v>
  </rv>
  <rv s="0">
    <v>536870912</v>
    <v>Lyantonde District</v>
    <v>96a41db4-7c72-96b4-2716-be8ff9b54bc1</v>
    <v>en-AU</v>
    <v>Map</v>
  </rv>
  <rv s="0">
    <v>536870912</v>
    <v>Butambala District</v>
    <v>1696851b-eca8-466d-8416-035ee72a7504</v>
    <v>en-AU</v>
    <v>Map</v>
  </rv>
  <rv s="0">
    <v>536870912</v>
    <v>Namayingo District</v>
    <v>9df0191e-0c52-3bbd-6550-761b97792eaf</v>
    <v>en-AU</v>
    <v>Map</v>
  </rv>
  <rv s="0">
    <v>536870912</v>
    <v>Rubirizi District</v>
    <v>cb6b8cb7-2962-5fc6-1822-dc2db8f09c3d</v>
    <v>en-AU</v>
    <v>Map</v>
  </rv>
  <rv s="0">
    <v>536870912</v>
    <v>Mitooma District</v>
    <v>152412be-02d2-bc45-3f5e-170438024993</v>
    <v>en-AU</v>
    <v>Map</v>
  </rv>
  <rv s="0">
    <v>536870912</v>
    <v>Luuka District</v>
    <v>1c905aa8-cfad-c3c3-7dd1-44006298f4d6</v>
    <v>en-AU</v>
    <v>Map</v>
  </rv>
  <rv s="0">
    <v>536870912</v>
    <v>Buliisa District</v>
    <v>cd8e84d5-4bb8-4f3c-a0b5-d8872f3b9bb6</v>
    <v>en-AU</v>
    <v>Map</v>
  </rv>
  <rv s="0">
    <v>536870912</v>
    <v>Kole District</v>
    <v>5b170021-649b-a2a0-8c68-7baca0933acb</v>
    <v>en-AU</v>
    <v>Map</v>
  </rv>
  <rv s="0">
    <v>536870912</v>
    <v>Kibuku District</v>
    <v>7c9a91b5-1b20-c9bf-b578-ccc27a797688</v>
    <v>en-AU</v>
    <v>Map</v>
  </rv>
  <rv s="0">
    <v>536870912</v>
    <v>Buhweju District</v>
    <v>79190a2f-d12c-433e-764a-b3471324f6d6</v>
    <v>en-AU</v>
    <v>Map</v>
  </rv>
  <rv s="0">
    <v>536870912</v>
    <v>Kyankwanzi District</v>
    <v>4e677004-908e-1591-6fdf-cb50ffe78955</v>
    <v>en-AU</v>
    <v>Map</v>
  </rv>
  <rv s="0">
    <v>536870912</v>
    <v>Dokolo District</v>
    <v>8251b00b-c485-1978-73e7-88bcde6320d4</v>
    <v>en-AU</v>
    <v>Map</v>
  </rv>
  <rv s="0">
    <v>536870912</v>
    <v>Amuria District</v>
    <v>62b6eaa7-09bf-3e57-dd64-6e07cefb791c</v>
    <v>en-AU</v>
    <v>Map</v>
  </rv>
  <rv s="0">
    <v>536870912</v>
    <v>Manafwa District</v>
    <v>c3af2571-26f0-4cdc-8404-f925367b46ab</v>
    <v>en-AU</v>
    <v>Map</v>
  </rv>
  <rv s="0">
    <v>536870912</v>
    <v>Oyam District</v>
    <v>74e5f8bd-ae17-ac2f-cc45-97ac94fad502</v>
    <v>en-AU</v>
    <v>Map</v>
  </rv>
  <rv s="0">
    <v>536870912</v>
    <v>Zombo District</v>
    <v>ae245e52-5be7-fe52-70bb-b4d848626fb6</v>
    <v>en-AU</v>
    <v>Map</v>
  </rv>
  <rv s="0">
    <v>536870912</v>
    <v>Kyegegwa District</v>
    <v>ded72a78-23a1-49df-b898-21114048313a</v>
    <v>en-AU</v>
    <v>Map</v>
  </rv>
  <rv s="0">
    <v>536870912</v>
    <v>Amudat District</v>
    <v>ecc13e2b-baa6-8e85-4b58-8d2b49796271</v>
    <v>en-AU</v>
    <v>Map</v>
  </rv>
  <rv s="0">
    <v>536870912</v>
    <v>Ngora District</v>
    <v>36906f64-bf0f-b140-6046-bb958997fe07</v>
    <v>en-AU</v>
    <v>Map</v>
  </rv>
  <rv s="0">
    <v>536870912</v>
    <v>Bukomansimbi District</v>
    <v>8ec77aae-1d78-247d-142a-a1b24a683ac6</v>
    <v>en-AU</v>
    <v>Map</v>
  </rv>
  <rv s="0">
    <v>536870912</v>
    <v>Alebtong District</v>
    <v>6b1f40e5-ee78-1be9-f408-14344b3ca2cd</v>
    <v>en-AU</v>
    <v>Map</v>
  </rv>
  <rv s="0">
    <v>536870912</v>
    <v>Bulambuli District</v>
    <v>0157d6f5-cb41-a186-0cdd-b0e889f2633d</v>
    <v>en-AU</v>
    <v>Map</v>
  </rv>
  <rv s="0">
    <v>536870912</v>
    <v>Serere District</v>
    <v>91191892-8a33-db6c-26ac-5caaefce7c56</v>
    <v>en-AU</v>
    <v>Map</v>
  </rv>
  <rv s="0">
    <v>536870912</v>
    <v>Kween District</v>
    <v>14446749-1edf-430d-a957-9549fad0639f</v>
    <v>en-AU</v>
    <v>Map</v>
  </rv>
  <rv s="0">
    <v>536870912</v>
    <v>Agago District</v>
    <v>b222976f-8edd-b694-6458-aa73ed6b3813</v>
    <v>en-AU</v>
    <v>Map</v>
  </rv>
  <rv s="0">
    <v>536870912</v>
    <v>Napak District</v>
    <v>2623ca7b-24ff-6bc5-0f7f-54cf577efb03</v>
    <v>en-AU</v>
    <v>Map</v>
  </rv>
  <rv s="0">
    <v>536870912</v>
    <v>Otuke District</v>
    <v>2996036d-3a48-3622-acc9-95d959d4a908</v>
    <v>en-AU</v>
    <v>Map</v>
  </rv>
  <rv s="0">
    <v>536870912</v>
    <v>Ntoroko District</v>
    <v>c9888485-ec74-39ba-61aa-c26227c200d9</v>
    <v>en-AU</v>
    <v>Map</v>
  </rv>
  <rv s="0">
    <v>536870912</v>
    <v>Nwoya District</v>
    <v>f3e049a4-0c17-ce1b-c574-2bfc5b84979b</v>
    <v>en-AU</v>
    <v>Map</v>
  </rv>
  <rv s="0">
    <v>536870912</v>
    <v>Lamwo District</v>
    <v>b403abf2-5a6e-7a8e-2a9a-1322456652fa</v>
    <v>en-AU</v>
    <v>Map</v>
  </rv>
  <rv s="3">
    <v>271</v>
  </rv>
  <rv s="1">
    <fb>0.117391967515158</fb>
    <v>30</v>
  </rv>
  <rv s="3">
    <v>272</v>
  </rv>
  <rv s="1">
    <fb>0.33700000000000002</fb>
    <v>30</v>
  </rv>
  <rv s="1">
    <fb>1.8430000543594401E-2</fb>
    <v>39</v>
  </rv>
  <rv s="1">
    <fb>10784516</fb>
    <v>31</v>
  </rv>
  <rv s="37">
    <v>#VALUE!</v>
    <v>en-AU</v>
    <v>7d4e292c-ed0f-b242-321c-a056c115e6cc</v>
    <v>536870912</v>
    <v>1</v>
    <v>864</v>
    <v>865</v>
    <v>Uganda</v>
    <v>26</v>
    <v>69</v>
    <v>Map</v>
    <v>28</v>
    <v>866</v>
    <v>UG</v>
    <v>5170</v>
    <v>5171</v>
    <v>5172</v>
    <v>5173</v>
    <v>5174</v>
    <v>5175</v>
    <v>5176</v>
    <v>5177</v>
    <v>5178</v>
    <v>UGX</v>
    <v>Uganda, officially the Republic of Uganda, is a landlocked country in East Africa. The country is bordered to the East by Kenya, to the North by South Sudan, to the west by the Democratic Republic of the Congo, to the south-west by Rwanda, and to the south by Tanzania. The Southern part of the country includes a substantial portion of Lake Victoria, shared with Kenya and Tanzania. Uganda is in the African Great Lakes region. Uganda also lies within the Nile basin and has a varied but generally a modified equatorial climate. It has a population of over 42 million, of which 8.5 million live in the capital and largest city of Kampala.</v>
    <v>5179</v>
    <v>5180</v>
    <v>5181</v>
    <v>5182</v>
    <v>5183</v>
    <v>5184</v>
    <v>5185</v>
    <v>5186</v>
    <v>5189</v>
    <v>5190</v>
    <v>5191</v>
    <v>5192</v>
    <v>4259</v>
    <v>Uganda</v>
    <v>Oh Uganda, Land of Beauty</v>
    <v>5193</v>
    <v>Republic of Uganda</v>
    <v>5194</v>
    <v>5195</v>
    <v>5196</v>
    <v>2416</v>
    <v>5197</v>
    <v>5198</v>
    <v>2724</v>
    <v>5199</v>
    <v>2419</v>
    <v>2920</v>
    <v>5200</v>
    <v>5310</v>
    <v>5311</v>
    <v>5312</v>
    <v>5313</v>
    <v>5314</v>
    <v>Uganda</v>
    <v>5315</v>
    <v>mdp/vdpid/240</v>
  </rv>
  <rv s="0">
    <v>536870912</v>
    <v>Bahamas</v>
    <v>27f36c28-9ec9-d220-72cc-2e590b20f82b</v>
    <v>en-AU</v>
    <v>Map</v>
  </rv>
  <rv s="1">
    <fb>1.3986013986014002E-2</fb>
    <v>30</v>
  </rv>
  <rv s="1">
    <fb>13880</fb>
    <v>31</v>
  </rv>
  <rv s="1">
    <fb>1000</fb>
    <v>31</v>
  </rv>
  <rv s="1">
    <fb>13.968</fb>
    <v>32</v>
  </rv>
  <rv s="0">
    <v>536870912</v>
    <v>Nassau</v>
    <v>06a77b1b-4f8c-6235-1195-026f5e6af6e2</v>
    <v>en-AU</v>
    <v>Map</v>
  </rv>
  <rv s="1">
    <fb>1785.829</fb>
    <v>31</v>
  </rv>
  <rv s="1">
    <fb>116.218911182281</fb>
    <v>34</v>
  </rv>
  <rv s="1">
    <fb>2.4912352736805497E-2</fb>
    <v>30</v>
  </rv>
  <rv s="1">
    <fb>1.752</fb>
    <v>32</v>
  </rv>
  <rv s="1">
    <fb>0.51448551448551394</fb>
    <v>30</v>
  </rv>
  <rv s="1">
    <fb>12827000000</fb>
    <v>37</v>
  </rv>
  <rv s="1">
    <fb>0.81361170000000005</fb>
    <v>30</v>
  </rv>
  <rv s="1">
    <fb>0.15058179999999999</fb>
    <v>30</v>
  </rv>
  <rv s="1">
    <fb>8.3000000000000007</fb>
    <v>35</v>
  </rv>
  <rv s="0">
    <v>805306368</v>
    <v>Iram Lewis (Minister)</v>
    <v>c16c00da-4877-9652-267d-808fca940266</v>
    <v>en-AU</v>
    <v>Generic</v>
  </rv>
  <rv s="3">
    <v>273</v>
  </rv>
  <rv s="4">
    <v>https://www.bing.com/search?q=the+bahamas&amp;form=skydnc</v>
    <v>Learn more on Bing</v>
  </rv>
  <rv s="1">
    <fb>73.751999999999995</fb>
    <v>35</v>
  </rv>
  <rv s="1">
    <fb>0.27760736200000002</fb>
    <v>30</v>
  </rv>
  <rv s="1">
    <fb>1.9373</fb>
    <v>32</v>
  </rv>
  <rv s="1">
    <fb>389482</fb>
    <v>31</v>
  </rv>
  <rv s="1">
    <fb>0.74558998107910202</fb>
    <v>30</v>
  </rv>
  <rv s="0">
    <v>536870912</v>
    <v>Freeport</v>
    <v>be22d020-dc03-eb63-0058-72487a539aea</v>
    <v>en-AU</v>
    <v>Map</v>
  </rv>
  <rv s="0">
    <v>536870912</v>
    <v>New Providence</v>
    <v>28a14ee4-73c0-8ee5-077e-c0b2d115129d</v>
    <v>en-AU</v>
    <v>Map</v>
  </rv>
  <rv s="0">
    <v>536870912</v>
    <v>Long Island</v>
    <v>ef0c0f37-bad2-bd1a-ad90-888ea76346bb</v>
    <v>en-AU</v>
    <v>Map</v>
  </rv>
  <rv s="0">
    <v>536870912</v>
    <v>Cat Island, Bahamas</v>
    <v>c7c6a6cc-80bb-c0af-844a-6fe3b9a22587</v>
    <v>en-AU</v>
    <v>Map</v>
  </rv>
  <rv s="0">
    <v>536870912</v>
    <v>Marsh Harbour</v>
    <v>fa33931f-e983-1061-5b10-57153a36a520</v>
    <v>en-AU</v>
    <v>Map</v>
  </rv>
  <rv s="0">
    <v>536870912</v>
    <v>Exuma</v>
    <v>c3fd8889-03e7-bf4c-6fcc-cdd7f759e0d6</v>
    <v>en-AU</v>
    <v>Map</v>
  </rv>
  <rv s="0">
    <v>536870912</v>
    <v>Long Island</v>
    <v>3ab1563a-230d-5a29-b89a-8ab93776d365</v>
    <v>en-AU</v>
    <v>Map</v>
  </rv>
  <rv s="0">
    <v>536870912</v>
    <v>Inagua</v>
    <v>24f7238f-badc-488c-dc57-a1f00b0fc8ee</v>
    <v>en-AU</v>
    <v>Map</v>
  </rv>
  <rv s="0">
    <v>536870912</v>
    <v>San Salvador Island</v>
    <v>f8c7cf8b-49d4-cd6f-b54e-6d24c34d7d7f</v>
    <v>en-AU</v>
    <v>Map</v>
  </rv>
  <rv s="0">
    <v>536870912</v>
    <v>Crooked Island, Bahamas</v>
    <v>7ade5e6e-4e14-0693-b381-3ba6f0b25af1</v>
    <v>en-AU</v>
    <v>Map</v>
  </rv>
  <rv s="0">
    <v>536870912</v>
    <v>Spanish Wells</v>
    <v>ba6ba39d-56ec-1dcc-4251-bdde735d6547</v>
    <v>en-AU</v>
    <v>Map</v>
  </rv>
  <rv s="0">
    <v>536870912</v>
    <v>Berry Islands</v>
    <v>229c178c-d048-f1ad-c101-d9825c6a1dc1</v>
    <v>en-AU</v>
    <v>Map</v>
  </rv>
  <rv s="0">
    <v>536870912</v>
    <v>Hope Town</v>
    <v>c7e14225-6c02-3169-4596-5dd65031f80b</v>
    <v>en-AU</v>
    <v>Map</v>
  </rv>
  <rv s="0">
    <v>536870912</v>
    <v>Harbour Island, Bahamas</v>
    <v>1fc50400-6eec-1eaf-41c2-5a2078f66f85</v>
    <v>en-AU</v>
    <v>Map</v>
  </rv>
  <rv s="0">
    <v>536870912</v>
    <v>Mayaguana</v>
    <v>c77c419a-2791-0c13-78a6-a20ba75d3755</v>
    <v>en-AU</v>
    <v>Map</v>
  </rv>
  <rv s="0">
    <v>536870912</v>
    <v>South Andros</v>
    <v>0f779960-6440-926d-1824-f83e392824d4</v>
    <v>en-AU</v>
    <v>Map</v>
  </rv>
  <rv s="0">
    <v>536870912</v>
    <v>Central Andros</v>
    <v>426c9873-1dc7-a1af-d791-cce5b5427e21</v>
    <v>en-AU</v>
    <v>Map</v>
  </rv>
  <rv s="0">
    <v>536870912</v>
    <v>Ragged Island, Bahamas</v>
    <v>5ffd1d21-1202-511f-a22d-9e03ac68e1aa</v>
    <v>en-AU</v>
    <v>Map</v>
  </rv>
  <rv s="0">
    <v>536870912</v>
    <v>North Andros</v>
    <v>41b5f3c5-63b8-cfd4-5704-bec29f18ef76</v>
    <v>en-AU</v>
    <v>Map</v>
  </rv>
  <rv s="0">
    <v>536870912</v>
    <v>West Grand Bahama</v>
    <v>9aba9a56-ce87-6953-fd1a-eea104c1f9b0</v>
    <v>en-AU</v>
    <v>Map</v>
  </rv>
  <rv s="0">
    <v>536870912</v>
    <v>Rum Cay</v>
    <v>8311c4cf-0729-5e91-be6b-c9b9286d3f9d</v>
    <v>en-AU</v>
    <v>Map</v>
  </rv>
  <rv s="0">
    <v>536870912</v>
    <v>North Abaco</v>
    <v>7cdf5ce0-2059-5ae7-6d23-1737ced0de0d</v>
    <v>en-AU</v>
    <v>Map</v>
  </rv>
  <rv s="0">
    <v>536870912</v>
    <v>Grand Cay</v>
    <v>73a9e34b-241b-efec-de35-f93e434ed7c3</v>
    <v>en-AU</v>
    <v>Map</v>
  </rv>
  <rv s="0">
    <v>536870912</v>
    <v>Rock Sound, Bahamas</v>
    <v>1f364880-21e7-5060-0fe6-91c6cc90ef61</v>
    <v>en-AU</v>
    <v>Map</v>
  </rv>
  <rv s="0">
    <v>536870912</v>
    <v>Kemps Bay</v>
    <v>9381c3c2-67ef-9724-6f6c-d7f7740a072a</v>
    <v>en-AU</v>
    <v>Map</v>
  </rv>
  <rv s="0">
    <v>536870912</v>
    <v>Governor's Harbour</v>
    <v>d4549cd5-2a82-37ed-4918-8eb56ffdb123</v>
    <v>en-AU</v>
    <v>Map</v>
  </rv>
  <rv s="0">
    <v>536870912</v>
    <v>Bimini</v>
    <v>3fc68e32-261d-3b14-94a8-07c9aef51f56</v>
    <v>en-AU</v>
    <v>Map</v>
  </rv>
  <rv s="0">
    <v>536870912</v>
    <v>Acklins Island</v>
    <v>583fa551-dea3-4074-ace7-3351baf96063</v>
    <v>en-AU</v>
    <v>Map</v>
  </rv>
  <rv s="0">
    <v>536870912</v>
    <v>Moore's Island</v>
    <v>aefa38bd-0a3a-ce5a-cbd9-ba4ae8823e41</v>
    <v>en-AU</v>
    <v>Map</v>
  </rv>
  <rv s="0">
    <v>536870912</v>
    <v>Central Abaco</v>
    <v>e8eb45d8-9035-f28d-5bd8-d44ce55223b7</v>
    <v>en-AU</v>
    <v>Map</v>
  </rv>
  <rv s="0">
    <v>536870912</v>
    <v>North Eleuthera</v>
    <v>de81304b-9d60-7a47-0b0a-3757e14d7ebf</v>
    <v>en-AU</v>
    <v>Map</v>
  </rv>
  <rv s="0">
    <v>536870912</v>
    <v>East Grand Bahama</v>
    <v>ccbe68d3-0ebe-9cfc-b823-fcb369b12047</v>
    <v>en-AU</v>
    <v>Map</v>
  </rv>
  <rv s="0">
    <v>536870912</v>
    <v>Mangrove Cay</v>
    <v>e526540c-a211-5bc1-82ac-1535baf217f9</v>
    <v>en-AU</v>
    <v>Map</v>
  </rv>
  <rv s="0">
    <v>536870912</v>
    <v>South Eleuthera</v>
    <v>29b7b681-a2d3-31fc-5f5e-1fa21fe94353</v>
    <v>en-AU</v>
    <v>Map</v>
  </rv>
  <rv s="0">
    <v>536870912</v>
    <v>Black Point, Bahamas</v>
    <v>d39c0d83-7c43-873b-1c27-a285702c4a1d</v>
    <v>en-AU</v>
    <v>Map</v>
  </rv>
  <rv s="0">
    <v>536870912</v>
    <v>Central Eleuthera</v>
    <v>c7762d4a-cc71-a4df-b395-a6d95513ea2a</v>
    <v>en-AU</v>
    <v>Map</v>
  </rv>
  <rv s="0">
    <v>536870912</v>
    <v>South Abaco</v>
    <v>059905b4-a8d2-5b6f-805a-5a6098990c70</v>
    <v>en-AU</v>
    <v>Map</v>
  </rv>
  <rv s="3">
    <v>274</v>
  </rv>
  <rv s="1">
    <fb>0.147746307698499</fb>
    <v>30</v>
  </rv>
  <rv s="3">
    <v>275</v>
  </rv>
  <rv s="1">
    <fb>0.33799999999999997</fb>
    <v>30</v>
  </rv>
  <rv s="1">
    <fb>0.103599996566772</fb>
    <v>39</v>
  </rv>
  <rv s="1">
    <fb>323784</fb>
    <v>31</v>
  </rv>
  <rv s="38">
    <v>#VALUE!</v>
    <v>en-AU</v>
    <v>27f36c28-9ec9-d220-72cc-2e590b20f82b</v>
    <v>536870912</v>
    <v>1</v>
    <v>873</v>
    <v>874</v>
    <v>Bahamas</v>
    <v>26</v>
    <v>69</v>
    <v>Map</v>
    <v>28</v>
    <v>875</v>
    <v>BS</v>
    <v>5318</v>
    <v>5319</v>
    <v>5320</v>
    <v>5321</v>
    <v>57</v>
    <v>5322</v>
    <v>5323</v>
    <v>5324</v>
    <v>5325</v>
    <v>The Bahamas, officially the Commonwealth of The Bahamas, is a country within the Lucayan Archipelago of the West Indies in the Atlantic. It takes up 97% of the Lucayan Archipelago's land area and is home to 88% of the archipelago's population. The archipelagic state consists of more than 3,000 islands, cays, and islets in the Atlantic Ocean, and is located north of Cuba and northwest of the island of Hispaniola and the Turks and Caicos Islands, southeast of the U.S. state of Florida, and east of the Florida Keys. The capital is Nassau on the island of New Providence. The Royal Bahamas Defence Force describes The Bahamas' territory as encompassing 470,000 km² of ocean space.</v>
    <v>5326</v>
    <v>5327</v>
    <v>3198</v>
    <v>1578</v>
    <v>5328</v>
    <v>5329</v>
    <v>5330</v>
    <v>5331</v>
    <v>5322</v>
    <v>5333</v>
    <v>5334</v>
    <v>5335</v>
    <v>2565</v>
    <v>4731</v>
    <v>Bahamas</v>
    <v>March On, Bahamaland</v>
    <v>496</v>
    <v>The Commonwealth of The Bahamas</v>
    <v>5336</v>
    <v>5337</v>
    <v>5338</v>
    <v>5339</v>
    <v>5377</v>
    <v>5378</v>
    <v>5379</v>
    <v>5380</v>
    <v>5381</v>
    <v>Bahamas</v>
    <v>5382</v>
    <v>mdp/vdpid/22</v>
  </rv>
  <rv s="0">
    <v>536870912</v>
    <v>Kenya</v>
    <v>8ee43333-b344-289c-d8b1-5abf5e6a5995</v>
    <v>en-AU</v>
    <v>Map</v>
  </rv>
  <rv s="1">
    <fb>0.48546930456478199</fb>
    <v>30</v>
  </rv>
  <rv s="1">
    <fb>580367</fb>
    <v>31</v>
  </rv>
  <rv s="1">
    <fb>29000</fb>
    <v>31</v>
  </rv>
  <rv s="1">
    <fb>28.748000000000001</fb>
    <v>32</v>
  </rv>
  <rv s="1">
    <fb>254</fb>
    <v>33</v>
  </rv>
  <rv s="0">
    <v>536870912</v>
    <v>Nairobi</v>
    <v>df1ed42e-a684-844f-342a-4e9bec9a3e99</v>
    <v>en-AU</v>
    <v>Map</v>
  </rv>
  <rv s="1">
    <fb>17909.628000000001</fb>
    <v>31</v>
  </rv>
  <rv s="1">
    <fb>180.514812183022</fb>
    <v>34</v>
  </rv>
  <rv s="1">
    <fb>4.6898197612985901E-2</fb>
    <v>30</v>
  </rv>
  <rv s="1">
    <fb>164.32554865493401</fb>
    <v>31</v>
  </rv>
  <rv s="1">
    <fb>3.492</fb>
    <v>32</v>
  </rv>
  <rv s="1">
    <fb>7.8181117082901402E-2</fb>
    <v>30</v>
  </rv>
  <rv s="1">
    <fb>17.379572611489198</fb>
    <v>35</v>
  </rv>
  <rv s="1">
    <fb>0.95</fb>
    <v>36</v>
  </rv>
  <rv s="1">
    <fb>95503088538.091995</fb>
    <v>37</v>
  </rv>
  <rv s="1">
    <fb>1.0320534000000001</fb>
    <v>30</v>
  </rv>
  <rv s="1">
    <fb>0.1146471</fb>
    <v>30</v>
  </rv>
  <rv s="2">
    <v>31</v>
    <v>28</v>
    <v>886</v>
    <v>6</v>
    <v>0</v>
    <v>Image of Kenya</v>
  </rv>
  <rv s="1">
    <fb>30.6</fb>
    <v>35</v>
  </rv>
  <rv s="0">
    <v>805306368</v>
    <v>William Ruto (Vice President)</v>
    <v>b3c9a399-aea6-7619-5ed8-960e4ae2e69f</v>
    <v>en-AU</v>
    <v>Generic</v>
  </rv>
  <rv s="0">
    <v>805306368</v>
    <v>Uhuru Kenyatta (President)</v>
    <v>94067e1e-2fc0-89dd-9834-fc8c7142fde6</v>
    <v>en-AU</v>
    <v>Generic</v>
  </rv>
  <rv s="3">
    <v>276</v>
  </rv>
  <rv s="4">
    <v>https://www.bing.com/search?q=kenya&amp;form=skydnc</v>
    <v>Learn more on Bing</v>
  </rv>
  <rv s="1">
    <fb>66.341999999999999</fb>
    <v>35</v>
  </rv>
  <rv s="1">
    <fb>25061520000</fb>
    <v>37</v>
  </rv>
  <rv s="1">
    <fb>342</fb>
    <v>35</v>
  </rv>
  <rv s="1">
    <fb>0.25</fb>
    <v>36</v>
  </rv>
  <rv s="1">
    <fb>0.33366441450000006</fb>
    <v>30</v>
  </rv>
  <rv s="1">
    <fb>0.1565</fb>
    <v>32</v>
  </rv>
  <rv s="1">
    <fb>52573973</fb>
    <v>31</v>
  </rv>
  <rv s="1">
    <fb>0.316</fb>
    <v>30</v>
  </rv>
  <rv s="1">
    <fb>0.47499999999999998</fb>
    <v>30</v>
  </rv>
  <rv s="1">
    <fb>0.14599999999999999</fb>
    <v>30</v>
  </rv>
  <rv s="1">
    <fb>0.74695999145507797</fb>
    <v>30</v>
  </rv>
  <rv s="0">
    <v>536870912</v>
    <v>Nairobi County</v>
    <v>5f5f4291-8c2a-dd93-a743-7cd01a7277d4</v>
    <v>en-AU</v>
    <v>Map</v>
  </rv>
  <rv s="0">
    <v>536870912</v>
    <v>Baringo</v>
    <v>147421d2-8831-25ee-c5de-9fd61bad3814</v>
    <v>en-AU</v>
    <v>Map</v>
  </rv>
  <rv s="0">
    <v>536870912</v>
    <v>Mombasa County</v>
    <v>0abd85ad-4269-7184-9c4c-25eaea23ce3f</v>
    <v>en-AU</v>
    <v>Map</v>
  </rv>
  <rv s="0">
    <v>536870912</v>
    <v>Kisumu County</v>
    <v>826982d6-059f-faa6-5ac3-5437e98e1f06</v>
    <v>en-AU</v>
    <v>Map</v>
  </rv>
  <rv s="0">
    <v>536870912</v>
    <v>Western Province</v>
    <v>8c1c2ae8-b1e8-2829-3d4f-0bc9e6eb18d6</v>
    <v>en-AU</v>
    <v>Map</v>
  </rv>
  <rv s="0">
    <v>536870912</v>
    <v>Bungoma County</v>
    <v>b633b7d5-096c-0014-9f85-4e01106f1250</v>
    <v>en-AU</v>
    <v>Map</v>
  </rv>
  <rv s="0">
    <v>536870912</v>
    <v>Kisii County</v>
    <v>d5f6d071-d62c-ea5f-99e2-cae134b82c05</v>
    <v>en-AU</v>
    <v>Map</v>
  </rv>
  <rv s="0">
    <v>536870912</v>
    <v>Garissa County</v>
    <v>756e6105-e291-63eb-6819-4ff9f797904f</v>
    <v>en-AU</v>
    <v>Map</v>
  </rv>
  <rv s="0">
    <v>536870912</v>
    <v>Busia County</v>
    <v>b79db007-ddef-7e6d-663e-a71c6ed80a87</v>
    <v>en-AU</v>
    <v>Map</v>
  </rv>
  <rv s="0">
    <v>536870912</v>
    <v>Kiambu County</v>
    <v>de1b9eff-48d8-a032-95dc-a4f9cf046fa5</v>
    <v>en-AU</v>
    <v>Map</v>
  </rv>
  <rv s="0">
    <v>536870912</v>
    <v>Machakos County</v>
    <v>25f0adf2-dc9a-329a-8e33-cf8f739933e3</v>
    <v>en-AU</v>
    <v>Map</v>
  </rv>
  <rv s="0">
    <v>536870912</v>
    <v>Laikipia County</v>
    <v>aff5f3c7-1ea4-406a-3718-5997ff581785</v>
    <v>en-AU</v>
    <v>Map</v>
  </rv>
  <rv s="0">
    <v>536870912</v>
    <v>Kilifi County</v>
    <v>11cb7a4b-654e-4152-216b-f9c561c6f6d0</v>
    <v>en-AU</v>
    <v>Map</v>
  </rv>
  <rv s="0">
    <v>536870912</v>
    <v>Kitui County</v>
    <v>95bf8de6-2e5f-569e-0a05-26b8e506bc89</v>
    <v>en-AU</v>
    <v>Map</v>
  </rv>
  <rv s="0">
    <v>536870912</v>
    <v>Kajiado County</v>
    <v>0f4df4a0-c554-d8de-e39a-597994c95239</v>
    <v>en-AU</v>
    <v>Map</v>
  </rv>
  <rv s="0">
    <v>536870912</v>
    <v>Nyeri County</v>
    <v>aa43147e-cf4f-62a9-05c1-e6de424644cb</v>
    <v>en-AU</v>
    <v>Map</v>
  </rv>
  <rv s="0">
    <v>536870912</v>
    <v>Lamu County</v>
    <v>b27266f5-93b5-d189-44ef-f8aff9858e06</v>
    <v>en-AU</v>
    <v>Map</v>
  </rv>
  <rv s="0">
    <v>536870912</v>
    <v>Homa Bay County</v>
    <v>ad89999f-c534-f649-077c-f11cff7017fb</v>
    <v>en-AU</v>
    <v>Map</v>
  </rv>
  <rv s="0">
    <v>536870912</v>
    <v>Taita-Taveta County</v>
    <v>9ea36d3f-f7a8-5f74-e26f-f92c743013d6</v>
    <v>en-AU</v>
    <v>Map</v>
  </rv>
  <rv s="0">
    <v>536870912</v>
    <v>Nandi County</v>
    <v>fea54d61-ead3-7707-4876-ef678b6e99cb</v>
    <v>en-AU</v>
    <v>Map</v>
  </rv>
  <rv s="0">
    <v>536870912</v>
    <v>Embu County</v>
    <v>ec2bfcda-ca55-dcb7-f63a-2559000e9f89</v>
    <v>en-AU</v>
    <v>Map</v>
  </rv>
  <rv s="0">
    <v>536870912</v>
    <v>Tharaka-Nithi County</v>
    <v>cbb528f2-a73e-d40c-2be3-3362602ebf74</v>
    <v>en-AU</v>
    <v>Map</v>
  </rv>
  <rv s="0">
    <v>536870912</v>
    <v>Kwale County</v>
    <v>6228d41f-efd2-4b6c-d058-d8e45ca2ec9c</v>
    <v>en-AU</v>
    <v>Map</v>
  </rv>
  <rv s="0">
    <v>536870912</v>
    <v>Nyandarua County</v>
    <v>dde5678c-feaa-e307-9135-e78e341e728a</v>
    <v>en-AU</v>
    <v>Map</v>
  </rv>
  <rv s="0">
    <v>536870912</v>
    <v>Narok County</v>
    <v>6dd6ce94-076e-cb5e-1b37-ad3e895eff9b</v>
    <v>en-AU</v>
    <v>Map</v>
  </rv>
  <rv s="0">
    <v>536870912</v>
    <v>Nyamira County</v>
    <v>f43dc968-b1cb-b6d9-cc85-6e4861d657e2</v>
    <v>en-AU</v>
    <v>Map</v>
  </rv>
  <rv s="0">
    <v>536870912</v>
    <v>Nakuru County</v>
    <v>792d87f5-d915-2da8-ba8b-4f154bc57568</v>
    <v>en-AU</v>
    <v>Map</v>
  </rv>
  <rv s="0">
    <v>536870912</v>
    <v>Bomet County</v>
    <v>3c153db4-7635-61dd-8032-2f3759351f08</v>
    <v>en-AU</v>
    <v>Map</v>
  </rv>
  <rv s="0">
    <v>536870912</v>
    <v>Tana River County</v>
    <v>9480f19b-9534-ba53-da90-88335ea8c8a0</v>
    <v>en-AU</v>
    <v>Map</v>
  </rv>
  <rv s="0">
    <v>536870912</v>
    <v>Turkana County</v>
    <v>84361dfc-bf9f-4d84-6247-2b67e75ade96</v>
    <v>en-AU</v>
    <v>Map</v>
  </rv>
  <rv s="0">
    <v>536870912</v>
    <v>Uasin Gishu County</v>
    <v>b357ade3-725c-5f7e-4e3f-6ea9a9845dc1</v>
    <v>en-AU</v>
    <v>Map</v>
  </rv>
  <rv s="0">
    <v>536870912</v>
    <v>West Pokot County</v>
    <v>db9c7ea6-57bd-01de-af56-92a0de0ff364</v>
    <v>en-AU</v>
    <v>Map</v>
  </rv>
  <rv s="0">
    <v>536870912</v>
    <v>Samburu County</v>
    <v>da6ec5d5-9658-6a02-9731-10055fc384b3</v>
    <v>en-AU</v>
    <v>Map</v>
  </rv>
  <rv s="0">
    <v>536870912</v>
    <v>Trans-Nzoia County</v>
    <v>f05a3c18-8752-f86d-ed54-f112014210d1</v>
    <v>en-AU</v>
    <v>Map</v>
  </rv>
  <rv s="0">
    <v>536870912</v>
    <v>Siaya County</v>
    <v>58a6571d-043e-ea3c-05fc-ef5c47992133</v>
    <v>en-AU</v>
    <v>Map</v>
  </rv>
  <rv s="0">
    <v>536870912</v>
    <v>Migori County</v>
    <v>c8fc6b0c-79e7-f12a-9179-ad905d6f975f</v>
    <v>en-AU</v>
    <v>Map</v>
  </rv>
  <rv s="0">
    <v>536870912</v>
    <v>Meru County</v>
    <v>c95ea469-debe-26ce-c7bb-62a8f1405abd</v>
    <v>en-AU</v>
    <v>Map</v>
  </rv>
  <rv s="0">
    <v>536870912</v>
    <v>Marsabit County</v>
    <v>11d0ddb3-e4fe-9cb7-ecfd-fb9bfd92710b</v>
    <v>en-AU</v>
    <v>Map</v>
  </rv>
  <rv s="0">
    <v>536870912</v>
    <v>Elgeyo-Marakwet County</v>
    <v>a910da7e-4a3d-7e10-ec8d-ef7038b32f96</v>
    <v>en-AU</v>
    <v>Map</v>
  </rv>
  <rv s="0">
    <v>536870912</v>
    <v>Wajir County</v>
    <v>7880219c-f712-4d6b-eb7d-5c80e018caac</v>
    <v>en-AU</v>
    <v>Map</v>
  </rv>
  <rv s="0">
    <v>536870912</v>
    <v>Makueni County</v>
    <v>1ac710b0-ac02-1483-1096-e3e2a55fa340</v>
    <v>en-AU</v>
    <v>Map</v>
  </rv>
  <rv s="0">
    <v>536870912</v>
    <v>Kakamega County</v>
    <v>3134dcf8-45df-2f71-7431-91fea3ea557c</v>
    <v>en-AU</v>
    <v>Map</v>
  </rv>
  <rv s="0">
    <v>536870912</v>
    <v>Mandera County</v>
    <v>03ab8ee1-32de-9e86-fb40-02b7a7b42452</v>
    <v>en-AU</v>
    <v>Map</v>
  </rv>
  <rv s="0">
    <v>536870912</v>
    <v>Vihiga County</v>
    <v>f0790bd5-4b91-8681-eec2-1a1f96b82d85</v>
    <v>en-AU</v>
    <v>Map</v>
  </rv>
  <rv s="0">
    <v>536870912</v>
    <v>Kirinyaga County</v>
    <v>c50ee2bd-c081-973f-2f33-1e12ed50eadc</v>
    <v>en-AU</v>
    <v>Map</v>
  </rv>
  <rv s="0">
    <v>536870912</v>
    <v>Isiolo County</v>
    <v>07cbfc0a-7538-df61-16cd-565e094e3def</v>
    <v>en-AU</v>
    <v>Map</v>
  </rv>
  <rv s="0">
    <v>536870912</v>
    <v>Kericho County</v>
    <v>97bbfa83-7f04-36af-48fe-c3c2b9ffd911</v>
    <v>en-AU</v>
    <v>Map</v>
  </rv>
  <rv s="3">
    <v>277</v>
  </rv>
  <rv s="1">
    <fb>0.15085141819362599</fb>
    <v>30</v>
  </rv>
  <rv s="1">
    <fb>2.64199995994568E-2</fb>
    <v>39</v>
  </rv>
  <rv s="1">
    <fb>14461523</fb>
    <v>31</v>
  </rv>
  <rv s="6">
    <v>#VALUE!</v>
    <v>en-AU</v>
    <v>8ee43333-b344-289c-d8b1-5abf5e6a5995</v>
    <v>536870912</v>
    <v>1</v>
    <v>884</v>
    <v>50</v>
    <v>Kenya</v>
    <v>26</v>
    <v>27</v>
    <v>Map</v>
    <v>28</v>
    <v>885</v>
    <v>KE</v>
    <v>5385</v>
    <v>5386</v>
    <v>5387</v>
    <v>5388</v>
    <v>5389</v>
    <v>5390</v>
    <v>5391</v>
    <v>5392</v>
    <v>5393</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5394</v>
    <v>5395</v>
    <v>5396</v>
    <v>5397</v>
    <v>5398</v>
    <v>5399</v>
    <v>5400</v>
    <v>5401</v>
    <v>5402</v>
    <v>5403</v>
    <v>5390</v>
    <v>5406</v>
    <v>5407</v>
    <v>5408</v>
    <v>5409</v>
    <v>5410</v>
    <v>5411</v>
    <v>Kenya</v>
    <v>Ee Mungu Nguvu Yetu</v>
    <v>5193</v>
    <v>Republic of Kenya</v>
    <v>5412</v>
    <v>5413</v>
    <v>5414</v>
    <v>2193</v>
    <v>5415</v>
    <v>5416</v>
    <v>426</v>
    <v>949</v>
    <v>90</v>
    <v>5417</v>
    <v>5418</v>
    <v>5466</v>
    <v>5467</v>
    <v>5312</v>
    <v>2322</v>
    <v>5468</v>
    <v>Kenya</v>
    <v>5469</v>
    <v>mdp/vdpid/129</v>
  </rv>
  <rv s="0">
    <v>536870912</v>
    <v>Ukraine</v>
    <v>ad599477-9e6d-4a0e-bab5-0edf9db7115a</v>
    <v>en-AU</v>
    <v>Map</v>
  </rv>
  <rv s="1">
    <fb>0.71665314436637995</fb>
    <v>30</v>
  </rv>
  <rv s="1">
    <fb>603550</fb>
    <v>31</v>
  </rv>
  <rv s="1">
    <fb>297000</fb>
    <v>31</v>
  </rv>
  <rv s="1">
    <fb>8.6999999999999993</fb>
    <v>32</v>
  </rv>
  <rv s="1">
    <fb>380</fb>
    <v>33</v>
  </rv>
  <rv s="0">
    <v>536870912</v>
    <v>Kyiv</v>
    <v>79c78723-042d-4572-bc87-599fa1203134</v>
    <v>en-AU</v>
    <v>Map</v>
  </rv>
  <rv s="1">
    <fb>202249.71799999999</fb>
    <v>31</v>
  </rv>
  <rv s="1">
    <fb>281.658595641646</fb>
    <v>34</v>
  </rv>
  <rv s="1">
    <fb>7.8867174561113002E-2</fb>
    <v>30</v>
  </rv>
  <rv s="1">
    <fb>3418.56924154441</fb>
    <v>31</v>
  </rv>
  <rv s="1">
    <fb>1.3009999999999999</fb>
    <v>32</v>
  </rv>
  <rv s="1">
    <fb>0.167080388142165</fb>
    <v>30</v>
  </rv>
  <rv s="1">
    <fb>75.3495057807649</fb>
    <v>35</v>
  </rv>
  <rv s="1">
    <fb>0.83</fb>
    <v>36</v>
  </rv>
  <rv s="1">
    <fb>153781069118.14801</fb>
    <v>37</v>
  </rv>
  <rv s="1">
    <fb>0.99040940000000011</fb>
    <v>30</v>
  </rv>
  <rv s="1">
    <fb>0.82671180000000011</fb>
    <v>30</v>
  </rv>
  <rv s="1">
    <fb>7.5</fb>
    <v>35</v>
  </rv>
  <rv s="3">
    <v>278</v>
  </rv>
  <rv s="4">
    <v>https://www.bing.com/search?q=ukraine&amp;form=skydnc</v>
    <v>Learn more on Bing</v>
  </rv>
  <rv s="1">
    <fb>71.582682926829307</fb>
    <v>35</v>
  </rv>
  <rv s="1">
    <fb>4415440000</fb>
    <v>37</v>
  </rv>
  <rv s="1">
    <fb>0.84</fb>
    <v>36</v>
  </rv>
  <rv s="3">
    <v>279</v>
  </rv>
  <rv s="1">
    <fb>0.47811215909999999</fb>
    <v>30</v>
  </rv>
  <rv s="1">
    <fb>2.9923000000000002</fb>
    <v>32</v>
  </rv>
  <rv s="1">
    <fb>44385155</fb>
    <v>31</v>
  </rv>
  <rv s="1">
    <fb>0.36099999999999999</fb>
    <v>30</v>
  </rv>
  <rv s="1">
    <fb>0.14099999999999999</fb>
    <v>30</v>
  </rv>
  <rv s="1">
    <fb>0.54151000976562502</fb>
    <v>30</v>
  </rv>
  <rv s="0">
    <v>536870912</v>
    <v>Sevastopol</v>
    <v>1d4e43aa-65a2-a88a-3324-a9ac6e098708</v>
    <v>en-AU</v>
    <v>Map</v>
  </rv>
  <rv s="0">
    <v>536870912</v>
    <v>Cherkasy Oblast</v>
    <v>c9976b82-1310-ef4d-b0c9-a9afe6a1007f</v>
    <v>en-AU</v>
    <v>Map</v>
  </rv>
  <rv s="0">
    <v>536870912</v>
    <v>Lviv Oblast</v>
    <v>aa5637b1-7fe1-a3c0-42df-6616eb84675a</v>
    <v>en-AU</v>
    <v>Map</v>
  </rv>
  <rv s="0">
    <v>536870912</v>
    <v>Mykolaiv Oblast</v>
    <v>11f87280-610e-7272-da94-5f8890fcf23d</v>
    <v>en-AU</v>
    <v>Map</v>
  </rv>
  <rv s="0">
    <v>536870912</v>
    <v>Donetsk Oblast</v>
    <v>66af6664-7bd4-318e-e6c4-a5eba1b797fa</v>
    <v>en-AU</v>
    <v>Map</v>
  </rv>
  <rv s="0">
    <v>536870912</v>
    <v>Poltava Oblast</v>
    <v>e5ca22a5-cbe2-e9f8-df2a-c271030dccc7</v>
    <v>en-AU</v>
    <v>Map</v>
  </rv>
  <rv s="0">
    <v>536870912</v>
    <v>Odessa Oblast</v>
    <v>ab1bf172-10d2-6650-704b-07f524561e0c</v>
    <v>en-AU</v>
    <v>Map</v>
  </rv>
  <rv s="0">
    <v>536870912</v>
    <v>Khmelnytskyi Oblast</v>
    <v>d8d2d1e1-25b5-cc8e-95a9-dd2af8f5b7a7</v>
    <v>en-AU</v>
    <v>Map</v>
  </rv>
  <rv s="0">
    <v>536870912</v>
    <v>Dnipropetrovsk Oblast</v>
    <v>83b98499-16b8-bb03-d593-dd4bdf6eca84</v>
    <v>en-AU</v>
    <v>Map</v>
  </rv>
  <rv s="0">
    <v>536870912</v>
    <v>Luhansk Oblast</v>
    <v>cccfd56b-f7a9-dd2a-d268-68084adf28b4</v>
    <v>en-AU</v>
    <v>Map</v>
  </rv>
  <rv s="0">
    <v>536870912</v>
    <v>Vinnytsia Oblast</v>
    <v>f740bcec-499b-0dee-db2b-31a5e212bb43</v>
    <v>en-AU</v>
    <v>Map</v>
  </rv>
  <rv s="0">
    <v>536870912</v>
    <v>Kirovohrad Oblast</v>
    <v>ef8d4608-76c2-a832-264e-4cf51a0c5dbd</v>
    <v>en-AU</v>
    <v>Map</v>
  </rv>
  <rv s="0">
    <v>536870912</v>
    <v>Sumy Oblast</v>
    <v>f7532844-70f6-fa1d-38eb-23fd0dbcb818</v>
    <v>en-AU</v>
    <v>Map</v>
  </rv>
  <rv s="0">
    <v>536870912</v>
    <v>Zakarpattia Oblast</v>
    <v>2b40bf9f-f59e-2eda-4e2c-ab42a853d304</v>
    <v>en-AU</v>
    <v>Map</v>
  </rv>
  <rv s="0">
    <v>536870912</v>
    <v>Kherson Oblast</v>
    <v>3d03caa9-910c-b257-2449-cb94ef57e497</v>
    <v>en-AU</v>
    <v>Map</v>
  </rv>
  <rv s="0">
    <v>536870912</v>
    <v>Chernihiv Oblast</v>
    <v>4d3c108d-9f83-97bb-6c45-e5206908c9ba</v>
    <v>en-AU</v>
    <v>Map</v>
  </rv>
  <rv s="0">
    <v>536870912</v>
    <v>Ivano-Frankivsk Oblast</v>
    <v>5ab8bbed-4d8c-3a6e-ce49-db79ef72183f</v>
    <v>en-AU</v>
    <v>Map</v>
  </rv>
  <rv s="0">
    <v>536870912</v>
    <v>Chernivtsi Oblast</v>
    <v>2b816ee4-0e8d-8ada-257c-6b9b23a72ad0</v>
    <v>en-AU</v>
    <v>Map</v>
  </rv>
  <rv s="0">
    <v>536870912</v>
    <v>Kharkiv Oblast</v>
    <v>80a0fd15-8a6f-05e0-ef8e-3ac5b137b76c</v>
    <v>en-AU</v>
    <v>Map</v>
  </rv>
  <rv s="0">
    <v>536870912</v>
    <v>Rivne Oblast</v>
    <v>d6cdb68d-5af6-afd9-b456-affff06b0df7</v>
    <v>en-AU</v>
    <v>Map</v>
  </rv>
  <rv s="0">
    <v>536870912</v>
    <v>Zhytomyr Oblast</v>
    <v>8a86953e-fa05-4b29-ba68-763eb4012703</v>
    <v>en-AU</v>
    <v>Map</v>
  </rv>
  <rv s="0">
    <v>536870912</v>
    <v>Ternopil Oblast</v>
    <v>8546d368-622f-6499-3510-030c076e5f17</v>
    <v>en-AU</v>
    <v>Map</v>
  </rv>
  <rv s="0">
    <v>536870912</v>
    <v>Volyn Oblast</v>
    <v>0e1b7fc3-81cf-e44d-b558-4f6a739d4ab5</v>
    <v>en-AU</v>
    <v>Map</v>
  </rv>
  <rv s="0">
    <v>536870912</v>
    <v>Autonomous Republic of Crimea</v>
    <v>79c3dba3-7806-419d-9763-6a5bc8e8e810</v>
    <v>en-AU</v>
    <v>Map</v>
  </rv>
  <rv s="3">
    <v>280</v>
  </rv>
  <rv s="1">
    <fb>0.201408893342575</fb>
    <v>30</v>
  </rv>
  <rv s="1">
    <fb>0.45200000000000001</fb>
    <v>30</v>
  </rv>
  <rv s="1">
    <fb>8.8819999694824195E-2</fb>
    <v>39</v>
  </rv>
  <rv s="1">
    <fb>30835699</fb>
    <v>31</v>
  </rv>
  <rv s="18">
    <v>#VALUE!</v>
    <v>en-AU</v>
    <v>ad599477-9e6d-4a0e-bab5-0edf9db7115a</v>
    <v>536870912</v>
    <v>1</v>
    <v>894</v>
    <v>209</v>
    <v>Ukraine</v>
    <v>26</v>
    <v>69</v>
    <v>Map</v>
    <v>28</v>
    <v>895</v>
    <v>UA</v>
    <v>5472</v>
    <v>5473</v>
    <v>5474</v>
    <v>5475</v>
    <v>5476</v>
    <v>5477</v>
    <v>5478</v>
    <v>5479</v>
    <v>5480</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5481</v>
    <v>5482</v>
    <v>5483</v>
    <v>5484</v>
    <v>5485</v>
    <v>5486</v>
    <v>5487</v>
    <v>5488</v>
    <v>5489</v>
    <v>5477</v>
    <v>5490</v>
    <v>5491</v>
    <v>5492</v>
    <v>5493</v>
    <v>79</v>
    <v>5494</v>
    <v>Ukraine</v>
    <v>Shche ne vmerla Ukraina</v>
    <v>5495</v>
    <v>Ukraine</v>
    <v>5496</v>
    <v>5497</v>
    <v>5498</v>
    <v>2247</v>
    <v>379</v>
    <v>5499</v>
    <v>3088</v>
    <v>2386</v>
    <v>5500</v>
    <v>1961</v>
    <v>5501</v>
    <v>5526</v>
    <v>5527</v>
    <v>834</v>
    <v>5528</v>
    <v>5529</v>
    <v>Ukraine</v>
    <v>5530</v>
    <v>mdp/vdpid/241</v>
  </rv>
  <rv s="0">
    <v>536870912</v>
    <v>Rwanda</v>
    <v>eb5f926e-ec19-3d93-b71c-da7503c96e60</v>
    <v>en-AU</v>
    <v>Map</v>
  </rv>
  <rv s="1">
    <fb>0.73437371348677705</fb>
    <v>30</v>
  </rv>
  <rv s="1">
    <fb>26338</fb>
    <v>31</v>
  </rv>
  <rv s="1">
    <fb>35000</fb>
    <v>31</v>
  </rv>
  <rv s="1">
    <fb>31.696000000000002</fb>
    <v>32</v>
  </rv>
  <rv s="1">
    <fb>250</fb>
    <v>33</v>
  </rv>
  <rv s="0">
    <v>536870912</v>
    <v>Kigali</v>
    <v>4312f5fb-d203-6f22-75c2-2e76025511fb</v>
    <v>en-AU</v>
    <v>Map</v>
  </rv>
  <rv s="1">
    <fb>1114.768</fb>
    <v>31</v>
  </rv>
  <rv s="1">
    <fb>151.08936856969899</fb>
    <v>34</v>
  </rv>
  <rv s="1">
    <fb>3.3533429931691103E-2</fb>
    <v>30</v>
  </rv>
  <rv s="1">
    <fb>4.0439999999999996</fb>
    <v>32</v>
  </rv>
  <rv s="1">
    <fb>0.197324680905135</fb>
    <v>30</v>
  </rv>
  <rv s="1">
    <fb>10122472590.172001</fb>
    <v>37</v>
  </rv>
  <rv s="1">
    <fb>1.3304155</fb>
    <v>30</v>
  </rv>
  <rv s="1">
    <fb>6.7257200000000003E-2</fb>
    <v>30</v>
  </rv>
  <rv s="0">
    <v>805306368</v>
    <v>Paul Kagame (President)</v>
    <v>c0781b90-3993-56d6-0563-317d96d61770</v>
    <v>en-AU</v>
    <v>Generic</v>
  </rv>
  <rv s="0">
    <v>805306368</v>
    <v>Édouard Ngirente (Prime Minister)</v>
    <v>5b722680-1c86-b874-f26e-483514ed8e91</v>
    <v>en-AU</v>
    <v>Generic</v>
  </rv>
  <rv s="3">
    <v>281</v>
  </rv>
  <rv s="4">
    <v>https://www.bing.com/search?q=rwanda&amp;form=skydnc</v>
    <v>Learn more on Bing</v>
  </rv>
  <rv s="1">
    <fb>68.7</fb>
    <v>35</v>
  </rv>
  <rv s="1">
    <fb>3214220000</fb>
    <v>37</v>
  </rv>
  <rv s="1">
    <fb>248</fb>
    <v>35</v>
  </rv>
  <rv s="3">
    <v>282</v>
  </rv>
  <rv s="1">
    <fb>0.25965821559999996</fb>
    <v>30</v>
  </rv>
  <rv s="1">
    <fb>0.13400000000000001</fb>
    <v>32</v>
  </rv>
  <rv s="1">
    <fb>12626950</fb>
    <v>31</v>
  </rv>
  <rv s="1">
    <fb>0.19800000000000001</fb>
    <v>30</v>
  </rv>
  <rv s="1">
    <fb>0.35600000000000004</fb>
    <v>30</v>
  </rv>
  <rv s="1">
    <fb>0.50800000000000001</fb>
    <v>30</v>
  </rv>
  <rv s="1">
    <fb>0.83654998779296907</fb>
    <v>30</v>
  </rv>
  <rv s="0">
    <v>536870912</v>
    <v>Southern Province, Rwanda</v>
    <v>e0ae656e-e7ce-e8ff-5cb3-b59fd1407c17</v>
    <v>en-AU</v>
    <v>Map</v>
  </rv>
  <rv s="0">
    <v>536870912</v>
    <v>Eastern Province, Rwanda</v>
    <v>9800f774-8039-2f6f-c5ad-5665e89cb49c</v>
    <v>en-AU</v>
    <v>Map</v>
  </rv>
  <rv s="0">
    <v>536870912</v>
    <v>Western Province, Rwanda</v>
    <v>42eb4682-c969-8380-27e4-f906bc76abaf</v>
    <v>en-AU</v>
    <v>Map</v>
  </rv>
  <rv s="0">
    <v>536870912</v>
    <v>Northern Province, Rwanda</v>
    <v>8eb85005-df1a-23e3-832a-250fa2fbc1a4</v>
    <v>en-AU</v>
    <v>Map</v>
  </rv>
  <rv s="0">
    <v>536870912</v>
    <v>Gikongoro Province</v>
    <v>acb7c425-0b91-1a92-5d02-1aa0a30cb852</v>
    <v>en-AU</v>
    <v>Map</v>
  </rv>
  <rv s="3">
    <v>283</v>
  </rv>
  <rv s="1">
    <fb>0.14263284937979501</fb>
    <v>30</v>
  </rv>
  <rv s="3">
    <v>284</v>
  </rv>
  <rv s="1">
    <fb>1.02999997138977E-2</fb>
    <v>39</v>
  </rv>
  <rv s="1">
    <fb>2186104</fb>
    <v>31</v>
  </rv>
  <rv s="39">
    <v>#VALUE!</v>
    <v>en-AU</v>
    <v>eb5f926e-ec19-3d93-b71c-da7503c96e60</v>
    <v>536870912</v>
    <v>1</v>
    <v>904</v>
    <v>905</v>
    <v>Rwanda</v>
    <v>26</v>
    <v>69</v>
    <v>Map</v>
    <v>28</v>
    <v>906</v>
    <v>RW</v>
    <v>5533</v>
    <v>5534</v>
    <v>5535</v>
    <v>5536</v>
    <v>5537</v>
    <v>5538</v>
    <v>5539</v>
    <v>5540</v>
    <v>5541</v>
    <v>RWF</v>
    <v>Rwanda, officially the Republic of Rwanda, is a landlocked country in the Great Rift Valley of Central Africa, where the African Great Lakes region and Southeast Africa converge. Located a few degrees south of the Equator, Rwanda is bordered by Uganda, Tanzania, Burundi, and the Democratic Republic of the Congo. It is highly elevated, giving it the soubriquet "land of a thousand hills", with its geography dominated by mountains in the west and savanna to the southeast, with numerous lakes throughout the country. The climate is temperate to subtropical, with two rainy seasons and two dry seasons each year. Rwanda has a population of over 12.6 million living on 26,338 km² of land, and is the most densely populated mainland African country; among countries larger than 10,000 km², it is the fifth most densely populated country in the world. One million people live in the capital and largest city Kigali.</v>
    <v>5542</v>
    <v>5543</v>
    <v>3075</v>
    <v>5544</v>
    <v>5545</v>
    <v>5546</v>
    <v>4415</v>
    <v>5538</v>
    <v>5549</v>
    <v>5550</v>
    <v>5551</v>
    <v>5552</v>
    <v>5553</v>
    <v>Rwanda</v>
    <v>Rwanda Nziza</v>
    <v>5554</v>
    <v>Republic of Rwanda</v>
    <v>5555</v>
    <v>5556</v>
    <v>5557</v>
    <v>5558</v>
    <v>5559</v>
    <v>5560</v>
    <v>426</v>
    <v>1037</v>
    <v>2419</v>
    <v>4212</v>
    <v>5561</v>
    <v>5567</v>
    <v>5568</v>
    <v>5569</v>
    <v>1857</v>
    <v>5570</v>
    <v>Rwanda</v>
    <v>5571</v>
    <v>mdp/vdpid/204</v>
  </rv>
  <rv s="0">
    <v>536870912</v>
    <v>Ecuador</v>
    <v>2079204c-c2a1-f4df-5ade-9c8e04ca07ce</v>
    <v>en-AU</v>
    <v>Map</v>
  </rv>
  <rv s="1">
    <fb>0.22209695603156698</fb>
    <v>30</v>
  </rv>
  <rv s="1">
    <fb>283561</fb>
    <v>31</v>
  </rv>
  <rv s="1">
    <fb>19.719000000000001</fb>
    <v>32</v>
  </rv>
  <rv s="1">
    <fb>593</fb>
    <v>33</v>
  </rv>
  <rv s="0">
    <v>536870912</v>
    <v>Quito</v>
    <v>dfa87a53-572b-ac85-a4bb-f3f9e6216a7c</v>
    <v>en-AU</v>
    <v>Map</v>
  </rv>
  <rv s="1">
    <fb>41154.741000000002</fb>
    <v>31</v>
  </rv>
  <rv s="1">
    <fb>124.142674729473</fb>
    <v>34</v>
  </rv>
  <rv s="1">
    <fb>2.6601251546613603E-3</fb>
    <v>30</v>
  </rv>
  <rv s="1">
    <fb>1376.3931153262699</fb>
    <v>31</v>
  </rv>
  <rv s="1">
    <fb>2.427</fb>
    <v>32</v>
  </rv>
  <rv s="1">
    <fb>0.50205952611632298</fb>
    <v>30</v>
  </rv>
  <rv s="1">
    <fb>86.884660364734302</fb>
    <v>35</v>
  </rv>
  <rv s="1">
    <fb>0.61</fb>
    <v>36</v>
  </rv>
  <rv s="1">
    <fb>107435665000</fb>
    <v>37</v>
  </rv>
  <rv s="1">
    <fb>1.0326795</fb>
    <v>30</v>
  </rv>
  <rv s="1">
    <fb>0.4489223</fb>
    <v>30</v>
  </rv>
  <rv s="0">
    <v>805306368</v>
    <v>Guillermo Lasso (President)</v>
    <v>86d254c7-1a1d-4ca4-9206-05d72ef67de3</v>
    <v>en-AU</v>
    <v>Generic</v>
  </rv>
  <rv s="3">
    <v>285</v>
  </rv>
  <rv s="4">
    <v>https://www.bing.com/search?q=ecuador&amp;form=skydnc</v>
    <v>Learn more on Bing</v>
  </rv>
  <rv s="1">
    <fb>76.8</fb>
    <v>35</v>
  </rv>
  <rv s="1">
    <fb>747000000</fb>
    <v>37</v>
  </rv>
  <rv s="1">
    <fb>59</fb>
    <v>35</v>
  </rv>
  <rv s="1">
    <fb>2.46</fb>
    <v>36</v>
  </rv>
  <rv s="1">
    <fb>0.43712133000000003</fb>
    <v>30</v>
  </rv>
  <rv s="1">
    <fb>2.0367999999999999</fb>
    <v>32</v>
  </rv>
  <rv s="1">
    <fb>17373662</fb>
    <v>31</v>
  </rv>
  <rv s="1">
    <fb>0.51</fb>
    <v>30</v>
  </rv>
  <rv s="1">
    <fb>0.68038002014160204</fb>
    <v>30</v>
  </rv>
  <rv s="0">
    <v>536870912</v>
    <v>Pichincha</v>
    <v>f4e8db75-5a82-3d59-f5e9-bd08cf6fff8a</v>
    <v>en-AU</v>
    <v>Map</v>
  </rv>
  <rv s="0">
    <v>536870912</v>
    <v>Tungurahua</v>
    <v>ee9cb293-dbab-c572-3cae-cffcd293f198</v>
    <v>en-AU</v>
    <v>Map</v>
  </rv>
  <rv s="0">
    <v>536870912</v>
    <v>Azuay</v>
    <v>2cfb014a-a9af-60a1-4b8f-eb162fbe6e72</v>
    <v>en-AU</v>
    <v>Map</v>
  </rv>
  <rv s="0">
    <v>536870912</v>
    <v>Manabí Province</v>
    <v>b6790b9c-12f8-5243-0a7b-3dcdb354b2b3</v>
    <v>en-AU</v>
    <v>Map</v>
  </rv>
  <rv s="0">
    <v>536870912</v>
    <v>Napo Province</v>
    <v>621a491f-2896-9a1d-47d2-a574afc14ace</v>
    <v>en-AU</v>
    <v>Map</v>
  </rv>
  <rv s="0">
    <v>536870912</v>
    <v>Los Ríos Province</v>
    <v>522c5a50-5b8f-afec-3199-c8ca4eefcf8e</v>
    <v>en-AU</v>
    <v>Map</v>
  </rv>
  <rv s="0">
    <v>536870912</v>
    <v>Chimborazo Province</v>
    <v>8776cfea-2701-3c6f-4474-bbac439954bf</v>
    <v>en-AU</v>
    <v>Map</v>
  </rv>
  <rv s="0">
    <v>536870912</v>
    <v>Cañar</v>
    <v>a9ec6560-75bb-6acb-2850-5ee8b3c0e70d</v>
    <v>en-AU</v>
    <v>Map</v>
  </rv>
  <rv s="0">
    <v>536870912</v>
    <v>Morona-Santiago Province</v>
    <v>2ed9fd24-df04-212a-d4d9-9b4b29ad2b2d</v>
    <v>en-AU</v>
    <v>Map</v>
  </rv>
  <rv s="0">
    <v>536870912</v>
    <v>Guayas</v>
    <v>472795a7-7487-ff7b-83a0-7eb6b94a297f</v>
    <v>en-AU</v>
    <v>Map</v>
  </rv>
  <rv s="0">
    <v>536870912</v>
    <v>Santo Domingo de los Tsáchilas Province</v>
    <v>cc2d928b-7e0d-05a2-5a13-c73529a5cda5</v>
    <v>en-AU</v>
    <v>Map</v>
  </rv>
  <rv s="0">
    <v>536870912</v>
    <v>Bolívar Province</v>
    <v>4d552046-3a62-f923-d3c4-56ddfbf58477</v>
    <v>en-AU</v>
    <v>Map</v>
  </rv>
  <rv s="0">
    <v>536870912</v>
    <v>Sucumbíos Province</v>
    <v>ebfa2524-d55a-4b2c-ac5d-113b02b7f1b0</v>
    <v>en-AU</v>
    <v>Map</v>
  </rv>
  <rv s="0">
    <v>536870912</v>
    <v>Pastaza Province</v>
    <v>6817a2a5-110b-9f8f-f0f5-b13e6624dc59</v>
    <v>en-AU</v>
    <v>Map</v>
  </rv>
  <rv s="0">
    <v>536870912</v>
    <v>Imbabura</v>
    <v>b55e8a0c-2c01-bedd-7ab6-6a27556de38b</v>
    <v>en-AU</v>
    <v>Map</v>
  </rv>
  <rv s="0">
    <v>536870912</v>
    <v>Orellana Province</v>
    <v>49c9bc21-2a8d-a97d-ae97-23ca6dd7c735</v>
    <v>en-AU</v>
    <v>Map</v>
  </rv>
  <rv s="0">
    <v>536870912</v>
    <v>Carchi Province</v>
    <v>6468a0ed-1faa-e59e-3c47-ec3e06264004</v>
    <v>en-AU</v>
    <v>Map</v>
  </rv>
  <rv s="0">
    <v>536870912</v>
    <v>El Oro</v>
    <v>eb5def5b-73f4-3340-75cc-09e9ce42c3fb</v>
    <v>en-AU</v>
    <v>Map</v>
  </rv>
  <rv s="0">
    <v>536870912</v>
    <v>Zamora-Chinchipe Province</v>
    <v>521e2066-d6bb-80df-996f-3f406f806d03</v>
    <v>en-AU</v>
    <v>Map</v>
  </rv>
  <rv s="0">
    <v>536870912</v>
    <v>Galápagos Province</v>
    <v>56ad541f-3fad-e18e-448d-20d5660471b1</v>
    <v>en-AU</v>
    <v>Map</v>
  </rv>
  <rv s="0">
    <v>536870912</v>
    <v>Santa Elena Province</v>
    <v>fcff532e-26eb-8c4a-404f-8fc422552e15</v>
    <v>en-AU</v>
    <v>Map</v>
  </rv>
  <rv s="0">
    <v>536870912</v>
    <v>Esmeraldas Province</v>
    <v>ac309a0c-71b1-692d-39ec-110d81cf9f9f</v>
    <v>en-AU</v>
    <v>Map</v>
  </rv>
  <rv s="0">
    <v>536870912</v>
    <v>Loja Province</v>
    <v>b0bacdd5-a2fc-0810-4f62-4031e901c349</v>
    <v>en-AU</v>
    <v>Map</v>
  </rv>
  <rv s="0">
    <v>536870912</v>
    <v>Cotopaxi</v>
    <v>c06a9fc2-f34f-e68c-9741-9cc620c63e4d</v>
    <v>en-AU</v>
    <v>Map</v>
  </rv>
  <rv s="3">
    <v>286</v>
  </rv>
  <rv s="3">
    <v>287</v>
  </rv>
  <rv s="1">
    <fb>3.9679999351501502E-2</fb>
    <v>39</v>
  </rv>
  <rv s="1">
    <fb>11116711</fb>
    <v>31</v>
  </rv>
  <rv s="32">
    <v>#VALUE!</v>
    <v>en-AU</v>
    <v>2079204c-c2a1-f4df-5ade-9c8e04ca07ce</v>
    <v>536870912</v>
    <v>1</v>
    <v>913</v>
    <v>705</v>
    <v>Ecuador</v>
    <v>26</v>
    <v>69</v>
    <v>Map</v>
    <v>28</v>
    <v>914</v>
    <v>EC</v>
    <v>5574</v>
    <v>5575</v>
    <v>2892</v>
    <v>5576</v>
    <v>5577</v>
    <v>5578</v>
    <v>5579</v>
    <v>5580</v>
    <v>5581</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5582</v>
    <v>5583</v>
    <v>5584</v>
    <v>5585</v>
    <v>5586</v>
    <v>5587</v>
    <v>5588</v>
    <v>5589</v>
    <v>3401</v>
    <v>5578</v>
    <v>5591</v>
    <v>5592</v>
    <v>5593</v>
    <v>5594</v>
    <v>5595</v>
    <v>5596</v>
    <v>Ecuador</v>
    <v>Salve, Oh Patria</v>
    <v>941</v>
    <v>Ecuador</v>
    <v>5597</v>
    <v>5598</v>
    <v>5599</v>
    <v>2302</v>
    <v>4736</v>
    <v>5600</v>
    <v>2490</v>
    <v>3786</v>
    <v>4266</v>
    <v>2250</v>
    <v>5601</v>
    <v>5626</v>
    <v>5627</v>
    <v>4736</v>
    <v>5628</v>
    <v>Ecuador</v>
    <v>5629</v>
    <v>mdp/vdpid/66</v>
  </rv>
</rvData>
</file>

<file path=xl/richData/rdrichvaluestructure.xml><?xml version="1.0" encoding="utf-8"?>
<rvStructures xmlns="http://schemas.microsoft.com/office/spreadsheetml/2017/richdata" count="40">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ertility rate" t="r"/>
    <k n="Forested area (%)" t="r"/>
    <k n="GDP" t="r"/>
    <k n="Gross primary education enrollment (%)" t="r"/>
    <k n="Gross tertiary education enrollment (%)" t="r"/>
    <k n="Largest city" t="r"/>
    <k n="LearnMoreOnLink" t="r"/>
    <k n="Life expectancy" t="r"/>
    <k n="Maternal mortality ratio" t="r"/>
    <k n="Name" t="s"/>
    <k n="National anthem" t="s"/>
    <k n="Official language" t="r"/>
    <k n="Official name" t="s"/>
    <k n="Physicians per thousand" t="r"/>
    <k n="Population" t="r"/>
    <k n="Population: Labor force participation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Description" t="s"/>
    <k n="Fertility rate" t="r"/>
    <k n="Forested area (%)" t="r"/>
    <k n="GDP" t="r"/>
    <k n="Gross primary education enrollment (%)" t="r"/>
    <k n="Largest city"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household income"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Housing units" t="r"/>
    <k n="Largest city" t="r"/>
    <k n="Leader(s)" t="r"/>
    <k n="LearnMoreOnLink" t="r"/>
    <k n="Name" t="s"/>
    <k n="Official language" t="r"/>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Description" t="s"/>
    <k n="Fertility rate" t="r"/>
    <k n="Forested area (%)" t="r"/>
    <k n="Gasoline price"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pital/Major City" t="r"/>
    <k n="Currency code" t="s"/>
    <k n="Description" t="s"/>
    <k n="Gasoline price" t="r"/>
    <k n="GDP" t="r"/>
    <k n="Image" t="r"/>
    <k n="Infant mortality" t="r"/>
    <k n="Largest city" t="r"/>
    <k n="LearnMoreOnLink" t="r"/>
    <k n="Minimum wage" t="r"/>
    <k n="Name" t="s"/>
    <k n="National anthem" t="s"/>
    <k n="Official language" t="r"/>
    <k n="Official name" t="s"/>
    <k n="Out of pocket health expenditure (%)" t="r"/>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s"/>
    <k n="Currency code" t="s"/>
    <k n="Description" t="s"/>
    <k n="Image"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35">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Description</v>
    </a>
    <a count="40">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Description</v>
    </a>
    <a count="38">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Forested area (%)</v>
      <v t="s">Population: Labor force participation (%)</v>
      <v t="s">Unemployment rate</v>
      <v t="s">Gross primary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1">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Households</v>
      <v t="s">Housing units</v>
      <v t="s">Persons per household</v>
      <v t="s">Median household income</v>
      <v t="s">Building permits</v>
      <v t="s">Time zone(s)</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Time zone(s)</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Forested area (%)</v>
      <v t="s">Carbon dioxide emissions</v>
      <v t="s">Gasoline price</v>
      <v t="s">Population: Labor force participation (%)</v>
      <v t="s">Unemployment rate</v>
      <v t="s">Gross primary education enrollment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8">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Birth rate</v>
      <v t="s">Infant mortality</v>
      <v t="s">Urban population</v>
      <v t="s">Gasoline price</v>
      <v t="s">Minimum wage</v>
      <v t="s">Out of pocket health expenditure (%)</v>
      <v t="s">Physicians per thousand</v>
      <v t="s">Time zone(s)</v>
      <v t="s">Calling code</v>
      <v t="s">_Flags</v>
      <v t="s">VDPID/VSID</v>
      <v t="s">UniqueName</v>
      <v t="s">_DisplayString</v>
      <v t="s">LearnMoreOnLink</v>
      <v t="s">Image</v>
      <v t="s">Description</v>
    </a>
    <a count="28">
      <v t="s">%EntityServiceId</v>
      <v t="s">%IsRefreshable</v>
      <v t="s">%EntityCulture</v>
      <v t="s">%EntityId</v>
      <v t="s">_Icon</v>
      <v t="s">_Provider</v>
      <v t="s">_Attribution</v>
      <v t="s">_Display</v>
      <v t="s">Name</v>
      <v t="s">_Format</v>
      <v t="s">Capital/Major City</v>
      <v t="s">Leader(s)</v>
      <v t="s">_SubLabel</v>
      <v t="s">Population</v>
      <v t="s">Area</v>
      <v t="s">Currency code</v>
      <v t="s">National anthem</v>
      <v t="s">Official language</v>
      <v t="s">Official name</v>
      <v t="s">Time zone(s)</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915">
    <spb s="0">
      <v xml:space="preserve">data.worldbank.org	</v>
      <v xml:space="preserve">	</v>
      <v xml:space="preserve">http://data.worldbank.org/indicator/FP.CPI.TOTL	</v>
      <v xml:space="preserve">	</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Wikidata	</v>
      <v xml:space="preserve">CC-BY-SA		</v>
      <v xml:space="preserve">http://en.wikipedia.org/wiki/New_Zealand	https://www.wikidata.org/wiki/Q664	</v>
      <v xml:space="preserve">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6</v>
      <v>8</v>
      <v>9</v>
      <v>10</v>
      <v>1</v>
      <v>9</v>
      <v>11</v>
      <v>12</v>
      <v>9</v>
      <v>13</v>
      <v>14</v>
      <v>15</v>
      <v>9</v>
      <v>9</v>
      <v>16</v>
      <v>9</v>
      <v>17</v>
      <v>18</v>
      <v>19</v>
      <v>20</v>
      <v>9</v>
      <v>1</v>
      <v>9</v>
      <v>9</v>
      <v>9</v>
      <v>21</v>
    </spb>
    <spb s="2">
      <v>0</v>
      <v>Name</v>
      <v>LearnMoreOnLink</v>
    </spb>
    <spb s="3">
      <v>0</v>
      <v>0</v>
      <v>0</v>
    </spb>
    <spb s="4">
      <v>0</v>
      <v>0</v>
    </spb>
    <spb s="5">
      <v>24</v>
      <v>24</v>
      <v>25</v>
      <v>24</v>
    </spb>
    <spb s="6">
      <v>1</v>
      <v>2</v>
      <v>3</v>
    </spb>
    <spb s="7">
      <v>https://www.bing.com</v>
      <v>https://www.bing.com/th?id=Ga%5Cbing_yt.png&amp;w=100&amp;h=40&amp;c=0&amp;pid=0.1</v>
      <v>Powered by Bing</v>
    </spb>
    <spb s="8">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9">
      <v>4</v>
    </spb>
    <spb s="9">
      <v>5</v>
    </spb>
    <spb s="9">
      <v>6</v>
    </spb>
    <spb s="9">
      <v>7</v>
    </spb>
    <spb s="9">
      <v>8</v>
    </spb>
    <spb s="9">
      <v>9</v>
    </spb>
    <spb s="9">
      <v>10</v>
    </spb>
    <spb s="9">
      <v>11</v>
    </spb>
    <spb s="0">
      <v xml:space="preserve">Wikipedia	</v>
      <v xml:space="preserve">Public domain	</v>
      <v xml:space="preserve">http://es.wikipedia.org/wiki/Nueva_Zelanda	</v>
      <v xml:space="preserve">http://en.wikipedia.org/wiki/Public_domain	</v>
    </spb>
    <spb s="9">
      <v>12</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US Census	Cia	</v>
      <v xml:space="preserve">		</v>
      <v xml:space="preserve">https://www.census.gov/popest/data/state/asrh/2014/files/SC-EST2014-AGESEX-CIV.csv	https://www.cia.gov/library/publications/the-world-factbook/geos/us.html?Transportation	</v>
      <v xml:space="preserve">		</v>
    </spb>
    <spb s="0">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http://creativecommons.org/licenses/by-sa/3.0/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US Census	</v>
      <v xml:space="preserve">	</v>
      <v xml:space="preserve">https://www.census.gov/popest/data/state/asrh/2014/files/SC-EST2014-AGESEX-CIV.csv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10">
      <v>0</v>
      <v>40</v>
      <v>41</v>
      <v>42</v>
      <v>4</v>
      <v>5</v>
      <v>42</v>
      <v>43</v>
      <v>43</v>
      <v>44</v>
      <v>45</v>
      <v>43</v>
      <v>43</v>
      <v>10</v>
      <v>40</v>
      <v>46</v>
      <v>11</v>
      <v>47</v>
      <v>46</v>
      <v>13</v>
      <v>14</v>
      <v>15</v>
      <v>46</v>
      <v>48</v>
      <v>46</v>
      <v>17</v>
      <v>18</v>
      <v>19</v>
      <v>20</v>
      <v>46</v>
      <v>40</v>
      <v>46</v>
      <v>46</v>
      <v>46</v>
      <v>46</v>
      <v>46</v>
      <v>46</v>
      <v>46</v>
      <v>46</v>
      <v>46</v>
      <v>46</v>
      <v>21</v>
    </spb>
    <spb s="2">
      <v>1</v>
      <v>Name</v>
      <v>LearnMoreOnLink</v>
    </spb>
    <spb s="11">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v>
      <v xml:space="preserve">Public domain	</v>
      <v xml:space="preserve">http://en.wikipedia.org/wiki/United_States	</v>
      <v xml:space="preserve">http://en.wikipedia.org/wiki/Public_domain	</v>
    </spb>
    <spb s="0">
      <v xml:space="preserve">Wikipedia	</v>
      <v xml:space="preserve">CC-BY-SA	</v>
      <v xml:space="preserve">http://en.wikipedia.org/wiki/California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https://www.sec.gov/cgi-bin/browse-edgar?action=getcompany&amp;CIK=0001937147	</v>
      <v xml:space="preserve">http://creativecommons.org/licenses/by-sa/3.0/			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Wikipedia	Sec	</v>
      <v xml:space="preserve">CC-BY-SA		CC-BY-SA		CC-BY-SA		</v>
      <v xml:space="preserve">http://en.wikipedia.org/wiki/California	https://www.census.gov/popest/data/state/asrh/2014/files/SC-EST2014-AGESEX-CIV.csv	http://tl.wikipedia.org/wiki/Lungsod_ng_Culver,_California	http://www.census.gov/quickfacts/table/VET605214/06	https://en.wikipedia.org/wiki/California	https://www.sec.gov/cgi-bin/browse-edgar?action=getcompany&amp;CIK=0001937147	</v>
      <v xml:space="preserve">http://creativecommons.org/licenses/by-sa/3.0/		http://creativecommons.org/licenses/by-sa/3.0/		http://creativecommons.org/licenses/by-sa/3.0/		</v>
    </spb>
    <spb s="12">
      <v>53</v>
      <v>54</v>
      <v>46</v>
      <v>46</v>
      <v>54</v>
      <v>53</v>
      <v>53</v>
      <v>46</v>
      <v>54</v>
      <v>46</v>
      <v>55</v>
      <v>56</v>
      <v>46</v>
      <v>46</v>
      <v>46</v>
      <v>46</v>
      <v>55</v>
      <v>46</v>
      <v>46</v>
      <v>46</v>
      <v>46</v>
      <v>46</v>
      <v>46</v>
      <v>46</v>
      <v>46</v>
      <v>46</v>
      <v>55</v>
      <v>46</v>
      <v>46</v>
      <v>46</v>
      <v>46</v>
    </spb>
    <spb s="2">
      <v>2</v>
      <v>Name</v>
      <v>LearnMoreOnLink</v>
    </spb>
    <spb s="13">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http://en.wikipedia.org/wiki/California	</v>
      <v xml:space="preserve">http://en.wikipedia.org/wiki/Public_domain	</v>
    </spb>
    <spb s="9">
      <v>13</v>
    </spb>
    <spb s="0">
      <v xml:space="preserve">Wikipedia	</v>
      <v xml:space="preserve">CC-BY-SA	</v>
      <v xml:space="preserve">http://en.wikipedia.org/wiki/Michigan	</v>
      <v xml:space="preserve">http://creativecommons.org/licenses/by-sa/3.0/	</v>
    </spb>
    <spb s="0">
      <v xml:space="preserve">Wikipedia	US Census	US Census	Wikipedia	Sec	Tasteatlas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https://www.tasteatlas.com/michigan	</v>
      <v xml:space="preserve">http://creativecommons.org/licenses/by-sa/3.0/			http://creativecommons.org/licenses/by-sa/3.0/			</v>
    </spb>
    <spb s="0">
      <v xml:space="preserve">Wikipedia	US Census	US Census	Wikipedia	Sec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v>
      <v xml:space="preserve">http://creativecommons.org/licenses/by-sa/3.0/			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0">
      <v xml:space="preserve">Wikipedia	US Census	US Census	Sec	</v>
      <v xml:space="preserve">CC-BY-SA				</v>
      <v xml:space="preserve">http://en.wikipedia.org/wiki/Michigan	https://www.census.gov/popest/data/state/asrh/2014/files/SC-EST2014-AGESEX-CIV.csv	http://www.census.gov/quickfacts/table/WTN220212/26	https://www.sec.gov/cgi-bin/browse-edgar?action=getcompany&amp;CIK=0001927960	</v>
      <v xml:space="preserve">http://creativecommons.org/licenses/by-sa/3.0/				</v>
    </spb>
    <spb s="14">
      <v>62</v>
      <v>63</v>
      <v>46</v>
      <v>46</v>
      <v>63</v>
      <v>62</v>
      <v>62</v>
      <v>46</v>
      <v>64</v>
      <v>46</v>
      <v>65</v>
      <v>66</v>
      <v>46</v>
      <v>46</v>
      <v>46</v>
      <v>46</v>
      <v>65</v>
      <v>46</v>
      <v>46</v>
      <v>46</v>
      <v>46</v>
      <v>46</v>
      <v>46</v>
      <v>46</v>
      <v>46</v>
      <v>46</v>
      <v>65</v>
      <v>46</v>
      <v>46</v>
      <v>46</v>
    </spb>
    <spb s="2">
      <v>3</v>
      <v>Name</v>
      <v>LearnMoreOnLink</v>
    </spb>
    <spb s="15">
      <v>1</v>
      <v>3</v>
    </spb>
    <spb s="16">
      <v>square km</v>
      <v>2015</v>
      <v>2018</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US Census	Cia	</v>
      <v xml:space="preserve">		</v>
      <v xml:space="preserve">https://www.census.gov/popest/data/national/totals/2015/files/NST-EST2015-alldata.csv	https://www.cia.gov/library/publications/the-world-factbook/geos/rq.html?Transportation	</v>
      <v xml:space="preserve">		</v>
    </spb>
    <spb s="0">
      <v xml:space="preserve">Wikipedia	US Census	Wikipedia	Sec	</v>
      <v xml:space="preserve">CC-BY-SA		CC-BY-SA		</v>
      <v xml:space="preserve">http://en.wikipedia.org/wiki/Puerto_Rico	https://www.census.gov/popest/data/national/totals/2015/files/NST-EST2015-alldata.csv	https://en.wikipedia.org/wiki/Puerto_Rico	https://www.sec.gov/cgi-bin/browse-edgar?action=getcompany&amp;CIK=0001936711	</v>
      <v xml:space="preserve">http://creativecommons.org/licenses/by-sa/3.0/		http://creativecommons.org/licenses/by-sa/3.0/		</v>
    </spb>
    <spb s="0">
      <v xml:space="preserve">Wikipedia	</v>
      <v xml:space="preserve">CC-BY-SA	</v>
      <v xml:space="preserve">http://en.wikipedia.org/wiki/Puerto_Rico	</v>
      <v xml:space="preserve">http://creativecommons.org/licenses/by-sa/3.0/	</v>
    </spb>
    <spb s="0">
      <v xml:space="preserve">Wikipedia	US Census	Cia	Sec	</v>
      <v xml:space="preserve">CC-BY-SA				</v>
      <v xml:space="preserve">http://en.wikipedia.org/wiki/Puerto_Rico	https://www.census.gov/popest/data/national/totals/2015/files/NST-EST2015-alldata.csv	https://www.cia.gov/library/publications/the-world-factbook/geos/rq.html?Transportation	https://www.sec.gov/cgi-bin/browse-edgar?action=getcompany&amp;CIK=0001936711	</v>
      <v xml:space="preserve">http://creativecommons.org/licenses/by-sa/3.0/				</v>
    </spb>
    <spb s="0">
      <v xml:space="preserve">US Census	</v>
      <v xml:space="preserve">	</v>
      <v xml:space="preserve">https://www.census.gov/popest/data/national/totals/2015/files/NST-EST2015-alldata.csv	</v>
      <v xml:space="preserve">	</v>
    </spb>
    <spb s="17">
      <v>71</v>
      <v>72</v>
      <v>73</v>
      <v>4</v>
      <v>5</v>
      <v>73</v>
      <v>74</v>
      <v>74</v>
      <v>74</v>
      <v>75</v>
      <v>10</v>
      <v>76</v>
      <v>11</v>
      <v>74</v>
      <v>14</v>
      <v>76</v>
      <v>76</v>
      <v>75</v>
      <v>76</v>
      <v>17</v>
      <v>19</v>
      <v>76</v>
      <v>76</v>
      <v>21</v>
    </spb>
    <spb s="2">
      <v>4</v>
      <v>Name</v>
      <v>LearnMoreOnLink</v>
    </spb>
    <spb s="18">
      <v>24</v>
      <v>24</v>
      <v>24</v>
    </spb>
    <spb s="19">
      <v>1</v>
    </spb>
    <spb s="20">
      <v>2019</v>
      <v>square km</v>
      <v>per thousand (2018)</v>
      <v>2019</v>
      <v>2018</v>
      <v>2019</v>
      <v>years (2018)</v>
      <v>2019</v>
      <v>2016</v>
      <v>2019</v>
      <v>2016</v>
      <v>1995</v>
      <v>deaths per 100,000 (2017)</v>
      <v>2016</v>
      <v>2016</v>
      <v>2019</v>
    </spb>
    <spb s="0">
      <v xml:space="preserve">Wikipedia	Cia	</v>
      <v xml:space="preserve">CC-BY-SA		</v>
      <v xml:space="preserve">http://en.wikipedia.org/wiki/Guam	https://www.cia.gov/library/publications/the-world-factbook/geos/gq.html?Transportation	</v>
      <v xml:space="preserve">http://creativecommons.org/licenses/by-sa/3.0/		</v>
    </spb>
    <spb s="0">
      <v xml:space="preserve">Cia	</v>
      <v xml:space="preserve">	</v>
      <v xml:space="preserve">https://www.cia.gov/library/publications/the-world-factbook/geos/gq.html?Transportation	</v>
      <v xml:space="preserve">	</v>
    </spb>
    <spb s="0">
      <v xml:space="preserve">Wikipedia	Wikipedia	Sec	</v>
      <v xml:space="preserve">CC-BY-SA	CC-BY-SA		</v>
      <v xml:space="preserve">http://en.wikipedia.org/wiki/Guam	https://en.wikipedia.org/wiki/Guam	https://www.sec.gov/cgi-bin/browse-edgar?action=getcompany&amp;CIK=0001873989	</v>
      <v xml:space="preserve">http://creativecommons.org/licenses/by-sa/3.0/	http://creativecommons.org/licenses/by-sa/3.0/		</v>
    </spb>
    <spb s="0">
      <v xml:space="preserve">Wikipedia	</v>
      <v xml:space="preserve">CC-BY-SA	</v>
      <v xml:space="preserve">http://en.wikipedia.org/wiki/Guam	</v>
      <v xml:space="preserve">http://creativecommons.org/licenses/by-sa/3.0/	</v>
    </spb>
    <spb s="21">
      <v>82</v>
      <v>83</v>
      <v>84</v>
      <v>4</v>
      <v>85</v>
      <v>84</v>
      <v>85</v>
      <v>85</v>
      <v>85</v>
      <v>10</v>
      <v>11</v>
      <v>85</v>
      <v>14</v>
      <v>83</v>
      <v>83</v>
      <v>82</v>
      <v>83</v>
      <v>17</v>
      <v>83</v>
      <v>21</v>
    </spb>
    <spb s="2">
      <v>5</v>
      <v>Name</v>
      <v>LearnMoreOnLink</v>
    </spb>
    <spb s="22">
      <v>2018</v>
      <v>square km</v>
      <v>per thousand (2018)</v>
      <v>2021</v>
      <v>2018</v>
      <v>years (2018)</v>
      <v>2019</v>
      <v>2016</v>
      <v>2019</v>
      <v>2016</v>
      <v>1999</v>
      <v>1989</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Cia	travel.state.gov	Sec	</v>
      <v xml:space="preserve">CC-BY-SA	CC-BY-SA				</v>
      <v xml:space="preserve">http://en.wikipedia.org/wiki/Japan	https://en.wikipedia.org/wiki/Japan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https://www.sec.gov/cgi-bin/browse-edgar?action=getcompany&amp;CIK=0001934399	</v>
      <v xml:space="preserve">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23">
      <v>0</v>
      <v>89</v>
      <v>90</v>
      <v>91</v>
      <v>4</v>
      <v>90</v>
      <v>91</v>
      <v>90</v>
      <v>90</v>
      <v>92</v>
      <v>93</v>
      <v>90</v>
      <v>94</v>
      <v>95</v>
      <v>10</v>
      <v>89</v>
      <v>95</v>
      <v>11</v>
      <v>90</v>
      <v>95</v>
      <v>13</v>
      <v>14</v>
      <v>15</v>
      <v>95</v>
      <v>95</v>
      <v>93</v>
      <v>95</v>
      <v>17</v>
      <v>18</v>
      <v>19</v>
      <v>20</v>
      <v>95</v>
      <v>89</v>
      <v>95</v>
      <v>95</v>
      <v>95</v>
      <v>95</v>
      <v>95</v>
      <v>95</v>
      <v>95</v>
      <v>95</v>
      <v>95</v>
      <v>95</v>
      <v>21</v>
    </spb>
    <spb s="2">
      <v>6</v>
      <v>Name</v>
      <v>LearnMoreOnLink</v>
    </spb>
    <spb s="11">
      <v>2019</v>
      <v>2019</v>
      <v>square km</v>
      <v>per thousand (2018)</v>
      <v>2020</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24">
      <v>0</v>
      <v>99</v>
      <v>100</v>
      <v>101</v>
      <v>4</v>
      <v>101</v>
      <v>102</v>
      <v>99</v>
      <v>102</v>
      <v>102</v>
      <v>103</v>
      <v>10</v>
      <v>99</v>
      <v>103</v>
      <v>11</v>
      <v>104</v>
      <v>103</v>
      <v>13</v>
      <v>14</v>
      <v>15</v>
      <v>103</v>
      <v>103</v>
      <v>105</v>
      <v>103</v>
      <v>17</v>
      <v>18</v>
      <v>19</v>
      <v>20</v>
      <v>103</v>
      <v>99</v>
      <v>103</v>
      <v>103</v>
      <v>103</v>
      <v>103</v>
      <v>103</v>
      <v>103</v>
      <v>103</v>
      <v>103</v>
      <v>103</v>
      <v>103</v>
      <v>21</v>
    </spb>
    <spb s="2">
      <v>7</v>
      <v>Name</v>
      <v>LearnMoreOnLink</v>
    </spb>
    <spb s="11">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25">
      <v>0</v>
      <v>109</v>
      <v>110</v>
      <v>111</v>
      <v>4</v>
      <v>112</v>
      <v>111</v>
      <v>112</v>
      <v>112</v>
      <v>113</v>
      <v>112</v>
      <v>112</v>
      <v>114</v>
      <v>10</v>
      <v>109</v>
      <v>114</v>
      <v>11</v>
      <v>115</v>
      <v>114</v>
      <v>13</v>
      <v>14</v>
      <v>15</v>
      <v>114</v>
      <v>114</v>
      <v>116</v>
      <v>114</v>
      <v>17</v>
      <v>18</v>
      <v>19</v>
      <v>20</v>
      <v>114</v>
      <v>109</v>
      <v>114</v>
      <v>114</v>
      <v>114</v>
      <v>114</v>
      <v>114</v>
      <v>114</v>
      <v>114</v>
      <v>114</v>
      <v>114</v>
      <v>114</v>
      <v>21</v>
    </spb>
    <spb s="11">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v>
      <v xml:space="preserve">CC-BY-SA	</v>
      <v xml:space="preserve">http://en.wikipedia.org/wiki/Ontario	</v>
      <v xml:space="preserve">http://creativecommons.org/licenses/by-sa/3.0/	</v>
    </spb>
    <spb s="0">
      <v xml:space="preserve">Wikipedia	Wikidata	Sec	www150.statcan.gc.ca	</v>
      <v xml:space="preserve">CC-BY-SA				</v>
      <v xml:space="preserve">http://en.wikipedia.org/wiki/Ontario	https://www.wikidata.org/wiki/Q572224	https://www.sec.gov/cgi-bin/browse-edgar?action=getcompany&amp;CIK=0001932360	https://www150.statcan.gc.ca/t1/tbl1/en/tv.action?pid=3410000301	</v>
      <v xml:space="preserve">http://creativecommons.org/licenses/by-sa/3.0/				</v>
    </spb>
    <spb s="0">
      <v xml:space="preserve">www150.statcan.gc.ca	</v>
      <v xml:space="preserve">	</v>
      <v xml:space="preserve">https://www150.statcan.gc.ca/t1/tbl1/en/tv.action?pid=3410000301	</v>
      <v xml:space="preserve">	</v>
    </spb>
    <spb s="0">
      <v xml:space="preserve">Wikipedia	Sec	</v>
      <v xml:space="preserve">CC-BY-SA		</v>
      <v xml:space="preserve">http://en.wikipedia.org/wiki/Ontario	https://www.sec.gov/cgi-bin/browse-edgar?action=getcompany&amp;CIK=0001932360	</v>
      <v xml:space="preserve">http://creativecommons.org/licenses/by-sa/3.0/		</v>
    </spb>
    <spb s="0">
      <v xml:space="preserve">Wikipedia	Wikipedia	Sec	www150.statcan.gc.ca	</v>
      <v xml:space="preserve">CC-BY-SA	CC-BY-SA			</v>
      <v xml:space="preserve">http://en.wikipedia.org/wiki/Ontario	https://en.wikipedia.org/wiki/Ontario	https://www.sec.gov/cgi-bin/browse-edgar?action=getcompany&amp;CIK=0001932360	https://www150.statcan.gc.ca/t1/tbl1/en/tv.action?pid=3410000301	</v>
      <v xml:space="preserve">http://creativecommons.org/licenses/by-sa/3.0/	http://creativecommons.org/licenses/by-sa/3.0/			</v>
    </spb>
    <spb s="0">
      <v xml:space="preserve">Wikipedia	www150.statcan.gc.ca	</v>
      <v xml:space="preserve">CC-BY-SA		</v>
      <v xml:space="preserve">http://en.wikipedia.org/wiki/Ontario	https://www150.statcan.gc.ca/t1/tbl1/en/tv.action?pid=3410000301	</v>
      <v xml:space="preserve">http://creativecommons.org/licenses/by-sa/3.0/		</v>
    </spb>
    <spb s="26">
      <v>120</v>
      <v>121</v>
      <v>122</v>
      <v>122</v>
      <v>121</v>
      <v>120</v>
      <v>120</v>
      <v>123</v>
      <v>122</v>
      <v>124</v>
      <v>122</v>
      <v>123</v>
      <v>122</v>
      <v>125</v>
    </spb>
    <spb s="2">
      <v>8</v>
      <v>Name</v>
      <v>LearnMoreOnLink</v>
    </spb>
    <spb s="27">
      <v>square km</v>
      <v>2016</v>
      <v>2016</v>
      <v>2016</v>
      <v>2017-12</v>
      <v>2016</v>
      <v>2016</v>
    </spb>
    <spb s="0">
      <v xml:space="preserve">Wikipedia	</v>
      <v xml:space="preserve">Public domain	</v>
      <v xml:space="preserve">http://en.wikipedia.org/wiki/Ontario	</v>
      <v xml:space="preserve">http://en.wikipedia.org/wiki/Public_domain	</v>
    </spb>
    <spb s="9">
      <v>14</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28">
      <v>0</v>
      <v>131</v>
      <v>132</v>
      <v>133</v>
      <v>4</v>
      <v>5</v>
      <v>133</v>
      <v>134</v>
      <v>134</v>
      <v>135</v>
      <v>136</v>
      <v>134</v>
      <v>134</v>
      <v>132</v>
      <v>10</v>
      <v>131</v>
      <v>132</v>
      <v>11</v>
      <v>137</v>
      <v>132</v>
      <v>13</v>
      <v>14</v>
      <v>15</v>
      <v>132</v>
      <v>132</v>
      <v>136</v>
      <v>132</v>
      <v>17</v>
      <v>18</v>
      <v>19</v>
      <v>20</v>
      <v>132</v>
      <v>131</v>
      <v>132</v>
      <v>132</v>
      <v>132</v>
      <v>132</v>
      <v>132</v>
      <v>132</v>
      <v>132</v>
      <v>132</v>
      <v>132</v>
      <v>132</v>
      <v>21</v>
    </spb>
    <spb s="11">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v>
      <v xml:space="preserve">CC-BY-SA	</v>
      <v xml:space="preserve">http://es.wikipedia.org/wiki/Irlanda_del_Norte	</v>
      <v xml:space="preserve">http://creativecommons.org/licenses/by-sa/3.0/	</v>
    </spb>
    <spb s="0">
      <v xml:space="preserve">Wikipedia	Wikipedia	ons.gov.uk	</v>
      <v xml:space="preserve">CC-BY-SA	CC-BY-SA		</v>
      <v xml:space="preserve">http://en.wikipedia.org/wiki/Northern_Ireland	https://en.wikipedia.org/wiki/Northern_Ireland	https://www.ons.gov.uk/file?uri=/peoplepopulationandcommunity/populationandmigration/populationestimates/datasets/populationestimatesforukenglandandwalesscotlandandnorthernireland/mid2012tomid2016/ukmidyearestimates20122016.xls	</v>
      <v xml:space="preserve">http://creativecommons.org/licenses/by-sa/3.0/	http://creativecommons.org/licenses/by-sa/3.0/		</v>
    </spb>
    <spb s="0">
      <v xml:space="preserve">ons.gov.uk	</v>
      <v xml:space="preserve">	</v>
      <v xml:space="preserve">https://www.ons.gov.uk/file?uri=/peoplepopulationandcommunity/populationandmigration/populationestimates/datasets/populationestimatesforukenglandandwalesscotlandandnorthernireland/mid2012tomid2016/ukmidyearestimates20122016.xls	</v>
      <v xml:space="preserve">	</v>
    </spb>
    <spb s="0">
      <v xml:space="preserve">Wikipedia	</v>
      <v xml:space="preserve">CC-BY-SA	</v>
      <v xml:space="preserve">http://en.wikipedia.org/wiki/Northern_Ireland	</v>
      <v xml:space="preserve">http://creativecommons.org/licenses/by-sa/3.0/	</v>
    </spb>
    <spb s="29">
      <v>141</v>
      <v>142</v>
      <v>143</v>
      <v>143</v>
      <v>142</v>
      <v>144</v>
      <v>144</v>
      <v>143</v>
      <v>142</v>
      <v>144</v>
      <v>143</v>
    </spb>
    <spb s="2">
      <v>9</v>
      <v>Name</v>
      <v>LearnMoreOnLink</v>
    </spb>
    <spb s="30">
      <v>square km</v>
      <v>2011</v>
      <v>2016</v>
      <v>2011</v>
      <v>2011</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https://www.sec.gov/cgi-bin/browse-edgar?action=getcompany&amp;CIK=0001908293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v>
      <v xml:space="preserve">CC-BY-SA	CC-BY-SA	</v>
      <v xml:space="preserve">http://en.wikipedia.org/wiki/Norway	http://te.wikipedia.org/wiki/నరవ	</v>
      <v xml:space="preserve">http://creativecommons.org/licenses/by-sa/3.0/	http://creativecommons.org/licenses/by-sa/3.0/	</v>
    </spb>
    <spb s="31">
      <v>0</v>
      <v>148</v>
      <v>149</v>
      <v>150</v>
      <v>4</v>
      <v>5</v>
      <v>150</v>
      <v>151</v>
      <v>151</v>
      <v>152</v>
      <v>150</v>
      <v>151</v>
      <v>151</v>
      <v>153</v>
      <v>10</v>
      <v>148</v>
      <v>153</v>
      <v>11</v>
      <v>154</v>
      <v>153</v>
      <v>13</v>
      <v>14</v>
      <v>15</v>
      <v>153</v>
      <v>153</v>
      <v>150</v>
      <v>153</v>
      <v>17</v>
      <v>18</v>
      <v>19</v>
      <v>20</v>
      <v>153</v>
      <v>148</v>
      <v>153</v>
      <v>153</v>
      <v>153</v>
      <v>153</v>
      <v>153</v>
      <v>153</v>
      <v>153</v>
      <v>153</v>
      <v>153</v>
      <v>153</v>
      <v>21</v>
    </spb>
    <spb s="2">
      <v>10</v>
      <v>Name</v>
      <v>LearnMoreOnLink</v>
    </spb>
    <spb s="11">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https://www.sec.gov/cgi-bin/browse-edgar?action=getcompany&amp;CIK=0001876581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https://www.sec.gov/cgi-bin/browse-edgar?action=getcompany&amp;CIK=0001876581	</v>
      <v xml:space="preserve">http://creativecommons.org/licenses/by-sa/3.0/				</v>
    </spb>
    <spb s="32">
      <v>0</v>
      <v>158</v>
      <v>159</v>
      <v>160</v>
      <v>4</v>
      <v>5</v>
      <v>160</v>
      <v>161</v>
      <v>161</v>
      <v>162</v>
      <v>161</v>
      <v>161</v>
      <v>163</v>
      <v>164</v>
      <v>10</v>
      <v>158</v>
      <v>164</v>
      <v>11</v>
      <v>161</v>
      <v>164</v>
      <v>13</v>
      <v>14</v>
      <v>15</v>
      <v>164</v>
      <v>164</v>
      <v>165</v>
      <v>164</v>
      <v>17</v>
      <v>18</v>
      <v>19</v>
      <v>20</v>
      <v>164</v>
      <v>158</v>
      <v>164</v>
      <v>164</v>
      <v>164</v>
      <v>164</v>
      <v>164</v>
      <v>164</v>
      <v>164</v>
      <v>164</v>
      <v>164</v>
      <v>164</v>
      <v>21</v>
    </spb>
    <spb s="11">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http://en.wikipedia.org/wiki/Greece	</v>
      <v xml:space="preserve">http://en.wikipedia.org/wiki/Public_domain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http://www.beta.inegi.org.mx/contenidos/proyectos/ccpv/2010/tabulados/Basico/07_13B_ESTATAL.xls	https://en.wikipedia.org/wiki/Mexico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http://www.beta.inegi.org.mx/contenidos/proyectos/ccpv/2010/tabulados/Basico/07_13B_ESTATAL.xls	https://travel.state.gov/content/travel/en/international-travel/International-Travel-Country-Information-Pages/Mexico.html	https://www.sec.gov/cgi-bin/browse-edgar?action=getcompany&amp;CIK=0001913665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28">
      <v>0</v>
      <v>169</v>
      <v>170</v>
      <v>171</v>
      <v>4</v>
      <v>172</v>
      <v>171</v>
      <v>172</v>
      <v>172</v>
      <v>173</v>
      <v>174</v>
      <v>172</v>
      <v>172</v>
      <v>175</v>
      <v>10</v>
      <v>169</v>
      <v>175</v>
      <v>11</v>
      <v>176</v>
      <v>175</v>
      <v>13</v>
      <v>14</v>
      <v>15</v>
      <v>175</v>
      <v>175</v>
      <v>174</v>
      <v>175</v>
      <v>17</v>
      <v>18</v>
      <v>19</v>
      <v>20</v>
      <v>175</v>
      <v>169</v>
      <v>175</v>
      <v>175</v>
      <v>175</v>
      <v>175</v>
      <v>175</v>
      <v>175</v>
      <v>175</v>
      <v>175</v>
      <v>175</v>
      <v>175</v>
      <v>21</v>
    </spb>
    <spb s="2">
      <v>11</v>
      <v>Name</v>
      <v>LearnMoreOnLink</v>
    </spb>
    <spb s="11">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28">
      <v>0</v>
      <v>180</v>
      <v>181</v>
      <v>182</v>
      <v>4</v>
      <v>5</v>
      <v>182</v>
      <v>183</v>
      <v>183</v>
      <v>184</v>
      <v>185</v>
      <v>183</v>
      <v>183</v>
      <v>181</v>
      <v>10</v>
      <v>180</v>
      <v>181</v>
      <v>11</v>
      <v>183</v>
      <v>181</v>
      <v>13</v>
      <v>14</v>
      <v>15</v>
      <v>181</v>
      <v>181</v>
      <v>185</v>
      <v>181</v>
      <v>17</v>
      <v>18</v>
      <v>19</v>
      <v>20</v>
      <v>181</v>
      <v>180</v>
      <v>181</v>
      <v>181</v>
      <v>181</v>
      <v>181</v>
      <v>181</v>
      <v>181</v>
      <v>181</v>
      <v>181</v>
      <v>181</v>
      <v>181</v>
      <v>21</v>
    </spb>
    <spb s="0">
      <v xml:space="preserve">Wikipedia	</v>
      <v xml:space="preserve">CC0	</v>
      <v xml:space="preserve">http://it.wikipedia.org/wiki/Spagna	</v>
      <v xml:space="preserve">http://creativecommons.org/publicdomain/zero/1.0/deed.en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https://www.sec.gov/cgi-bin/browse-edgar?action=getcompany&amp;CIK=0001913624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31">
      <v>0</v>
      <v>188</v>
      <v>189</v>
      <v>190</v>
      <v>4</v>
      <v>5</v>
      <v>190</v>
      <v>191</v>
      <v>191</v>
      <v>189</v>
      <v>192</v>
      <v>191</v>
      <v>193</v>
      <v>194</v>
      <v>10</v>
      <v>188</v>
      <v>194</v>
      <v>11</v>
      <v>195</v>
      <v>194</v>
      <v>13</v>
      <v>14</v>
      <v>15</v>
      <v>194</v>
      <v>194</v>
      <v>192</v>
      <v>194</v>
      <v>17</v>
      <v>18</v>
      <v>19</v>
      <v>20</v>
      <v>194</v>
      <v>188</v>
      <v>194</v>
      <v>194</v>
      <v>194</v>
      <v>194</v>
      <v>194</v>
      <v>194</v>
      <v>194</v>
      <v>194</v>
      <v>194</v>
      <v>194</v>
      <v>21</v>
    </spb>
    <spb s="2">
      <v>12</v>
      <v>Name</v>
      <v>LearnMoreOnLink</v>
    </spb>
    <spb s="11">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http://no.wikipedia.org/wiki/Italia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28">
      <v>0</v>
      <v>200</v>
      <v>201</v>
      <v>202</v>
      <v>4</v>
      <v>5</v>
      <v>202</v>
      <v>203</v>
      <v>203</v>
      <v>204</v>
      <v>205</v>
      <v>203</v>
      <v>203</v>
      <v>206</v>
      <v>10</v>
      <v>207</v>
      <v>206</v>
      <v>11</v>
      <v>203</v>
      <v>206</v>
      <v>13</v>
      <v>14</v>
      <v>15</v>
      <v>206</v>
      <v>206</v>
      <v>205</v>
      <v>206</v>
      <v>17</v>
      <v>18</v>
      <v>19</v>
      <v>20</v>
      <v>206</v>
      <v>207</v>
      <v>206</v>
      <v>206</v>
      <v>206</v>
      <v>206</v>
      <v>206</v>
      <v>206</v>
      <v>206</v>
      <v>206</v>
      <v>206</v>
      <v>206</v>
      <v>21</v>
    </spb>
    <spb s="2">
      <v>13</v>
      <v>Name</v>
      <v>LearnMoreOnLink</v>
    </spb>
    <spb s="11">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5">
      <v>0</v>
      <v>211</v>
      <v>212</v>
      <v>213</v>
      <v>4</v>
      <v>214</v>
      <v>213</v>
      <v>214</v>
      <v>214</v>
      <v>215</v>
      <v>214</v>
      <v>214</v>
      <v>216</v>
      <v>10</v>
      <v>211</v>
      <v>216</v>
      <v>11</v>
      <v>217</v>
      <v>216</v>
      <v>13</v>
      <v>14</v>
      <v>15</v>
      <v>216</v>
      <v>216</v>
      <v>218</v>
      <v>216</v>
      <v>17</v>
      <v>18</v>
      <v>19</v>
      <v>20</v>
      <v>216</v>
      <v>211</v>
      <v>216</v>
      <v>216</v>
      <v>216</v>
      <v>216</v>
      <v>216</v>
      <v>216</v>
      <v>216</v>
      <v>216</v>
      <v>216</v>
      <v>216</v>
      <v>21</v>
    </spb>
    <spb s="11">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Cia	</v>
      <v xml:space="preserve">CC-BY-SA		</v>
      <v xml:space="preserve">http://es.wikipedia.org/wiki/Islandia	https://www.cia.gov/library/publications/the-world-factbook/geos/ic.html?Transportation	</v>
      <v xml:space="preserve">http://creativecommons.org/licenses/by-sa/3.0/		</v>
    </spb>
    <spb s="0">
      <v xml:space="preserve">Wikipedia	Cia	Wikipedia	travel.state.gov	</v>
      <v xml:space="preserve">CC-BY-SA		CC-BY-SA		</v>
      <v xml:space="preserve">http://en.wikipedia.org/wiki/Iceland	https://www.cia.gov/library/publications/the-world-factbook/geos/ic.html?Transportation	https://en.wikipedia.org/wiki/Iceland	https://travel.state.gov/content/travel/en/international-travel/International-Travel-Country-Information-Pages/Iceland.html	</v>
      <v xml:space="preserve">http://creativecommons.org/licenses/by-sa/3.0/		http://creativecommons.org/licenses/by-sa/3.0/		</v>
    </spb>
    <spb s="0">
      <v xml:space="preserve">Wikipedia	</v>
      <v xml:space="preserve">CC-BY-SA	</v>
      <v xml:space="preserve">http://en.wikipedia.org/wiki/Iceland	</v>
      <v xml:space="preserve">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0">
      <v xml:space="preserve">Wikipedia	Wikipedia	travel.state.gov	</v>
      <v xml:space="preserve">CC-BY-SA	CC-BY-SA		</v>
      <v xml:space="preserve">http://en.wikipedia.org/wiki/Iceland	http://fr.wikipedia.org/wiki/Islande	https://travel.state.gov/content/travel/en/international-travel/International-Travel-Country-Information-Pages/Iceland.html	</v>
      <v xml:space="preserve">http://creativecommons.org/licenses/by-sa/3.0/	http://creativecommons.org/licenses/by-sa/3.0/		</v>
    </spb>
    <spb s="0">
      <v xml:space="preserve">Cia	</v>
      <v xml:space="preserve">	</v>
      <v xml:space="preserve">https://www.cia.gov/library/publications/the-world-factbook/geos/ic.html?Transportation	</v>
      <v xml:space="preserve">	</v>
    </spb>
    <spb s="0">
      <v xml:space="preserve">Wikipedia	Wikidata	Wikipedia	</v>
      <v xml:space="preserve">CC-BY-SA		CC-BY-SA	</v>
      <v xml:space="preserve">http://en.wikipedia.org/wiki/Iceland	https://www.wikidata.org/wiki/Q189	http://vo.wikipedia.org/wiki/Islandia	</v>
      <v xml:space="preserve">http://creativecommons.org/licenses/by-sa/3.0/		http://creativecommons.org/licenses/by-sa/3.0/	</v>
    </spb>
    <spb s="33">
      <v>0</v>
      <v>222</v>
      <v>223</v>
      <v>224</v>
      <v>4</v>
      <v>5</v>
      <v>224</v>
      <v>225</v>
      <v>225</v>
      <v>226</v>
      <v>227</v>
      <v>225</v>
      <v>228</v>
      <v>10</v>
      <v>222</v>
      <v>228</v>
      <v>11</v>
      <v>229</v>
      <v>228</v>
      <v>13</v>
      <v>14</v>
      <v>15</v>
      <v>228</v>
      <v>228</v>
      <v>227</v>
      <v>228</v>
      <v>17</v>
      <v>18</v>
      <v>19</v>
      <v>20</v>
      <v>228</v>
      <v>228</v>
      <v>228</v>
      <v>228</v>
      <v>228</v>
      <v>228</v>
      <v>228</v>
      <v>228</v>
      <v>228</v>
      <v>228</v>
      <v>228</v>
      <v>21</v>
    </spb>
    <spb s="2">
      <v>14</v>
      <v>Name</v>
      <v>LearnMoreOnLink</v>
    </spb>
    <spb s="34">
      <v>2019</v>
      <v>2019</v>
      <v>square km</v>
      <v>per thousand (2018)</v>
      <v>2019</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32">
      <v>0</v>
      <v>233</v>
      <v>234</v>
      <v>235</v>
      <v>4</v>
      <v>5</v>
      <v>235</v>
      <v>236</v>
      <v>236</v>
      <v>237</v>
      <v>236</v>
      <v>236</v>
      <v>238</v>
      <v>234</v>
      <v>10</v>
      <v>233</v>
      <v>234</v>
      <v>11</v>
      <v>239</v>
      <v>234</v>
      <v>13</v>
      <v>14</v>
      <v>15</v>
      <v>234</v>
      <v>234</v>
      <v>240</v>
      <v>234</v>
      <v>17</v>
      <v>18</v>
      <v>19</v>
      <v>20</v>
      <v>234</v>
      <v>233</v>
      <v>234</v>
      <v>234</v>
      <v>234</v>
      <v>234</v>
      <v>234</v>
      <v>234</v>
      <v>234</v>
      <v>234</v>
      <v>234</v>
      <v>234</v>
      <v>21</v>
    </spb>
    <spb s="2">
      <v>15</v>
      <v>Name</v>
      <v>LearnMoreOnLink</v>
    </spb>
    <spb s="11">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35">
      <v>0</v>
      <v>244</v>
      <v>245</v>
      <v>246</v>
      <v>4</v>
      <v>5</v>
      <v>246</v>
      <v>247</v>
      <v>247</v>
      <v>245</v>
      <v>248</v>
      <v>247</v>
      <v>247</v>
      <v>249</v>
      <v>250</v>
      <v>10</v>
      <v>244</v>
      <v>250</v>
      <v>11</v>
      <v>247</v>
      <v>250</v>
      <v>13</v>
      <v>14</v>
      <v>15</v>
      <v>250</v>
      <v>250</v>
      <v>248</v>
      <v>250</v>
      <v>17</v>
      <v>18</v>
      <v>19</v>
      <v>20</v>
      <v>250</v>
      <v>244</v>
      <v>250</v>
      <v>250</v>
      <v>250</v>
      <v>250</v>
      <v>250</v>
      <v>250</v>
      <v>250</v>
      <v>250</v>
      <v>250</v>
      <v>250</v>
      <v>21</v>
    </spb>
    <spb s="11">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https://www.sec.gov/cgi-bin/browse-edgar?action=getcompany&amp;CIK=0001901001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https://www.wikidata.org/wiki/Q25446739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32">
      <v>0</v>
      <v>254</v>
      <v>255</v>
      <v>256</v>
      <v>4</v>
      <v>5</v>
      <v>256</v>
      <v>257</v>
      <v>257</v>
      <v>258</v>
      <v>257</v>
      <v>257</v>
      <v>259</v>
      <v>260</v>
      <v>10</v>
      <v>254</v>
      <v>260</v>
      <v>11</v>
      <v>261</v>
      <v>260</v>
      <v>13</v>
      <v>14</v>
      <v>15</v>
      <v>260</v>
      <v>260</v>
      <v>262</v>
      <v>260</v>
      <v>17</v>
      <v>18</v>
      <v>19</v>
      <v>20</v>
      <v>260</v>
      <v>254</v>
      <v>260</v>
      <v>260</v>
      <v>260</v>
      <v>260</v>
      <v>260</v>
      <v>260</v>
      <v>260</v>
      <v>260</v>
      <v>260</v>
      <v>260</v>
      <v>21</v>
    </spb>
    <spb s="11">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25">
      <v>0</v>
      <v>265</v>
      <v>266</v>
      <v>267</v>
      <v>4</v>
      <v>5</v>
      <v>267</v>
      <v>268</v>
      <v>268</v>
      <v>269</v>
      <v>268</v>
      <v>268</v>
      <v>270</v>
      <v>10</v>
      <v>271</v>
      <v>270</v>
      <v>11</v>
      <v>268</v>
      <v>270</v>
      <v>13</v>
      <v>14</v>
      <v>15</v>
      <v>270</v>
      <v>270</v>
      <v>272</v>
      <v>270</v>
      <v>17</v>
      <v>18</v>
      <v>19</v>
      <v>20</v>
      <v>270</v>
      <v>271</v>
      <v>270</v>
      <v>270</v>
      <v>270</v>
      <v>270</v>
      <v>270</v>
      <v>270</v>
      <v>270</v>
      <v>270</v>
      <v>270</v>
      <v>270</v>
      <v>21</v>
    </spb>
    <spb s="11">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v>
      <v xml:space="preserve">Public domain	</v>
      <v xml:space="preserve">http://en.wikipedia.org/wiki/India	</v>
      <v xml:space="preserve">http://en.wikipedia.org/wiki/Public_domain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36">
      <v>0</v>
      <v>276</v>
      <v>277</v>
      <v>278</v>
      <v>4</v>
      <v>5</v>
      <v>278</v>
      <v>279</v>
      <v>279</v>
      <v>280</v>
      <v>279</v>
      <v>281</v>
      <v>277</v>
      <v>10</v>
      <v>276</v>
      <v>277</v>
      <v>11</v>
      <v>282</v>
      <v>277</v>
      <v>13</v>
      <v>14</v>
      <v>15</v>
      <v>277</v>
      <v>277</v>
      <v>283</v>
      <v>277</v>
      <v>17</v>
      <v>18</v>
      <v>19</v>
      <v>20</v>
      <v>277</v>
      <v>276</v>
      <v>277</v>
      <v>277</v>
      <v>277</v>
      <v>277</v>
      <v>277</v>
      <v>277</v>
      <v>277</v>
      <v>277</v>
      <v>277</v>
      <v>277</v>
      <v>21</v>
    </spb>
    <spb s="11">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37">
      <v>0</v>
      <v>286</v>
      <v>287</v>
      <v>288</v>
      <v>4</v>
      <v>5</v>
      <v>288</v>
      <v>289</v>
      <v>289</v>
      <v>287</v>
      <v>290</v>
      <v>289</v>
      <v>291</v>
      <v>10</v>
      <v>286</v>
      <v>291</v>
      <v>11</v>
      <v>289</v>
      <v>291</v>
      <v>13</v>
      <v>14</v>
      <v>15</v>
      <v>291</v>
      <v>291</v>
      <v>290</v>
      <v>291</v>
      <v>17</v>
      <v>18</v>
      <v>19</v>
      <v>20</v>
      <v>291</v>
      <v>286</v>
      <v>291</v>
      <v>291</v>
      <v>291</v>
      <v>291</v>
      <v>291</v>
      <v>291</v>
      <v>291</v>
      <v>291</v>
      <v>291</v>
      <v>291</v>
      <v>21</v>
    </spb>
    <spb s="11">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http://en.wikipedia.org/wiki/French_Polynesia	https://www.cia.gov/library/publications/the-world-factbook/geos/fp.html?Transportation	https://travel.state.gov/content/travel/en/international-travel/International-Travel-Country-Information-Pages/FrenchPolynesia.html	</v>
      <v xml:space="preserve">http://creativecommons.org/licenses/by-sa/3.0/			</v>
    </spb>
    <spb s="0">
      <v xml:space="preserve">Wikipedia	Cia	</v>
      <v xml:space="preserve">CC-BY-SA		</v>
      <v xml:space="preserve">http://es.wikipedia.org/wiki/Polinesia_Francesa	https://www.cia.gov/library/publications/the-world-factbook/geos/fp.html?Transportation	</v>
      <v xml:space="preserve">http://creativecommons.org/licenses/by-sa/3.0/		</v>
    </spb>
    <spb s="0">
      <v xml:space="preserve">Wikipedia	Cia	Wikipedia	travel.state.gov	</v>
      <v xml:space="preserve">CC-BY-SA		CC-BY-SA		</v>
      <v xml:space="preserve">http://en.wikipedia.org/wiki/French_Polynesia	https://www.cia.gov/library/publications/the-world-factbook/geos/fp.html?Transportation	https://en.wikipedia.org/wiki/French_Polynesia	https://travel.state.gov/content/travel/en/international-travel/International-Travel-Country-Information-Pages/FrenchPolynesia.html	</v>
      <v xml:space="preserve">http://creativecommons.org/licenses/by-sa/3.0/		http://creativecommons.org/licenses/by-sa/3.0/		</v>
    </spb>
    <spb s="0">
      <v xml:space="preserve">Wikipedia	</v>
      <v xml:space="preserve">CC-BY-SA	</v>
      <v xml:space="preserve">http://en.wikipedia.org/wiki/French_Polynesia	</v>
      <v xml:space="preserve">http://creativecommons.org/licenses/by-sa/3.0/	</v>
    </spb>
    <spb s="0">
      <v xml:space="preserve">Wikipedia	Cia	</v>
      <v xml:space="preserve">CC-BY-SA		</v>
      <v xml:space="preserve">http://en.wikipedia.org/wiki/French_Polynesia	https://www.cia.gov/library/publications/the-world-factbook/geos/fp.html?Transportation	</v>
      <v xml:space="preserve">http://creativecommons.org/licenses/by-sa/3.0/		</v>
    </spb>
    <spb s="0">
      <v xml:space="preserve">Cia	</v>
      <v xml:space="preserve">	</v>
      <v xml:space="preserve">https://www.cia.gov/library/publications/the-world-factbook/geos/fp.html?Transportation	</v>
      <v xml:space="preserve">	</v>
    </spb>
    <spb s="38">
      <v>294</v>
      <v>295</v>
      <v>296</v>
      <v>4</v>
      <v>297</v>
      <v>296</v>
      <v>297</v>
      <v>297</v>
      <v>298</v>
      <v>294</v>
      <v>10</v>
      <v>294</v>
      <v>11</v>
      <v>297</v>
      <v>14</v>
      <v>299</v>
      <v>299</v>
      <v>294</v>
      <v>299</v>
      <v>17</v>
      <v>18</v>
      <v>299</v>
      <v>21</v>
    </spb>
    <spb s="2">
      <v>16</v>
      <v>Name</v>
      <v>LearnMoreOnLink</v>
    </spb>
    <spb s="39">
      <v>2000</v>
      <v>square km</v>
      <v>per thousand (2018)</v>
      <v>2022</v>
      <v>2018</v>
      <v>per liter (2010)</v>
      <v>years (2018)</v>
      <v>2019</v>
      <v>2016</v>
      <v>2019</v>
      <v>2016</v>
      <v>2000</v>
      <v>kilotons per year (2016)</v>
      <v>1996</v>
      <v>2019</v>
    </spb>
    <spb s="0">
      <v xml:space="preserve">Wikipedia	</v>
      <v xml:space="preserve">CC0	</v>
      <v xml:space="preserve">http://en.wikipedia.org/wiki/French_Polynesia	</v>
      <v xml:space="preserve">http://creativecommons.org/publicdomain/zero/1.0/deed.en	</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28">
      <v>0</v>
      <v>304</v>
      <v>305</v>
      <v>306</v>
      <v>4</v>
      <v>5</v>
      <v>306</v>
      <v>307</v>
      <v>307</v>
      <v>308</v>
      <v>309</v>
      <v>307</v>
      <v>307</v>
      <v>305</v>
      <v>10</v>
      <v>310</v>
      <v>305</v>
      <v>11</v>
      <v>311</v>
      <v>305</v>
      <v>13</v>
      <v>14</v>
      <v>15</v>
      <v>305</v>
      <v>305</v>
      <v>309</v>
      <v>305</v>
      <v>17</v>
      <v>18</v>
      <v>19</v>
      <v>20</v>
      <v>305</v>
      <v>310</v>
      <v>305</v>
      <v>305</v>
      <v>305</v>
      <v>305</v>
      <v>305</v>
      <v>305</v>
      <v>305</v>
      <v>305</v>
      <v>305</v>
      <v>305</v>
      <v>21</v>
    </spb>
    <spb s="11">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Cia	Wikipedia	travel.state.gov	</v>
      <v xml:space="preserve">CC-BY-SA		CC-BY-SA		</v>
      <v xml:space="preserve">http://en.wikipedia.org/wiki/Egypt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0">
      <v xml:space="preserve">Wikipedia	Wikidata	</v>
      <v xml:space="preserve">CC-BY-SA		</v>
      <v xml:space="preserve">http://en.wikipedia.org/wiki/Egypt	https://www.wikidata.org/wiki/Q79	</v>
      <v xml:space="preserve">http://creativecommons.org/licenses/by-sa/3.0/		</v>
    </spb>
    <spb s="31">
      <v>0</v>
      <v>315</v>
      <v>316</v>
      <v>317</v>
      <v>4</v>
      <v>5</v>
      <v>317</v>
      <v>318</v>
      <v>318</v>
      <v>319</v>
      <v>315</v>
      <v>318</v>
      <v>320</v>
      <v>321</v>
      <v>10</v>
      <v>315</v>
      <v>321</v>
      <v>11</v>
      <v>322</v>
      <v>321</v>
      <v>13</v>
      <v>14</v>
      <v>15</v>
      <v>321</v>
      <v>321</v>
      <v>315</v>
      <v>321</v>
      <v>17</v>
      <v>18</v>
      <v>19</v>
      <v>20</v>
      <v>321</v>
      <v>315</v>
      <v>321</v>
      <v>321</v>
      <v>321</v>
      <v>321</v>
      <v>321</v>
      <v>321</v>
      <v>321</v>
      <v>321</v>
      <v>321</v>
      <v>321</v>
      <v>21</v>
    </spb>
    <spb s="11">
      <v>2019</v>
      <v>2019</v>
      <v>square km</v>
      <v>per thousand (2018)</v>
      <v>2019</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http://en.wikipedia.org/wiki/Egypt	</v>
      <v xml:space="preserve">http://en.wikipedia.org/wiki/Public_domain	</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31">
      <v>0</v>
      <v>326</v>
      <v>327</v>
      <v>328</v>
      <v>4</v>
      <v>5</v>
      <v>328</v>
      <v>329</v>
      <v>329</v>
      <v>330</v>
      <v>331</v>
      <v>329</v>
      <v>332</v>
      <v>333</v>
      <v>10</v>
      <v>326</v>
      <v>333</v>
      <v>11</v>
      <v>329</v>
      <v>333</v>
      <v>13</v>
      <v>14</v>
      <v>15</v>
      <v>333</v>
      <v>333</v>
      <v>331</v>
      <v>333</v>
      <v>17</v>
      <v>18</v>
      <v>19</v>
      <v>20</v>
      <v>333</v>
      <v>326</v>
      <v>333</v>
      <v>333</v>
      <v>333</v>
      <v>333</v>
      <v>333</v>
      <v>333</v>
      <v>333</v>
      <v>333</v>
      <v>333</v>
      <v>333</v>
      <v>21</v>
    </spb>
    <spb s="0">
      <v xml:space="preserve">Wikipedia	</v>
      <v xml:space="preserve">Public domain	</v>
      <v xml:space="preserve">http://en.wikipedia.org/wiki/Austria	</v>
      <v xml:space="preserve">http://en.wikipedia.org/wiki/Public_domain	</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35">
      <v>0</v>
      <v>336</v>
      <v>337</v>
      <v>338</v>
      <v>4</v>
      <v>5</v>
      <v>338</v>
      <v>339</v>
      <v>339</v>
      <v>340</v>
      <v>341</v>
      <v>339</v>
      <v>339</v>
      <v>342</v>
      <v>343</v>
      <v>10</v>
      <v>336</v>
      <v>343</v>
      <v>11</v>
      <v>344</v>
      <v>343</v>
      <v>13</v>
      <v>14</v>
      <v>15</v>
      <v>343</v>
      <v>343</v>
      <v>345</v>
      <v>343</v>
      <v>17</v>
      <v>18</v>
      <v>19</v>
      <v>20</v>
      <v>343</v>
      <v>336</v>
      <v>343</v>
      <v>343</v>
      <v>343</v>
      <v>343</v>
      <v>343</v>
      <v>343</v>
      <v>343</v>
      <v>343</v>
      <v>343</v>
      <v>343</v>
      <v>21</v>
    </spb>
    <spb s="11">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Cia	sp2010.bps.go.id	travel.state.gov	Sec	</v>
      <v xml:space="preserve">CC-BY-SA					</v>
      <v xml:space="preserve">http://en.wikipedia.org/wiki/Indonesia	https://www.cia.gov/library/publications/the-world-factbook/geos/id.html?Transportation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v>
    </spb>
    <spb s="35">
      <v>0</v>
      <v>348</v>
      <v>349</v>
      <v>350</v>
      <v>4</v>
      <v>351</v>
      <v>350</v>
      <v>351</v>
      <v>351</v>
      <v>352</v>
      <v>351</v>
      <v>351</v>
      <v>351</v>
      <v>353</v>
      <v>354</v>
      <v>10</v>
      <v>348</v>
      <v>354</v>
      <v>11</v>
      <v>351</v>
      <v>354</v>
      <v>13</v>
      <v>14</v>
      <v>15</v>
      <v>354</v>
      <v>354</v>
      <v>355</v>
      <v>354</v>
      <v>17</v>
      <v>18</v>
      <v>19</v>
      <v>20</v>
      <v>354</v>
      <v>348</v>
      <v>354</v>
      <v>354</v>
      <v>354</v>
      <v>354</v>
      <v>354</v>
      <v>354</v>
      <v>354</v>
      <v>354</v>
      <v>354</v>
      <v>354</v>
      <v>21</v>
    </spb>
    <spb s="11">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http://en.wikipedia.org/wiki/Indonesia	</v>
      <v xml:space="preserve">http://en.wikipedia.org/wiki/Public_domain	</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35">
      <v>0</v>
      <v>359</v>
      <v>360</v>
      <v>361</v>
      <v>4</v>
      <v>5</v>
      <v>361</v>
      <v>362</v>
      <v>362</v>
      <v>363</v>
      <v>364</v>
      <v>362</v>
      <v>362</v>
      <v>365</v>
      <v>366</v>
      <v>10</v>
      <v>359</v>
      <v>366</v>
      <v>11</v>
      <v>362</v>
      <v>366</v>
      <v>13</v>
      <v>14</v>
      <v>15</v>
      <v>366</v>
      <v>366</v>
      <v>364</v>
      <v>366</v>
      <v>17</v>
      <v>18</v>
      <v>19</v>
      <v>20</v>
      <v>366</v>
      <v>359</v>
      <v>366</v>
      <v>366</v>
      <v>366</v>
      <v>366</v>
      <v>366</v>
      <v>366</v>
      <v>366</v>
      <v>366</v>
      <v>366</v>
      <v>366</v>
      <v>21</v>
    </spb>
    <spb s="11">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31">
      <v>0</v>
      <v>369</v>
      <v>370</v>
      <v>371</v>
      <v>4</v>
      <v>5</v>
      <v>371</v>
      <v>372</v>
      <v>372</v>
      <v>373</v>
      <v>374</v>
      <v>372</v>
      <v>375</v>
      <v>376</v>
      <v>10</v>
      <v>369</v>
      <v>376</v>
      <v>11</v>
      <v>377</v>
      <v>376</v>
      <v>13</v>
      <v>14</v>
      <v>15</v>
      <v>376</v>
      <v>376</v>
      <v>374</v>
      <v>376</v>
      <v>17</v>
      <v>18</v>
      <v>19</v>
      <v>20</v>
      <v>376</v>
      <v>369</v>
      <v>376</v>
      <v>376</v>
      <v>376</v>
      <v>376</v>
      <v>376</v>
      <v>376</v>
      <v>376</v>
      <v>376</v>
      <v>376</v>
      <v>376</v>
      <v>21</v>
    </spb>
    <spb s="11">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40">
      <v>0</v>
      <v>380</v>
      <v>381</v>
      <v>382</v>
      <v>4</v>
      <v>5</v>
      <v>382</v>
      <v>383</v>
      <v>383</v>
      <v>384</v>
      <v>385</v>
      <v>383</v>
      <v>386</v>
      <v>387</v>
      <v>10</v>
      <v>380</v>
      <v>387</v>
      <v>11</v>
      <v>388</v>
      <v>13</v>
      <v>14</v>
      <v>15</v>
      <v>387</v>
      <v>387</v>
      <v>385</v>
      <v>387</v>
      <v>17</v>
      <v>18</v>
      <v>19</v>
      <v>20</v>
      <v>387</v>
      <v>380</v>
      <v>387</v>
      <v>387</v>
      <v>387</v>
      <v>387</v>
      <v>387</v>
      <v>387</v>
      <v>387</v>
      <v>387</v>
      <v>387</v>
      <v>387</v>
      <v>21</v>
    </spb>
    <spb s="2">
      <v>17</v>
      <v>Name</v>
      <v>LearnMoreOnLink</v>
    </spb>
    <spb s="41">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Wikipedia	Cia	</v>
      <v xml:space="preserve">CC-BY-SA	CC-BY-SA		</v>
      <v xml:space="preserve">http://en.wikipedia.org/wiki/Georgia_(country)	http://es.wikipedia.org/wiki/Georgia	https://www.cia.gov/library/publications/the-world-factbook/geos/gg.html?Transportation	</v>
      <v xml:space="preserve">http://creativecommons.org/licenses/by-sa/3.0/	http://creativecommons.org/licenses/by-sa/3.0/		</v>
    </spb>
    <spb s="0">
      <v xml:space="preserve">Wikipedia	Cia	travel.state.gov	Sec	Tasteatlas	</v>
      <v xml:space="preserve">CC-BY-SA					</v>
      <v xml:space="preserve">http://en.wikipedia.org/wiki/Georgia_(country)	https://www.cia.gov/library/publications/the-world-factbook/geos/gg.html?Transportation	https://travel.state.gov/content/travel/en/international-travel/International-Travel-Country-Information-Pages/Georgia.html	https://www.sec.gov/cgi-bin/browse-edgar?action=getcompany&amp;CIK=0001852536	https://www.tasteatlas.com/georgia	</v>
      <v xml:space="preserve">http://creativecommons.org/licenses/by-sa/3.0/					</v>
    </spb>
    <spb s="0">
      <v xml:space="preserve">Wikipedia	</v>
      <v xml:space="preserve">CC-BY-SA	</v>
      <v xml:space="preserve">http://en.wikipedia.org/wiki/Georgia_(country)	</v>
      <v xml:space="preserve">http://creativecommons.org/licenses/by-sa/3.0/	</v>
    </spb>
    <spb s="0">
      <v xml:space="preserve">Wikipedia	Cia	</v>
      <v xml:space="preserve">CC-BY-SA		</v>
      <v xml:space="preserve">http://en.wikipedia.org/wiki/Georgia_(country)	https://www.cia.gov/library/publications/the-world-factbook/geos/gg.html?Transportation	</v>
      <v xml:space="preserve">http://creativecommons.org/licenses/by-sa/3.0/		</v>
    </spb>
    <spb s="0">
      <v xml:space="preserve">travel.state.gov	</v>
      <v xml:space="preserve">	</v>
      <v xml:space="preserve">https://travel.state.gov/content/travel/en/international-travel/International-Travel-Country-Information-Pages/Georgia.html	</v>
      <v xml:space="preserve">	</v>
    </spb>
    <spb s="0">
      <v xml:space="preserve">Cia	</v>
      <v xml:space="preserve">	</v>
      <v xml:space="preserve">https://www.cia.gov/library/publications/the-world-factbook/geos/gg.html?Transportation	</v>
      <v xml:space="preserve">	</v>
    </spb>
    <spb s="42">
      <v>0</v>
      <v>392</v>
      <v>393</v>
      <v>394</v>
      <v>4</v>
      <v>5</v>
      <v>394</v>
      <v>395</v>
      <v>395</v>
      <v>396</v>
      <v>392</v>
      <v>395</v>
      <v>395</v>
      <v>397</v>
      <v>398</v>
      <v>10</v>
      <v>392</v>
      <v>398</v>
      <v>11</v>
      <v>395</v>
      <v>398</v>
      <v>13</v>
      <v>14</v>
      <v>15</v>
      <v>398</v>
      <v>398</v>
      <v>392</v>
      <v>398</v>
      <v>17</v>
      <v>18</v>
      <v>19</v>
      <v>20</v>
      <v>398</v>
      <v>398</v>
      <v>398</v>
      <v>398</v>
      <v>398</v>
      <v>398</v>
      <v>398</v>
      <v>398</v>
      <v>398</v>
      <v>398</v>
      <v>398</v>
      <v>21</v>
    </spb>
    <spb s="2">
      <v>18</v>
      <v>Name</v>
      <v>LearnMoreOnLink</v>
    </spb>
    <spb s="34">
      <v>2019</v>
      <v>2019</v>
      <v>square km</v>
      <v>per thousand (2018)</v>
      <v>2019</v>
      <v>2019</v>
      <v>2018</v>
      <v>per liter (2016)</v>
      <v>2019</v>
      <v>years (2018)</v>
      <v>2018</v>
      <v>per thousand (2018)</v>
      <v>2019</v>
      <v>2017</v>
      <v>2016</v>
      <v>2019</v>
      <v>2016</v>
      <v>2018</v>
      <v>kilotons per year (2016)</v>
      <v>deaths per 100,000 (2017)</v>
      <v>kWh (2014)</v>
      <v>2014</v>
      <v>2018</v>
      <v>2018</v>
      <v>2018</v>
      <v>2018</v>
      <v>2018</v>
      <v>2015</v>
      <v>2018</v>
      <v>2018</v>
      <v>2018</v>
      <v>2019</v>
      <v>2019</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Cia	</v>
      <v xml:space="preserve">	</v>
      <v xml:space="preserve">https://www.cia.gov/library/publications/the-world-factbook/geos/dr.html?Transportation	</v>
      <v xml:space="preserve">	</v>
    </spb>
    <spb s="0">
      <v xml:space="preserve">Wikipedia	Twitter	Cia	Wikipedia	travel.state.gov	Sec	Youtube	</v>
      <v xml:space="preserve">CC-BY-SA			CC-BY-SA				</v>
      <v xml:space="preserve">http://en.wikipedia.org/wiki/Dominican_Republic	https://twitter.com/GoDomRep	https://www.cia.gov/library/publications/the-world-factbook/geos/dr.html?Transportation	https://en.wikipedia.org/wiki/Dominican_Republic	https://travel.state.gov/content/travel/en/international-travel/International-Travel-Country-Information-Pages/DominicanRepublic.html	https://www.sec.gov/cgi-bin/browse-edgar?action=getcompany&amp;CIK=0001787123	https://www.youtube.com/user/DominicanRepublic100	</v>
      <v xml:space="preserve">http://creativecommons.org/licenses/by-sa/3.0/			http://creativecommons.org/licenses/by-sa/3.0/				</v>
    </spb>
    <spb s="0">
      <v xml:space="preserve">Wikipedia	</v>
      <v xml:space="preserve">CC-BY-SA	</v>
      <v xml:space="preserve">http://en.wikipedia.org/wiki/Dominican_Republic	</v>
      <v xml:space="preserve">http://creativecommons.org/licenses/by-sa/3.0/	</v>
    </spb>
    <spb s="0">
      <v xml:space="preserve">travel.state.gov	Youtube	</v>
      <v xml:space="preserve">		</v>
      <v xml:space="preserve">https://travel.state.gov/content/travel/en/international-travel/International-Travel-Country-Information-Pages/DominicanRepublic.html	https://www.youtube.com/user/DominicanRepublic100	</v>
      <v xml:space="preserve">		</v>
    </spb>
    <spb s="42">
      <v>0</v>
      <v>402</v>
      <v>403</v>
      <v>404</v>
      <v>4</v>
      <v>5</v>
      <v>404</v>
      <v>405</v>
      <v>405</v>
      <v>405</v>
      <v>402</v>
      <v>405</v>
      <v>405</v>
      <v>406</v>
      <v>403</v>
      <v>10</v>
      <v>402</v>
      <v>403</v>
      <v>11</v>
      <v>405</v>
      <v>403</v>
      <v>13</v>
      <v>14</v>
      <v>15</v>
      <v>403</v>
      <v>403</v>
      <v>402</v>
      <v>403</v>
      <v>17</v>
      <v>18</v>
      <v>19</v>
      <v>20</v>
      <v>403</v>
      <v>403</v>
      <v>403</v>
      <v>403</v>
      <v>403</v>
      <v>403</v>
      <v>403</v>
      <v>403</v>
      <v>403</v>
      <v>403</v>
      <v>403</v>
      <v>21</v>
    </spb>
    <spb s="34">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35">
      <v>0</v>
      <v>409</v>
      <v>410</v>
      <v>411</v>
      <v>4</v>
      <v>5</v>
      <v>411</v>
      <v>412</v>
      <v>412</v>
      <v>413</v>
      <v>414</v>
      <v>412</v>
      <v>412</v>
      <v>415</v>
      <v>416</v>
      <v>10</v>
      <v>409</v>
      <v>416</v>
      <v>11</v>
      <v>417</v>
      <v>416</v>
      <v>13</v>
      <v>14</v>
      <v>15</v>
      <v>416</v>
      <v>416</v>
      <v>414</v>
      <v>416</v>
      <v>17</v>
      <v>18</v>
      <v>19</v>
      <v>20</v>
      <v>416</v>
      <v>409</v>
      <v>416</v>
      <v>416</v>
      <v>416</v>
      <v>416</v>
      <v>416</v>
      <v>416</v>
      <v>416</v>
      <v>416</v>
      <v>416</v>
      <v>416</v>
      <v>21</v>
    </spb>
    <spb s="11">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43">
      <v>0</v>
      <v>421</v>
      <v>422</v>
      <v>423</v>
      <v>4</v>
      <v>423</v>
      <v>424</v>
      <v>424</v>
      <v>425</v>
      <v>426</v>
      <v>424</v>
      <v>424</v>
      <v>427</v>
      <v>10</v>
      <v>421</v>
      <v>427</v>
      <v>11</v>
      <v>424</v>
      <v>427</v>
      <v>13</v>
      <v>14</v>
      <v>15</v>
      <v>427</v>
      <v>427</v>
      <v>428</v>
      <v>427</v>
      <v>17</v>
      <v>18</v>
      <v>19</v>
      <v>20</v>
      <v>427</v>
      <v>421</v>
      <v>427</v>
      <v>427</v>
      <v>427</v>
      <v>427</v>
      <v>427</v>
      <v>427</v>
      <v>427</v>
      <v>427</v>
      <v>427</v>
      <v>427</v>
      <v>21</v>
    </spb>
    <spb s="11">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44">
      <v>0</v>
      <v>431</v>
      <v>432</v>
      <v>433</v>
      <v>4</v>
      <v>5</v>
      <v>433</v>
      <v>434</v>
      <v>434</v>
      <v>435</v>
      <v>436</v>
      <v>434</v>
      <v>434</v>
      <v>437</v>
      <v>438</v>
      <v>10</v>
      <v>431</v>
      <v>438</v>
      <v>11</v>
      <v>434</v>
      <v>438</v>
      <v>13</v>
      <v>14</v>
      <v>15</v>
      <v>438</v>
      <v>438</v>
      <v>436</v>
      <v>438</v>
      <v>17</v>
      <v>18</v>
      <v>19</v>
      <v>20</v>
      <v>438</v>
      <v>431</v>
      <v>438</v>
      <v>438</v>
      <v>438</v>
      <v>21</v>
    </spb>
    <spb s="2">
      <v>19</v>
      <v>Name</v>
      <v>LearnMoreOnLink</v>
    </spb>
    <spb s="8">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45">
      <v>442</v>
      <v>443</v>
      <v>444</v>
      <v>443</v>
      <v>444</v>
      <v>443</v>
      <v>443</v>
      <v>443</v>
      <v>443</v>
      <v>445</v>
      <v>443</v>
      <v>446</v>
    </spb>
    <spb s="2">
      <v>20</v>
      <v>Name</v>
      <v>LearnMoreOnLink</v>
    </spb>
    <spb s="46">
      <v>2012</v>
      <v>square km</v>
      <v>2013</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Cia	Wikipedia	travel.state.gov	</v>
      <v xml:space="preserve">CC-BY-SA		CC-BY-SA		</v>
      <v xml:space="preserve">http://en.wikipedia.org/wiki/Vietnam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v>
      <v xml:space="preserve">CC-BY-SA	CC-BY-SA	</v>
      <v xml:space="preserve">http://en.wikipedia.org/wiki/Vietnam	https://en.wikipedia.org/wiki/Vietnam	</v>
      <v xml:space="preserve">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Wikipedia	</v>
      <v xml:space="preserve">CC-BY-SA	CC-BY-SA	</v>
      <v xml:space="preserve">http://en.wikipedia.org/wiki/Vietnam	http://ky.wikipedia.org/wiki/Bьeтнам	</v>
      <v xml:space="preserve">http://creativecommons.org/licenses/by-sa/3.0/	http://creativecommons.org/licenses/by-sa/3.0/	</v>
    </spb>
    <spb s="0">
      <v xml:space="preserve">Wikipedia	Cia	Wikipedia	</v>
      <v xml:space="preserve">CC-BY-SA		CC-BY-SA	</v>
      <v xml:space="preserve">http://en.wikipedia.org/wiki/Vietnam	https://www.cia.gov/library/publications/the-world-factbook/geos/vm.html?Transportation	https://en.wikipedia.org/wiki/Vietnam	</v>
      <v xml:space="preserve">http://creativecommons.org/licenses/by-sa/3.0/		http://creativecommons.org/licenses/by-sa/3.0/	</v>
    </spb>
    <spb s="35">
      <v>0</v>
      <v>450</v>
      <v>451</v>
      <v>452</v>
      <v>4</v>
      <v>5</v>
      <v>452</v>
      <v>453</v>
      <v>453</v>
      <v>454</v>
      <v>455</v>
      <v>453</v>
      <v>453</v>
      <v>456</v>
      <v>457</v>
      <v>10</v>
      <v>450</v>
      <v>457</v>
      <v>11</v>
      <v>458</v>
      <v>457</v>
      <v>13</v>
      <v>14</v>
      <v>15</v>
      <v>457</v>
      <v>457</v>
      <v>459</v>
      <v>457</v>
      <v>17</v>
      <v>18</v>
      <v>19</v>
      <v>20</v>
      <v>457</v>
      <v>450</v>
      <v>457</v>
      <v>457</v>
      <v>457</v>
      <v>457</v>
      <v>457</v>
      <v>457</v>
      <v>457</v>
      <v>457</v>
      <v>457</v>
      <v>457</v>
      <v>21</v>
    </spb>
    <spb s="11">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v>
      <v xml:space="preserve">Public domain	</v>
      <v xml:space="preserve">http://en.wikipedia.org/wiki/Vietnam	</v>
      <v xml:space="preserve">http://en.wikipedia.org/wiki/Public_domain	</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35">
      <v>0</v>
      <v>463</v>
      <v>464</v>
      <v>465</v>
      <v>4</v>
      <v>5</v>
      <v>465</v>
      <v>466</v>
      <v>466</v>
      <v>467</v>
      <v>468</v>
      <v>466</v>
      <v>466</v>
      <v>469</v>
      <v>464</v>
      <v>10</v>
      <v>463</v>
      <v>464</v>
      <v>11</v>
      <v>466</v>
      <v>464</v>
      <v>13</v>
      <v>14</v>
      <v>15</v>
      <v>464</v>
      <v>464</v>
      <v>468</v>
      <v>464</v>
      <v>17</v>
      <v>18</v>
      <v>19</v>
      <v>20</v>
      <v>464</v>
      <v>463</v>
      <v>464</v>
      <v>464</v>
      <v>464</v>
      <v>464</v>
      <v>464</v>
      <v>464</v>
      <v>464</v>
      <v>464</v>
      <v>464</v>
      <v>464</v>
      <v>21</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42">
      <v>0</v>
      <v>472</v>
      <v>473</v>
      <v>474</v>
      <v>4</v>
      <v>475</v>
      <v>474</v>
      <v>475</v>
      <v>475</v>
      <v>476</v>
      <v>477</v>
      <v>475</v>
      <v>475</v>
      <v>478</v>
      <v>479</v>
      <v>10</v>
      <v>472</v>
      <v>479</v>
      <v>11</v>
      <v>475</v>
      <v>479</v>
      <v>13</v>
      <v>14</v>
      <v>15</v>
      <v>479</v>
      <v>479</v>
      <v>477</v>
      <v>479</v>
      <v>17</v>
      <v>18</v>
      <v>19</v>
      <v>20</v>
      <v>479</v>
      <v>479</v>
      <v>479</v>
      <v>479</v>
      <v>479</v>
      <v>479</v>
      <v>479</v>
      <v>479</v>
      <v>479</v>
      <v>479</v>
      <v>479</v>
      <v>21</v>
    </spb>
    <spb s="34">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47">
      <v>0</v>
      <v>482</v>
      <v>483</v>
      <v>484</v>
      <v>4</v>
      <v>5</v>
      <v>484</v>
      <v>485</v>
      <v>485</v>
      <v>486</v>
      <v>487</v>
      <v>485</v>
      <v>488</v>
      <v>10</v>
      <v>482</v>
      <v>488</v>
      <v>11</v>
      <v>485</v>
      <v>488</v>
      <v>13</v>
      <v>14</v>
      <v>15</v>
      <v>488</v>
      <v>488</v>
      <v>487</v>
      <v>488</v>
      <v>17</v>
      <v>18</v>
      <v>19</v>
      <v>20</v>
      <v>488</v>
      <v>482</v>
      <v>488</v>
      <v>488</v>
      <v>488</v>
      <v>488</v>
      <v>488</v>
      <v>488</v>
      <v>488</v>
      <v>488</v>
      <v>488</v>
      <v>488</v>
      <v>21</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3">
      <v>0</v>
      <v>491</v>
      <v>492</v>
      <v>493</v>
      <v>4</v>
      <v>5</v>
      <v>493</v>
      <v>494</v>
      <v>494</v>
      <v>495</v>
      <v>496</v>
      <v>494</v>
      <v>494</v>
      <v>492</v>
      <v>10</v>
      <v>491</v>
      <v>492</v>
      <v>11</v>
      <v>494</v>
      <v>492</v>
      <v>13</v>
      <v>14</v>
      <v>15</v>
      <v>492</v>
      <v>492</v>
      <v>496</v>
      <v>492</v>
      <v>17</v>
      <v>18</v>
      <v>19</v>
      <v>20</v>
      <v>492</v>
      <v>491</v>
      <v>492</v>
      <v>492</v>
      <v>492</v>
      <v>492</v>
      <v>492</v>
      <v>492</v>
      <v>492</v>
      <v>492</v>
      <v>492</v>
      <v>492</v>
      <v>21</v>
    </spb>
    <spb s="2">
      <v>21</v>
      <v>Name</v>
      <v>LearnMoreOnLink</v>
    </spb>
    <spb s="11">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Cia	Wikipedia	travel.state.gov	</v>
      <v xml:space="preserve">CC-BY-SA		CC-BY-SA		</v>
      <v xml:space="preserve">http://en.wikipedia.org/wiki/Bangladesh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v>
      <v xml:space="preserve">CC-BY-SA	</v>
      <v xml:space="preserve">http://en.wikipedia.org/wiki/Bangladesh	</v>
      <v xml:space="preserve">http://creativecommons.org/licenses/by-sa/3.0/	</v>
    </spb>
    <spb s="0">
      <v xml:space="preserve">Wikipedia	Wikipedia	Cia	travel.state.gov	</v>
      <v xml:space="preserve">CC-BY-SA	CC-BY-SA			</v>
      <v xml:space="preserve">http://en.wikipedia.org/wiki/Bangladesh	http://fr.wikipedia.org/wiki/Bangladesh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0">
      <v xml:space="preserve">Cia	</v>
      <v xml:space="preserve">	</v>
      <v xml:space="preserve">https://www.cia.gov/library/publications/the-world-factbook/geos/bg.html?Transportation	</v>
      <v xml:space="preserve">	</v>
    </spb>
    <spb s="0">
      <v xml:space="preserve">Wikipedia	Wikidata	</v>
      <v xml:space="preserve">CC-BY-SA		</v>
      <v xml:space="preserve">http://en.wikipedia.org/wiki/Bangladesh	https://www.wikidata.org/wiki/Q902	</v>
      <v xml:space="preserve">http://creativecommons.org/licenses/by-sa/3.0/		</v>
    </spb>
    <spb s="43">
      <v>0</v>
      <v>501</v>
      <v>502</v>
      <v>503</v>
      <v>4</v>
      <v>503</v>
      <v>504</v>
      <v>504</v>
      <v>502</v>
      <v>505</v>
      <v>504</v>
      <v>504</v>
      <v>506</v>
      <v>10</v>
      <v>501</v>
      <v>506</v>
      <v>11</v>
      <v>507</v>
      <v>506</v>
      <v>13</v>
      <v>14</v>
      <v>15</v>
      <v>506</v>
      <v>506</v>
      <v>505</v>
      <v>506</v>
      <v>17</v>
      <v>18</v>
      <v>19</v>
      <v>20</v>
      <v>506</v>
      <v>501</v>
      <v>506</v>
      <v>506</v>
      <v>506</v>
      <v>506</v>
      <v>506</v>
      <v>506</v>
      <v>506</v>
      <v>506</v>
      <v>506</v>
      <v>506</v>
      <v>21</v>
    </spb>
    <spb s="11">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Cia	</v>
      <v xml:space="preserve">	</v>
      <v xml:space="preserve">https://www.cia.gov/library/publications/the-world-factbook/geos/ez.html?Transportation	</v>
      <v xml:space="preserve">	</v>
    </spb>
    <spb s="0">
      <v xml:space="preserve">Wikipedia	Wikipedia	Cia	travel.state.gov	Sec	</v>
      <v xml:space="preserve">CC-BY-SA	CC-BY-SA				</v>
      <v xml:space="preserve">http://en.wikipedia.org/wiki/Czech_Republic	https://en.wikipedia.org/wiki/Czech_Republic	https://www.cia.gov/library/publications/the-world-factbook/geos/ez.html?Transportation	https://travel.state.gov/content/travel/en/international-travel/International-Travel-Country-Information-Pages/CzechRepublic.html	https://www.sec.gov/cgi-bin/browse-edgar?action=getcompany&amp;CIK=0001932296	</v>
      <v xml:space="preserve">http://creativecommons.org/licenses/by-sa/3.0/	http://creativecommons.org/licenses/by-sa/3.0/				</v>
    </spb>
    <spb s="0">
      <v xml:space="preserve">Wikipedia	</v>
      <v xml:space="preserve">CC-BY-SA	</v>
      <v xml:space="preserve">http://en.wikipedia.org/wiki/Czech_Republic	</v>
      <v xml:space="preserve">http://creativecommons.org/licenses/by-sa/3.0/	</v>
    </spb>
    <spb s="0">
      <v xml:space="preserve">Wikipedia	Cia	</v>
      <v xml:space="preserve">CC-BY-SA		</v>
      <v xml:space="preserve">http://en.wikipedia.org/wiki/Czech_Republic	https://www.cia.gov/library/publications/the-world-factbook/geos/ez.html?Transportation	</v>
      <v xml:space="preserve">http://creativecommons.org/licenses/by-sa/3.0/		</v>
    </spb>
    <spb s="0">
      <v xml:space="preserve">Wikipedia	travel.state.gov	Sec	</v>
      <v xml:space="preserve">CC-BY-SA			</v>
      <v xml:space="preserve">http://en.wikipedia.org/wiki/Czech_Republic	https://travel.state.gov/content/travel/en/international-travel/International-Travel-Country-Information-Pages/CzechRepublic.html	https://www.sec.gov/cgi-bin/browse-edgar?action=getcompany&amp;CIK=0001932296	</v>
      <v xml:space="preserve">http://creativecommons.org/licenses/by-sa/3.0/			</v>
    </spb>
    <spb s="0">
      <v xml:space="preserve">travel.state.gov	</v>
      <v xml:space="preserve">	</v>
      <v xml:space="preserve">https://travel.state.gov/content/travel/en/international-travel/International-Travel-Country-Information-Pages/CzechRepublic.html	</v>
      <v xml:space="preserve">	</v>
    </spb>
    <spb s="35">
      <v>0</v>
      <v>510</v>
      <v>511</v>
      <v>512</v>
      <v>4</v>
      <v>5</v>
      <v>512</v>
      <v>513</v>
      <v>513</v>
      <v>514</v>
      <v>515</v>
      <v>513</v>
      <v>513</v>
      <v>516</v>
      <v>511</v>
      <v>10</v>
      <v>510</v>
      <v>511</v>
      <v>11</v>
      <v>513</v>
      <v>511</v>
      <v>13</v>
      <v>14</v>
      <v>15</v>
      <v>511</v>
      <v>511</v>
      <v>515</v>
      <v>511</v>
      <v>17</v>
      <v>18</v>
      <v>19</v>
      <v>20</v>
      <v>511</v>
      <v>510</v>
      <v>511</v>
      <v>511</v>
      <v>511</v>
      <v>511</v>
      <v>511</v>
      <v>511</v>
      <v>511</v>
      <v>511</v>
      <v>511</v>
      <v>511</v>
      <v>21</v>
    </spb>
    <spb s="11">
      <v>2019</v>
      <v>2019</v>
      <v>square km</v>
      <v>per thousand (2018)</v>
      <v>2019</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Cia	travel.state.gov	</v>
      <v xml:space="preserve">CC-BY-SA			</v>
      <v xml:space="preserve">http://en.wikipedia.org/wiki/Fiji	https://www.cia.gov/library/publications/the-world-factbook/geos/fj.html?Transportation	https://travel.state.gov/content/travel/en/international-travel/International-Travel-Country-Information-Pages/Fiji.html	</v>
      <v xml:space="preserve">http://creativecommons.org/licenses/by-sa/3.0/			</v>
    </spb>
    <spb s="0">
      <v xml:space="preserve">Wikipedia	Wikipedia	Cia	</v>
      <v xml:space="preserve">CC-BY-SA	CC-BY-SA		</v>
      <v xml:space="preserve">http://en.wikipedia.org/wiki/Fiji	http://es.wikipedia.org/wiki/Fiyi	https://www.cia.gov/library/publications/the-world-factbook/geos/fj.html?Transportation	</v>
      <v xml:space="preserve">http://creativecommons.org/licenses/by-sa/3.0/	http://creativecommons.org/licenses/by-sa/3.0/		</v>
    </spb>
    <spb s="0">
      <v xml:space="preserve">Wikipedia	Cia	Wikipedia	travel.state.gov	</v>
      <v xml:space="preserve">CC-BY-SA		CC-BY-SA		</v>
      <v xml:space="preserve">http://en.wikipedia.org/wiki/Fiji	https://www.cia.gov/library/publications/the-world-factbook/geos/fj.html?Transportation	https://en.wikipedia.org/wiki/Fiji	https://travel.state.gov/content/travel/en/international-travel/International-Travel-Country-Information-Pages/Fiji.html	</v>
      <v xml:space="preserve">http://creativecommons.org/licenses/by-sa/3.0/		http://creativecommons.org/licenses/by-sa/3.0/		</v>
    </spb>
    <spb s="0">
      <v xml:space="preserve">Wikipedia	</v>
      <v xml:space="preserve">CC-BY-SA	</v>
      <v xml:space="preserve">http://en.wikipedia.org/wiki/Fiji	</v>
      <v xml:space="preserve">http://creativecommons.org/licenses/by-sa/3.0/	</v>
    </spb>
    <spb s="0">
      <v xml:space="preserve">Wikipedia	Cia	</v>
      <v xml:space="preserve">CC-BY-SA		</v>
      <v xml:space="preserve">http://en.wikipedia.org/wiki/Fiji	https://www.cia.gov/library/publications/the-world-factbook/geos/fj.html?Transportation	</v>
      <v xml:space="preserve">http://creativecommons.org/licenses/by-sa/3.0/		</v>
    </spb>
    <spb s="0">
      <v xml:space="preserve">Wikipedia	Wikipedia	Cia	travel.state.gov	</v>
      <v xml:space="preserve">CC-BY-SA	CC-BY-SA			</v>
      <v xml:space="preserve">http://en.wikipedia.org/wiki/Fiji	http://fr.wikipedia.org/wiki/Fidji	https://www.cia.gov/library/publications/the-world-factbook/geos/fj.html?Transportation	https://travel.state.gov/content/travel/en/international-travel/International-Travel-Country-Information-Pages/Fiji.html	</v>
      <v xml:space="preserve">http://creativecommons.org/licenses/by-sa/3.0/	http://creativecommons.org/licenses/by-sa/3.0/			</v>
    </spb>
    <spb s="0">
      <v xml:space="preserve">Cia	</v>
      <v xml:space="preserve">	</v>
      <v xml:space="preserve">https://www.cia.gov/library/publications/the-world-factbook/geos/fj.html?Transportation	</v>
      <v xml:space="preserve">	</v>
    </spb>
    <spb s="48">
      <v>0</v>
      <v>519</v>
      <v>520</v>
      <v>521</v>
      <v>4</v>
      <v>5</v>
      <v>521</v>
      <v>522</v>
      <v>522</v>
      <v>523</v>
      <v>524</v>
      <v>522</v>
      <v>522</v>
      <v>525</v>
      <v>10</v>
      <v>519</v>
      <v>525</v>
      <v>11</v>
      <v>522</v>
      <v>525</v>
      <v>13</v>
      <v>14</v>
      <v>15</v>
      <v>525</v>
      <v>525</v>
      <v>524</v>
      <v>525</v>
      <v>17</v>
      <v>18</v>
      <v>19</v>
      <v>525</v>
      <v>525</v>
      <v>525</v>
      <v>525</v>
      <v>525</v>
      <v>525</v>
      <v>525</v>
      <v>525</v>
      <v>525</v>
      <v>525</v>
      <v>525</v>
      <v>21</v>
    </spb>
    <spb s="2">
      <v>22</v>
      <v>Name</v>
      <v>LearnMoreOnLink</v>
    </spb>
    <spb s="49">
      <v>2019</v>
      <v>2019</v>
      <v>square km</v>
      <v>per thousand (2018)</v>
      <v>2019</v>
      <v>2019</v>
      <v>2018</v>
      <v>per liter (2016)</v>
      <v>2019</v>
      <v>years (2018)</v>
      <v>2018</v>
      <v>per thousand (2018)</v>
      <v>2019</v>
      <v>2017</v>
      <v>2016</v>
      <v>2019</v>
      <v>2016</v>
      <v>2015</v>
      <v>kilotons per year (2016)</v>
      <v>deaths per 100,000 (2017)</v>
      <v>2007</v>
      <v>2013</v>
      <v>2013</v>
      <v>2013</v>
      <v>2013</v>
      <v>2013</v>
      <v>2015</v>
      <v>2013</v>
      <v>2013</v>
      <v>2016</v>
      <v>2005</v>
      <v>2019</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35">
      <v>0</v>
      <v>529</v>
      <v>530</v>
      <v>531</v>
      <v>4</v>
      <v>5</v>
      <v>531</v>
      <v>532</v>
      <v>532</v>
      <v>533</v>
      <v>534</v>
      <v>532</v>
      <v>532</v>
      <v>532</v>
      <v>535</v>
      <v>10</v>
      <v>529</v>
      <v>535</v>
      <v>11</v>
      <v>536</v>
      <v>535</v>
      <v>13</v>
      <v>14</v>
      <v>15</v>
      <v>535</v>
      <v>535</v>
      <v>534</v>
      <v>535</v>
      <v>17</v>
      <v>18</v>
      <v>19</v>
      <v>20</v>
      <v>535</v>
      <v>529</v>
      <v>535</v>
      <v>535</v>
      <v>535</v>
      <v>535</v>
      <v>535</v>
      <v>535</v>
      <v>535</v>
      <v>535</v>
      <v>535</v>
      <v>535</v>
      <v>21</v>
    </spb>
    <spb s="0">
      <v xml:space="preserve">Wikipedia	</v>
      <v xml:space="preserve">Public domain	</v>
      <v xml:space="preserve">http://en.wikipedia.org/wiki/Hungary	</v>
      <v xml:space="preserve">http://en.wikipedia.org/wiki/Public_domain	</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Cia	</v>
      <v xml:space="preserve">CC-BY-SA		</v>
      <v xml:space="preserve">http://fr.wikipedia.org/wiki/Serbie	https://www.cia.gov/library/publications/the-world-factbook/geos/ri.html?Transportation	</v>
      <v xml:space="preserve">http://creativecommons.org/licenses/by-sa/3.0/		</v>
    </spb>
    <spb s="0">
      <v xml:space="preserve">Wikipedia	Cia	Wikipedia	Sec	</v>
      <v xml:space="preserve">CC-BY-SA		CC-BY-SA		</v>
      <v xml:space="preserve">http://en.wikipedia.org/wiki/Serbia	https://www.cia.gov/library/publications/the-world-factbook/geos/ri.html?Transportation	https://en.wikipedia.org/wiki/Serbia	https://www.sec.gov/cgi-bin/browse-edgar?action=getcompany&amp;CIK=0001887912	</v>
      <v xml:space="preserve">http://creativecommons.org/licenses/by-sa/3.0/		http://creativecommons.org/licenses/by-sa/3.0/		</v>
    </spb>
    <spb s="0">
      <v xml:space="preserve">Wikipedia	</v>
      <v xml:space="preserve">CC-BY-SA	</v>
      <v xml:space="preserve">http://en.wikipedia.org/wiki/Serbia	</v>
      <v xml:space="preserve">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Cia	</v>
      <v xml:space="preserve">	</v>
      <v xml:space="preserve">https://www.cia.gov/library/publications/the-world-factbook/geos/ri.html?Transportation	</v>
      <v xml:space="preserve">	</v>
    </spb>
    <spb s="28">
      <v>0</v>
      <v>539</v>
      <v>540</v>
      <v>541</v>
      <v>4</v>
      <v>5</v>
      <v>541</v>
      <v>542</v>
      <v>542</v>
      <v>542</v>
      <v>543</v>
      <v>542</v>
      <v>542</v>
      <v>544</v>
      <v>10</v>
      <v>539</v>
      <v>544</v>
      <v>11</v>
      <v>542</v>
      <v>544</v>
      <v>13</v>
      <v>14</v>
      <v>15</v>
      <v>544</v>
      <v>544</v>
      <v>543</v>
      <v>544</v>
      <v>17</v>
      <v>18</v>
      <v>19</v>
      <v>20</v>
      <v>544</v>
      <v>539</v>
      <v>544</v>
      <v>544</v>
      <v>544</v>
      <v>544</v>
      <v>544</v>
      <v>544</v>
      <v>544</v>
      <v>544</v>
      <v>544</v>
      <v>544</v>
      <v>21</v>
    </spb>
    <spb s="11">
      <v>2019</v>
      <v>2019</v>
      <v>square km</v>
      <v>per thousand (2018)</v>
      <v>2019</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v>
      <v xml:space="preserve">Public domain	</v>
      <v xml:space="preserve">http://en.wikipedia.org/wiki/Serbia	</v>
      <v xml:space="preserve">http://en.wikipedia.org/wiki/Public_domain	</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28">
      <v>0</v>
      <v>548</v>
      <v>549</v>
      <v>550</v>
      <v>4</v>
      <v>5</v>
      <v>550</v>
      <v>551</v>
      <v>551</v>
      <v>552</v>
      <v>553</v>
      <v>551</v>
      <v>551</v>
      <v>549</v>
      <v>10</v>
      <v>548</v>
      <v>549</v>
      <v>11</v>
      <v>551</v>
      <v>549</v>
      <v>13</v>
      <v>14</v>
      <v>15</v>
      <v>549</v>
      <v>549</v>
      <v>553</v>
      <v>549</v>
      <v>17</v>
      <v>18</v>
      <v>19</v>
      <v>20</v>
      <v>549</v>
      <v>548</v>
      <v>549</v>
      <v>549</v>
      <v>549</v>
      <v>549</v>
      <v>549</v>
      <v>549</v>
      <v>549</v>
      <v>549</v>
      <v>549</v>
      <v>549</v>
      <v>21</v>
    </spb>
    <spb s="11">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28">
      <v>0</v>
      <v>556</v>
      <v>557</v>
      <v>558</v>
      <v>4</v>
      <v>5</v>
      <v>558</v>
      <v>559</v>
      <v>559</v>
      <v>560</v>
      <v>561</v>
      <v>559</v>
      <v>559</v>
      <v>562</v>
      <v>10</v>
      <v>556</v>
      <v>562</v>
      <v>11</v>
      <v>559</v>
      <v>562</v>
      <v>13</v>
      <v>14</v>
      <v>15</v>
      <v>562</v>
      <v>562</v>
      <v>561</v>
      <v>562</v>
      <v>17</v>
      <v>18</v>
      <v>19</v>
      <v>20</v>
      <v>562</v>
      <v>556</v>
      <v>562</v>
      <v>562</v>
      <v>562</v>
      <v>562</v>
      <v>562</v>
      <v>562</v>
      <v>562</v>
      <v>562</v>
      <v>562</v>
      <v>562</v>
      <v>21</v>
    </spb>
    <spb s="11">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Wikipedia	Wikipedia	Cia	</v>
      <v xml:space="preserve">CC-BY-SA	CC-BY-SA	CC-BY-SA		</v>
      <v xml:space="preserve">http://en.wikipedia.org/wiki/Slovakia	http://es.wikipedia.org/wiki/Eslovaquia	http://fr.wikipedia.org/wiki/Slovaquie	https://www.cia.gov/library/publications/the-world-factbook/geos/lo.html?Transportation	</v>
      <v xml:space="preserve">http://creativecommons.org/licenses/by-sa/3.0/	http://creativecommons.org/licenses/by-sa/3.0/	http://creativecommons.org/licenses/by-sa/3.0/		</v>
    </spb>
    <spb s="0">
      <v xml:space="preserve">Wikipedia	Wikipedia	Cia	travel.state.gov	Sec	</v>
      <v xml:space="preserve">CC-BY-SA	CC-BY-SA				</v>
      <v xml:space="preserve">http://en.wikipedia.org/wiki/Slovakia	https://en.wikipedia.org/wiki/Slovakia	https://www.cia.gov/library/publications/the-world-factbook/geos/lo.html?Transportation	https://travel.state.gov/content/travel/en/international-travel/International-Travel-Country-Information-Pages/Slovakia.html	https://www.sec.gov/cgi-bin/browse-edgar?action=getcompany&amp;CIK=0001700849	</v>
      <v xml:space="preserve">http://creativecommons.org/licenses/by-sa/3.0/	http://creativecommons.org/licenses/by-sa/3.0/				</v>
    </spb>
    <spb s="0">
      <v xml:space="preserve">Wikipedia	</v>
      <v xml:space="preserve">CC-BY-SA	</v>
      <v xml:space="preserve">http://en.wikipedia.org/wiki/Slovakia	</v>
      <v xml:space="preserve">http://creativecommons.org/licenses/by-sa/3.0/	</v>
    </spb>
    <spb s="0">
      <v xml:space="preserve">Wikipedia	Cia	</v>
      <v xml:space="preserve">CC-BY-SA		</v>
      <v xml:space="preserve">http://en.wikipedia.org/wiki/Slovakia	https://www.cia.gov/library/publications/the-world-factbook/geos/lo.html?Transportation	</v>
      <v xml:space="preserve">http://creativecommons.org/licenses/by-sa/3.0/		</v>
    </spb>
    <spb s="0">
      <v xml:space="preserve">Wikipedia	Wikipedia	Cia	travel.state.gov	</v>
      <v xml:space="preserve">CC-BY-SA	CC-BY-SA			</v>
      <v xml:space="preserve">http://en.wikipedia.org/wiki/Slovakia	http://fr.wikipedia.org/wiki/Slovaquie	https://www.cia.gov/library/publications/the-world-factbook/geos/lo.html?Transportation	https://travel.state.gov/content/travel/en/international-travel/International-Travel-Country-Information-Pages/Slovakia.html	</v>
      <v xml:space="preserve">http://creativecommons.org/licenses/by-sa/3.0/	http://creativecommons.org/licenses/by-sa/3.0/			</v>
    </spb>
    <spb s="0">
      <v xml:space="preserve">Cia	</v>
      <v xml:space="preserve">	</v>
      <v xml:space="preserve">https://www.cia.gov/library/publications/the-world-factbook/geos/lo.html?Transportation	</v>
      <v xml:space="preserve">	</v>
    </spb>
    <spb s="0">
      <v xml:space="preserve">Wikipedia	Wikipedia	</v>
      <v xml:space="preserve">CC-BY-SA	CC-BY-SA	</v>
      <v xml:space="preserve">http://en.wikipedia.org/wiki/Slovakia	http://sk.wikipedia.org/wiki/Slovenská_republika	</v>
      <v xml:space="preserve">http://creativecommons.org/licenses/by-sa/3.0/	http://creativecommons.org/licenses/by-sa/3.0/	</v>
    </spb>
    <spb s="35">
      <v>0</v>
      <v>565</v>
      <v>566</v>
      <v>567</v>
      <v>4</v>
      <v>5</v>
      <v>567</v>
      <v>568</v>
      <v>568</v>
      <v>569</v>
      <v>570</v>
      <v>568</v>
      <v>568</v>
      <v>568</v>
      <v>571</v>
      <v>10</v>
      <v>565</v>
      <v>571</v>
      <v>11</v>
      <v>572</v>
      <v>571</v>
      <v>13</v>
      <v>14</v>
      <v>15</v>
      <v>571</v>
      <v>571</v>
      <v>570</v>
      <v>571</v>
      <v>17</v>
      <v>18</v>
      <v>19</v>
      <v>20</v>
      <v>571</v>
      <v>565</v>
      <v>571</v>
      <v>571</v>
      <v>571</v>
      <v>571</v>
      <v>571</v>
      <v>571</v>
      <v>571</v>
      <v>571</v>
      <v>571</v>
      <v>571</v>
      <v>21</v>
    </spb>
    <spb s="11">
      <v>2019</v>
      <v>2019</v>
      <v>square km</v>
      <v>per thousand (2018)</v>
      <v>2019</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50">
      <v>0</v>
      <v>575</v>
      <v>576</v>
      <v>577</v>
      <v>4</v>
      <v>5</v>
      <v>577</v>
      <v>576</v>
      <v>576</v>
      <v>578</v>
      <v>576</v>
      <v>579</v>
      <v>580</v>
      <v>10</v>
      <v>575</v>
      <v>580</v>
      <v>11</v>
      <v>581</v>
      <v>580</v>
      <v>13</v>
      <v>14</v>
      <v>15</v>
      <v>580</v>
      <v>580</v>
      <v>580</v>
      <v>17</v>
      <v>18</v>
      <v>19</v>
      <v>20</v>
      <v>580</v>
      <v>575</v>
      <v>580</v>
      <v>580</v>
      <v>580</v>
      <v>21</v>
    </spb>
    <spb s="2">
      <v>23</v>
      <v>Name</v>
      <v>LearnMoreOnLink</v>
    </spb>
    <spb s="8">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Wikipedia	Wikipedia	Cia	</v>
      <v xml:space="preserve">CC-BY-SA	CC-BY-SA	CC-BY-SA		</v>
      <v xml:space="preserve">http://en.wikipedia.org/wiki/Croatia	http://es.wikipedia.org/wiki/Croacia	http://fr.wikipedia.org/wiki/Croatie	https://www.cia.gov/library/publications/the-world-factbook/geos/hr.html?Transportation	</v>
      <v xml:space="preserve">http://creativecommons.org/licenses/by-sa/3.0/	http://creativecommons.org/licenses/by-sa/3.0/	http://creativecommons.org/licenses/by-sa/3.0/		</v>
    </spb>
    <spb s="0">
      <v xml:space="preserve">Wikipedia	Wikipedia	Cia	travel.state.gov	</v>
      <v xml:space="preserve">CC-BY-SA	CC-BY-SA			</v>
      <v xml:space="preserve">http://en.wikipedia.org/wiki/Croatia	https://en.wikipedia.org/wiki/Croatia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Wikipedia	</v>
      <v xml:space="preserve">CC-BY-SA	</v>
      <v xml:space="preserve">http://en.wikipedia.org/wiki/Croatia	</v>
      <v xml:space="preserve">http://creativecommons.org/licenses/by-sa/3.0/	</v>
    </spb>
    <spb s="0">
      <v xml:space="preserve">Wikipedia	Cia	</v>
      <v xml:space="preserve">CC-BY-SA		</v>
      <v xml:space="preserve">http://en.wikipedia.org/wiki/Croatia	https://www.cia.gov/library/publications/the-world-factbook/geos/hr.html?Transportation	</v>
      <v xml:space="preserve">http://creativecommons.org/licenses/by-sa/3.0/		</v>
    </spb>
    <spb s="0">
      <v xml:space="preserve">Wikipedia	Wikipedia	Cia	travel.state.gov	</v>
      <v xml:space="preserve">CC-BY-SA	CC-BY-SA			</v>
      <v xml:space="preserve">http://en.wikipedia.org/wiki/Croatia	http://fr.wikipedia.org/wiki/Croatie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https://travel.state.gov/content/travel/en/international-travel/International-Travel-Country-Information-Pages/Croatia.html	</v>
      <v xml:space="preserve">	</v>
    </spb>
    <spb s="0">
      <v xml:space="preserve">Cia	</v>
      <v xml:space="preserve">	</v>
      <v xml:space="preserve">https://www.cia.gov/library/publications/the-world-factbook/geos/hr.html?Transportation	</v>
      <v xml:space="preserve">	</v>
    </spb>
    <spb s="0">
      <v xml:space="preserve">Wikipedia	Wikipedia	</v>
      <v xml:space="preserve">CC-BY-SA	CC-BY-SA	</v>
      <v xml:space="preserve">http://en.wikipedia.org/wiki/Croatia	http://si.wikipedia.org/wiki/ක්‍රොඑෂියා	</v>
      <v xml:space="preserve">http://creativecommons.org/licenses/by-sa/3.0/	http://creativecommons.org/licenses/by-sa/3.0/	</v>
    </spb>
    <spb s="35">
      <v>0</v>
      <v>586</v>
      <v>587</v>
      <v>588</v>
      <v>4</v>
      <v>5</v>
      <v>588</v>
      <v>589</v>
      <v>589</v>
      <v>590</v>
      <v>591</v>
      <v>589</v>
      <v>589</v>
      <v>592</v>
      <v>593</v>
      <v>10</v>
      <v>586</v>
      <v>593</v>
      <v>11</v>
      <v>594</v>
      <v>593</v>
      <v>13</v>
      <v>14</v>
      <v>15</v>
      <v>593</v>
      <v>593</v>
      <v>591</v>
      <v>593</v>
      <v>17</v>
      <v>18</v>
      <v>19</v>
      <v>20</v>
      <v>593</v>
      <v>586</v>
      <v>593</v>
      <v>593</v>
      <v>593</v>
      <v>593</v>
      <v>593</v>
      <v>593</v>
      <v>593</v>
      <v>593</v>
      <v>593</v>
      <v>593</v>
      <v>21</v>
    </spb>
    <spb s="11">
      <v>2019</v>
      <v>2019</v>
      <v>square km</v>
      <v>per thousand (2018)</v>
      <v>2019</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5">
      <v>0</v>
      <v>597</v>
      <v>598</v>
      <v>599</v>
      <v>4</v>
      <v>5</v>
      <v>599</v>
      <v>600</v>
      <v>600</v>
      <v>601</v>
      <v>600</v>
      <v>600</v>
      <v>598</v>
      <v>10</v>
      <v>597</v>
      <v>598</v>
      <v>11</v>
      <v>600</v>
      <v>598</v>
      <v>13</v>
      <v>14</v>
      <v>15</v>
      <v>598</v>
      <v>598</v>
      <v>602</v>
      <v>598</v>
      <v>17</v>
      <v>18</v>
      <v>19</v>
      <v>20</v>
      <v>598</v>
      <v>597</v>
      <v>598</v>
      <v>598</v>
      <v>598</v>
      <v>598</v>
      <v>598</v>
      <v>598</v>
      <v>598</v>
      <v>598</v>
      <v>598</v>
      <v>598</v>
      <v>21</v>
    </spb>
    <spb s="11">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36">
      <v>0</v>
      <v>605</v>
      <v>606</v>
      <v>607</v>
      <v>4</v>
      <v>5</v>
      <v>607</v>
      <v>608</v>
      <v>608</v>
      <v>609</v>
      <v>608</v>
      <v>610</v>
      <v>611</v>
      <v>10</v>
      <v>605</v>
      <v>611</v>
      <v>11</v>
      <v>612</v>
      <v>611</v>
      <v>13</v>
      <v>14</v>
      <v>15</v>
      <v>611</v>
      <v>611</v>
      <v>613</v>
      <v>611</v>
      <v>17</v>
      <v>18</v>
      <v>19</v>
      <v>20</v>
      <v>611</v>
      <v>605</v>
      <v>611</v>
      <v>611</v>
      <v>611</v>
      <v>611</v>
      <v>611</v>
      <v>611</v>
      <v>611</v>
      <v>611</v>
      <v>611</v>
      <v>611</v>
      <v>21</v>
    </spb>
    <spb s="11">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Wikipedia	Wikipedia	Cia	</v>
      <v xml:space="preserve">CC-BY-SA	CC-BY-SA	CC-BY-SA		</v>
      <v xml:space="preserve">http://en.wikipedia.org/wiki/Bolivia	http://es.wikipedia.org/wiki/Bolivia	http://fr.wikipedia.org/wiki/Bolivie	https://www.cia.gov/library/publications/the-world-factbook/geos/bl.html?Transportation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http://en.wikipedia.org/wiki/Bolivia	http://ru.wikipedia.org/wiki/Боливия	https://en.wikipedia.org/wiki/Bolivia	https://travel.state.gov/content/travel/en/international-travel/International-Travel-Country-Information-Pages/Bolivia.html	</v>
      <v xml:space="preserve">http://creativecommons.org/licenses/by-sa/3.0/	http://creativecommons.org/licenses/by-sa/3.0/	http://creativecommons.org/licenses/by-sa/3.0/		</v>
    </spb>
    <spb s="0">
      <v xml:space="preserve">Wikipedia	</v>
      <v xml:space="preserve">CC-BY-SA	</v>
      <v xml:space="preserve">http://en.wikipedia.org/wiki/Bolivia	</v>
      <v xml:space="preserve">http://creativecommons.org/licenses/by-sa/3.0/	</v>
    </spb>
    <spb s="0">
      <v xml:space="preserve">Wikipedia	Cia	</v>
      <v xml:space="preserve">CC-BY-SA		</v>
      <v xml:space="preserve">http://en.wikipedia.org/wiki/Bolivia	https://www.cia.gov/library/publications/the-world-factbook/geos/bl.html?Transportation	</v>
      <v xml:space="preserve">http://creativecommons.org/licenses/by-sa/3.0/		</v>
    </spb>
    <spb s="0">
      <v xml:space="preserve">travel.state.gov	</v>
      <v xml:space="preserve">	</v>
      <v xml:space="preserve">https://travel.state.gov/content/travel/en/international-travel/International-Travel-Country-Information-Pages/Bolivia.html	</v>
      <v xml:space="preserve">	</v>
    </spb>
    <spb s="0">
      <v xml:space="preserve">Cia	</v>
      <v xml:space="preserve">	</v>
      <v xml:space="preserve">https://www.cia.gov/library/publications/the-world-factbook/geos/bl.html?Transportation	</v>
      <v xml:space="preserve">	</v>
    </spb>
    <spb s="0">
      <v xml:space="preserve">Wikipedia	Wikipedia	travel.state.gov	</v>
      <v xml:space="preserve">CC-BY-SA	CC-BY-SA		</v>
      <v xml:space="preserve">http://en.wikipedia.org/wiki/Bolivia	http://fr.wikipedia.org/wiki/Bolivie	https://travel.state.gov/content/travel/en/international-travel/International-Travel-Country-Information-Pages/Bolivia.html	</v>
      <v xml:space="preserve">http://creativecommons.org/licenses/by-sa/3.0/	http://creativecommons.org/licenses/by-sa/3.0/		</v>
    </spb>
    <spb s="51">
      <v>0</v>
      <v>616</v>
      <v>617</v>
      <v>618</v>
      <v>4</v>
      <v>5</v>
      <v>618</v>
      <v>619</v>
      <v>619</v>
      <v>620</v>
      <v>619</v>
      <v>619</v>
      <v>621</v>
      <v>622</v>
      <v>10</v>
      <v>616</v>
      <v>622</v>
      <v>11</v>
      <v>619</v>
      <v>622</v>
      <v>13</v>
      <v>14</v>
      <v>15</v>
      <v>622</v>
      <v>622</v>
      <v>623</v>
      <v>622</v>
      <v>17</v>
      <v>18</v>
      <v>19</v>
      <v>20</v>
      <v>622</v>
      <v>622</v>
      <v>622</v>
      <v>622</v>
      <v>622</v>
      <v>622</v>
      <v>622</v>
      <v>622</v>
      <v>622</v>
      <v>622</v>
      <v>21</v>
    </spb>
    <spb s="2">
      <v>24</v>
      <v>Name</v>
      <v>LearnMoreOnLink</v>
    </spb>
    <spb s="52">
      <v>2019</v>
      <v>2019</v>
      <v>square km</v>
      <v>per thousand (2018)</v>
      <v>2019</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31">
      <v>0</v>
      <v>627</v>
      <v>628</v>
      <v>629</v>
      <v>4</v>
      <v>5</v>
      <v>629</v>
      <v>630</v>
      <v>630</v>
      <v>628</v>
      <v>631</v>
      <v>630</v>
      <v>632</v>
      <v>633</v>
      <v>10</v>
      <v>627</v>
      <v>633</v>
      <v>11</v>
      <v>630</v>
      <v>633</v>
      <v>13</v>
      <v>14</v>
      <v>15</v>
      <v>633</v>
      <v>633</v>
      <v>634</v>
      <v>633</v>
      <v>17</v>
      <v>18</v>
      <v>19</v>
      <v>20</v>
      <v>633</v>
      <v>627</v>
      <v>633</v>
      <v>633</v>
      <v>633</v>
      <v>633</v>
      <v>633</v>
      <v>633</v>
      <v>633</v>
      <v>633</v>
      <v>633</v>
      <v>633</v>
      <v>21</v>
    </spb>
    <spb s="11">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42">
      <v>0</v>
      <v>637</v>
      <v>638</v>
      <v>639</v>
      <v>4</v>
      <v>5</v>
      <v>639</v>
      <v>640</v>
      <v>640</v>
      <v>641</v>
      <v>637</v>
      <v>640</v>
      <v>640</v>
      <v>642</v>
      <v>638</v>
      <v>10</v>
      <v>637</v>
      <v>638</v>
      <v>11</v>
      <v>640</v>
      <v>638</v>
      <v>13</v>
      <v>14</v>
      <v>15</v>
      <v>638</v>
      <v>638</v>
      <v>637</v>
      <v>638</v>
      <v>17</v>
      <v>18</v>
      <v>19</v>
      <v>20</v>
      <v>638</v>
      <v>638</v>
      <v>638</v>
      <v>638</v>
      <v>638</v>
      <v>638</v>
      <v>638</v>
      <v>638</v>
      <v>638</v>
      <v>638</v>
      <v>638</v>
      <v>21</v>
    </spb>
    <spb s="2">
      <v>25</v>
      <v>Name</v>
      <v>LearnMoreOnLink</v>
    </spb>
    <spb s="34">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Wikipedia	Cia	</v>
      <v xml:space="preserve">CC-BY-SA	CC-BY-SA		</v>
      <v xml:space="preserve">http://en.wikipedia.org/wiki/Gabon	http://fr.wikipedia.org/wiki/Gabon	https://www.cia.gov/library/publications/the-world-factbook/geos/gb.html?Transportation	</v>
      <v xml:space="preserve">http://creativecommons.org/licenses/by-sa/3.0/	http://creativecommons.org/licenses/by-sa/3.0/		</v>
    </spb>
    <spb s="0">
      <v xml:space="preserve">Wikipedia	Cia	Wikipedia	travel.state.gov	</v>
      <v xml:space="preserve">CC-BY-SA		CC-BY-SA		</v>
      <v xml:space="preserve">http://en.wikipedia.org/wiki/Gabon	https://www.cia.gov/library/publications/the-world-factbook/geos/gb.html?Transportation	https://en.wikipedia.org/wiki/Gabon	https://travel.state.gov/content/travel/en/international-travel/International-Travel-Country-Information-Pages/Gabon.html	</v>
      <v xml:space="preserve">http://creativecommons.org/licenses/by-sa/3.0/		http://creativecommons.org/licenses/by-sa/3.0/		</v>
    </spb>
    <spb s="0">
      <v xml:space="preserve">Wikipedia	</v>
      <v xml:space="preserve">CC-BY-SA	</v>
      <v xml:space="preserve">http://en.wikipedia.org/wiki/Gabon	</v>
      <v xml:space="preserve">http://creativecommons.org/licenses/by-sa/3.0/	</v>
    </spb>
    <spb s="0">
      <v xml:space="preserve">Wikipedia	Cia	</v>
      <v xml:space="preserve">CC-BY-SA		</v>
      <v xml:space="preserve">http://en.wikipedia.org/wiki/Gabon	https://www.cia.gov/library/publications/the-world-factbook/geos/gb.html?Transportation	</v>
      <v xml:space="preserve">http://creativecommons.org/licenses/by-sa/3.0/		</v>
    </spb>
    <spb s="0">
      <v xml:space="preserve">Wikipedia	Wikipedia	Cia	Wikipedia	travel.state.gov	</v>
      <v xml:space="preserve">CC-BY-SA	CC-BY-SA		CC-BY-SA		</v>
      <v xml:space="preserve">http://en.wikipedia.org/wiki/Gabon	http://fr.wikipedia.org/wiki/Gabon	https://www.cia.gov/library/publications/the-world-factbook/geos/gb.html?Transportation	http://ja.wikipedia.org/wiki/ガボンの地方行政区画	https://travel.state.gov/content/travel/en/international-travel/International-Travel-Country-Information-Pages/Gabon.html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https://travel.state.gov/content/travel/en/international-travel/International-Travel-Country-Information-Pages/Gabon.html	</v>
      <v xml:space="preserve">	</v>
    </spb>
    <spb s="0">
      <v xml:space="preserve">Cia	</v>
      <v xml:space="preserve">	</v>
      <v xml:space="preserve">https://www.cia.gov/library/publications/the-world-factbook/geos/gb.html?Transportation	</v>
      <v xml:space="preserve">	</v>
    </spb>
    <spb s="0">
      <v xml:space="preserve">Wikipedia	Wikipedia	</v>
      <v xml:space="preserve">CC-BY-SA	CC-BY-SA	</v>
      <v xml:space="preserve">http://en.wikipedia.org/wiki/Gabon	http://ja.wikipedia.org/wiki/ガボンの地方行政区画	</v>
      <v xml:space="preserve">http://creativecommons.org/licenses/by-sa/3.0/	http://creativecommons.org/licenses/by-sa/3.0/	</v>
    </spb>
    <spb s="42">
      <v>0</v>
      <v>646</v>
      <v>647</v>
      <v>648</v>
      <v>4</v>
      <v>5</v>
      <v>648</v>
      <v>649</v>
      <v>649</v>
      <v>650</v>
      <v>651</v>
      <v>649</v>
      <v>649</v>
      <v>652</v>
      <v>653</v>
      <v>10</v>
      <v>646</v>
      <v>653</v>
      <v>11</v>
      <v>654</v>
      <v>653</v>
      <v>13</v>
      <v>14</v>
      <v>15</v>
      <v>653</v>
      <v>653</v>
      <v>651</v>
      <v>653</v>
      <v>17</v>
      <v>18</v>
      <v>19</v>
      <v>20</v>
      <v>653</v>
      <v>653</v>
      <v>653</v>
      <v>653</v>
      <v>653</v>
      <v>653</v>
      <v>653</v>
      <v>653</v>
      <v>653</v>
      <v>653</v>
      <v>653</v>
      <v>21</v>
    </spb>
    <spb s="34">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Cia	travel.state.gov	</v>
      <v xml:space="preserve">CC-BY-SA	CC-BY-SA			</v>
      <v xml:space="preserve">http://en.wikipedia.org/wiki/Russia	https://en.wikipedia.org/wiki/Russia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Cia	travel.state.gov	Sec	</v>
      <v xml:space="preserve">CC-BY-SA	CC-BY-SA	CC-BY-SA				</v>
      <v xml:space="preserve">http://en.wikipedia.org/wiki/Russia	https://en.wikipedia.org/wiki/Russia	http://fr.wikipedia.org/wiki/Russie	https://www.cia.gov/library/publications/the-world-factbook/geos/rs.html?Transportation	https://travel.state.gov/content/travel/en/international-travel/International-Travel-Country-Information-Pages/RussianFederation.html	https://www.sec.gov/cgi-bin/browse-edgar?action=getcompany&amp;CIK=0001814824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35">
      <v>0</v>
      <v>657</v>
      <v>658</v>
      <v>659</v>
      <v>4</v>
      <v>5</v>
      <v>659</v>
      <v>660</v>
      <v>660</v>
      <v>661</v>
      <v>662</v>
      <v>660</v>
      <v>660</v>
      <v>663</v>
      <v>658</v>
      <v>10</v>
      <v>657</v>
      <v>658</v>
      <v>11</v>
      <v>660</v>
      <v>658</v>
      <v>13</v>
      <v>14</v>
      <v>15</v>
      <v>658</v>
      <v>658</v>
      <v>662</v>
      <v>658</v>
      <v>17</v>
      <v>18</v>
      <v>19</v>
      <v>20</v>
      <v>658</v>
      <v>657</v>
      <v>658</v>
      <v>658</v>
      <v>658</v>
      <v>658</v>
      <v>658</v>
      <v>658</v>
      <v>658</v>
      <v>658</v>
      <v>658</v>
      <v>658</v>
      <v>21</v>
    </spb>
    <spb s="11">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v>
      <v xml:space="preserve">Public domain	</v>
      <v xml:space="preserve">http://no.wikipedia.org/wiki/Russland	</v>
      <v xml:space="preserve">http://en.wikipedia.org/wiki/Public_domain	</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https://www.sec.gov/cgi-bin/browse-edgar?action=getcompany&amp;CIK=0001935070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https://www.sec.gov/cgi-bin/browse-edgar?action=getcompany&amp;CIK=0001935070	</v>
      <v xml:space="preserve">http://creativecommons.org/licenses/by-sa/3.0/				</v>
    </spb>
    <spb s="53">
      <v>0</v>
      <v>667</v>
      <v>668</v>
      <v>669</v>
      <v>4</v>
      <v>5</v>
      <v>669</v>
      <v>670</v>
      <v>670</v>
      <v>671</v>
      <v>672</v>
      <v>670</v>
      <v>670</v>
      <v>673</v>
      <v>668</v>
      <v>10</v>
      <v>674</v>
      <v>668</v>
      <v>670</v>
      <v>668</v>
      <v>13</v>
      <v>14</v>
      <v>15</v>
      <v>668</v>
      <v>668</v>
      <v>675</v>
      <v>668</v>
      <v>17</v>
      <v>18</v>
      <v>19</v>
      <v>20</v>
      <v>668</v>
      <v>674</v>
      <v>668</v>
      <v>668</v>
      <v>668</v>
      <v>668</v>
      <v>668</v>
      <v>668</v>
      <v>668</v>
      <v>668</v>
      <v>668</v>
      <v>668</v>
      <v>21</v>
    </spb>
    <spb s="11">
      <v>2019</v>
      <v>2022</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CC BY-SA 4.0	</v>
      <v xml:space="preserve">http://ko.wikipedia.org/wiki/중화인민공화국	</v>
      <v xml:space="preserve">https://creativecommons.org/licenses/by-sa/4.0	</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Cia	</v>
      <v xml:space="preserve">CC-BY-SA		</v>
      <v xml:space="preserve">http://es.wikipedia.org/wiki/Namibia	https://www.cia.gov/library/publications/the-world-factbook/geos/wa.html?Transportation	</v>
      <v xml:space="preserve">http://creativecommons.org/licenses/by-sa/3.0/		</v>
    </spb>
    <spb s="0">
      <v xml:space="preserve">Wikipedia	Cia	Wikipedia	travel.state.gov	</v>
      <v xml:space="preserve">CC-BY-SA		CC-BY-SA		</v>
      <v xml:space="preserve">http://en.wikipedia.org/wiki/Namibia	https://www.cia.gov/library/publications/the-world-factbook/geos/wa.html?Transportation	https://en.wikipedia.org/wiki/Namibia	https://travel.state.gov/content/travel/en/international-travel/International-Travel-Country-Information-Pages/Namibia.html	</v>
      <v xml:space="preserve">http://creativecommons.org/licenses/by-sa/3.0/		http://creativecommons.org/licenses/by-sa/3.0/		</v>
    </spb>
    <spb s="0">
      <v xml:space="preserve">Wikipedia	</v>
      <v xml:space="preserve">CC-BY-SA	</v>
      <v xml:space="preserve">http://en.wikipedia.org/wiki/Namibia	</v>
      <v xml:space="preserve">http://creativecommons.org/licenses/by-sa/3.0/	</v>
    </spb>
    <spb s="0">
      <v xml:space="preserve">Wikipedia	Cia	</v>
      <v xml:space="preserve">CC-BY-SA		</v>
      <v xml:space="preserve">http://en.wikipedia.org/wiki/Namibia	https://www.cia.gov/library/publications/the-world-factbook/geos/wa.html?Transportation	</v>
      <v xml:space="preserve">http://creativecommons.org/licenses/by-sa/3.0/		</v>
    </spb>
    <spb s="0">
      <v xml:space="preserve">Wikipedia	Wikipedia	Cia	travel.state.gov	</v>
      <v xml:space="preserve">CC-BY-SA	CC-BY-SA			</v>
      <v xml:space="preserve">http://en.wikipedia.org/wiki/Namibia	http://fr.wikipedia.org/wiki/Namibie	https://www.cia.gov/library/publications/the-world-factbook/geos/wa.html?Transportation	https://travel.state.gov/content/travel/en/international-travel/International-Travel-Country-Information-Pages/Namibia.html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https://travel.state.gov/content/travel/en/international-travel/International-Travel-Country-Information-Pages/Namibia.html	</v>
      <v xml:space="preserve">	</v>
    </spb>
    <spb s="0">
      <v xml:space="preserve">Cia	</v>
      <v xml:space="preserve">	</v>
      <v xml:space="preserve">https://www.cia.gov/library/publications/the-world-factbook/geos/wa.html?Transportation	</v>
      <v xml:space="preserve">	</v>
    </spb>
    <spb s="0">
      <v xml:space="preserve">Wikipedia	Wikipedia	</v>
      <v xml:space="preserve">CC-BY-SA	CC-BY-SA	</v>
      <v xml:space="preserve">http://en.wikipedia.org/wiki/Namibia	http://si.wikipedia.org/wiki/නැමීබියාව	</v>
      <v xml:space="preserve">http://creativecommons.org/licenses/by-sa/3.0/	http://creativecommons.org/licenses/by-sa/3.0/	</v>
    </spb>
    <spb s="54">
      <v>0</v>
      <v>679</v>
      <v>680</v>
      <v>681</v>
      <v>4</v>
      <v>5</v>
      <v>681</v>
      <v>682</v>
      <v>682</v>
      <v>683</v>
      <v>684</v>
      <v>685</v>
      <v>686</v>
      <v>10</v>
      <v>679</v>
      <v>686</v>
      <v>11</v>
      <v>687</v>
      <v>686</v>
      <v>13</v>
      <v>14</v>
      <v>15</v>
      <v>686</v>
      <v>686</v>
      <v>684</v>
      <v>686</v>
      <v>17</v>
      <v>18</v>
      <v>19</v>
      <v>20</v>
      <v>686</v>
      <v>679</v>
      <v>686</v>
      <v>686</v>
      <v>686</v>
      <v>686</v>
      <v>686</v>
      <v>686</v>
      <v>686</v>
      <v>686</v>
      <v>686</v>
      <v>686</v>
      <v>21</v>
    </spb>
    <spb s="2">
      <v>26</v>
      <v>Name</v>
      <v>LearnMoreOnLink</v>
    </spb>
    <spb s="11">
      <v>2019</v>
      <v>2019</v>
      <v>square km</v>
      <v>per thousand (2018)</v>
      <v>2019</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28">
      <v>0</v>
      <v>691</v>
      <v>692</v>
      <v>693</v>
      <v>4</v>
      <v>5</v>
      <v>693</v>
      <v>692</v>
      <v>692</v>
      <v>694</v>
      <v>695</v>
      <v>692</v>
      <v>692</v>
      <v>696</v>
      <v>10</v>
      <v>691</v>
      <v>696</v>
      <v>11</v>
      <v>692</v>
      <v>696</v>
      <v>13</v>
      <v>14</v>
      <v>15</v>
      <v>696</v>
      <v>696</v>
      <v>695</v>
      <v>696</v>
      <v>17</v>
      <v>18</v>
      <v>19</v>
      <v>20</v>
      <v>696</v>
      <v>691</v>
      <v>696</v>
      <v>696</v>
      <v>696</v>
      <v>696</v>
      <v>696</v>
      <v>696</v>
      <v>696</v>
      <v>696</v>
      <v>696</v>
      <v>696</v>
      <v>21</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55">
      <v>0</v>
      <v>698</v>
      <v>699</v>
      <v>700</v>
      <v>4</v>
      <v>5</v>
      <v>700</v>
      <v>701</v>
      <v>701</v>
      <v>702</v>
      <v>703</v>
      <v>701</v>
      <v>701</v>
      <v>699</v>
      <v>10</v>
      <v>698</v>
      <v>699</v>
      <v>11</v>
      <v>701</v>
      <v>13</v>
      <v>14</v>
      <v>15</v>
      <v>699</v>
      <v>699</v>
      <v>703</v>
      <v>699</v>
      <v>17</v>
      <v>18</v>
      <v>19</v>
      <v>20</v>
      <v>699</v>
      <v>698</v>
      <v>699</v>
      <v>699</v>
      <v>699</v>
      <v>699</v>
      <v>699</v>
      <v>699</v>
      <v>699</v>
      <v>699</v>
      <v>699</v>
      <v>699</v>
      <v>21</v>
    </spb>
    <spb s="2">
      <v>27</v>
      <v>Name</v>
      <v>LearnMoreOnLink</v>
    </spb>
    <spb s="41">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https://travel.state.gov/content/travel/en/international-travel/International-Travel-Country-Information-Pages/Switzerland.html.html	https://www.sec.gov/cgi-bin/browse-edgar?action=getcompany&amp;CIK=0001923427	</v>
      <v xml:space="preserve">http://creativecommons.org/licenses/by-sa/3.0/	http://creativecommons.org/licenses/by-sa/3.0/					</v>
    </spb>
    <spb s="56">
      <v>0</v>
      <v>707</v>
      <v>708</v>
      <v>709</v>
      <v>4</v>
      <v>5</v>
      <v>709</v>
      <v>710</v>
      <v>710</v>
      <v>711</v>
      <v>710</v>
      <v>712</v>
      <v>10</v>
      <v>707</v>
      <v>712</v>
      <v>11</v>
      <v>710</v>
      <v>712</v>
      <v>13</v>
      <v>14</v>
      <v>15</v>
      <v>712</v>
      <v>712</v>
      <v>713</v>
      <v>712</v>
      <v>17</v>
      <v>18</v>
      <v>19</v>
      <v>20</v>
      <v>712</v>
      <v>707</v>
      <v>712</v>
      <v>712</v>
      <v>712</v>
      <v>712</v>
      <v>712</v>
      <v>712</v>
      <v>712</v>
      <v>712</v>
      <v>712</v>
      <v>712</v>
      <v>21</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Cia	Wikipedia	travel.state.gov	Sec	Tasteatlas	</v>
      <v xml:space="preserve">CC-BY-SA		CC-BY-SA				</v>
      <v xml:space="preserve">http://en.wikipedia.org/wiki/Thailand	https://www.cia.gov/library/publications/the-world-factbook/geos/th.html?Transportation	https://en.wikipedia.org/wiki/Thailand	https://travel.state.gov/content/travel/en/international-travel/International-Travel-Country-Information-Pages/Thailand.html	https://www.sec.gov/cgi-bin/browse-edgar?action=getcompany&amp;CIK=0001816554	https://www.tasteatlas.com/thailand	</v>
      <v xml:space="preserve">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Cia	travel.state.gov	Sec	</v>
      <v xml:space="preserve">CC-BY-SA				</v>
      <v xml:space="preserve">http://en.wikipedia.org/wiki/Thailand	https://www.cia.gov/library/publications/the-world-factbook/geos/th.html?Transportation	https://travel.state.gov/content/travel/en/international-travel/International-Travel-Country-Information-Pages/Thailand.html	https://www.sec.gov/cgi-bin/browse-edgar?action=getcompany&amp;CIK=0001816554	</v>
      <v xml:space="preserve">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35">
      <v>0</v>
      <v>715</v>
      <v>716</v>
      <v>717</v>
      <v>4</v>
      <v>5</v>
      <v>717</v>
      <v>718</v>
      <v>718</v>
      <v>716</v>
      <v>719</v>
      <v>718</v>
      <v>718</v>
      <v>720</v>
      <v>721</v>
      <v>10</v>
      <v>715</v>
      <v>721</v>
      <v>11</v>
      <v>718</v>
      <v>721</v>
      <v>13</v>
      <v>14</v>
      <v>15</v>
      <v>721</v>
      <v>721</v>
      <v>719</v>
      <v>721</v>
      <v>17</v>
      <v>18</v>
      <v>19</v>
      <v>20</v>
      <v>721</v>
      <v>715</v>
      <v>721</v>
      <v>721</v>
      <v>721</v>
      <v>721</v>
      <v>721</v>
      <v>721</v>
      <v>721</v>
      <v>721</v>
      <v>721</v>
      <v>721</v>
      <v>21</v>
    </spb>
    <spb s="11">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Wikipedia	Cia	</v>
      <v xml:space="preserve">CC-BY-SA	CC-BY-SA		</v>
      <v xml:space="preserve">http://en.wikipedia.org/wiki/Costa_Rica	http://fr.wikipedia.org/wiki/Costa_Rica	https://www.cia.gov/library/publications/the-world-factbook/geos/cs.html?Transportation	</v>
      <v xml:space="preserve">http://creativecommons.org/licenses/by-sa/3.0/	http://creativecommons.org/licenses/by-sa/3.0/		</v>
    </spb>
    <spb s="0">
      <v xml:space="preserve">Wikipedia	Cia	Wikipedia	travel.state.gov	</v>
      <v xml:space="preserve">CC-BY-SA		CC-BY-SA		</v>
      <v xml:space="preserve">http://en.wikipedia.org/wiki/Costa_Rica	https://www.cia.gov/library/publications/the-world-factbook/geos/cs.html?Transportation	https://en.wikipedia.org/wiki/Costa_Rica	https://travel.state.gov/content/travel/en/international-travel/International-Travel-Country-Information-Pages/CostaRica.html	</v>
      <v xml:space="preserve">http://creativecommons.org/licenses/by-sa/3.0/		http://creativecommons.org/licenses/by-sa/3.0/		</v>
    </spb>
    <spb s="0">
      <v xml:space="preserve">Wikipedia	</v>
      <v xml:space="preserve">CC-BY-SA	</v>
      <v xml:space="preserve">http://en.wikipedia.org/wiki/Costa_Rica	</v>
      <v xml:space="preserve">http://creativecommons.org/licenses/by-sa/3.0/	</v>
    </spb>
    <spb s="0">
      <v xml:space="preserve">Wikipedia	Cia	</v>
      <v xml:space="preserve">CC-BY-SA		</v>
      <v xml:space="preserve">http://en.wikipedia.org/wiki/Costa_Rica	https://www.cia.gov/library/publications/the-world-factbook/geos/cs.html?Transportation	</v>
      <v xml:space="preserve">http://creativecommons.org/licenses/by-sa/3.0/		</v>
    </spb>
    <spb s="0">
      <v xml:space="preserve">Wikipedia	Wikipedia	Cia	travel.state.gov	</v>
      <v xml:space="preserve">CC-BY-SA	CC-BY-SA			</v>
      <v xml:space="preserve">http://en.wikipedia.org/wiki/Costa_Rica	http://fr.wikipedia.org/wiki/Costa_Rica	https://www.cia.gov/library/publications/the-world-factbook/geos/cs.html?Transportation	https://travel.state.gov/content/travel/en/international-travel/International-Travel-Country-Information-Pages/CostaRica.html	</v>
      <v xml:space="preserve">http://creativecommons.org/licenses/by-sa/3.0/	http://creativecommons.org/licenses/by-sa/3.0/			</v>
    </spb>
    <spb s="0">
      <v xml:space="preserve">Cia	</v>
      <v xml:space="preserve">	</v>
      <v xml:space="preserve">https://www.cia.gov/library/publications/the-world-factbook/geos/cs.html?Transportation	</v>
      <v xml:space="preserve">	</v>
    </spb>
    <spb s="0">
      <v xml:space="preserve">Wikipedia	Wikidata	</v>
      <v xml:space="preserve">CC-BY-SA		</v>
      <v xml:space="preserve">http://en.wikipedia.org/wiki/Costa_Rica	https://www.wikidata.org/wiki/Q800	</v>
      <v xml:space="preserve">http://creativecommons.org/licenses/by-sa/3.0/		</v>
    </spb>
    <spb s="28">
      <v>0</v>
      <v>724</v>
      <v>725</v>
      <v>726</v>
      <v>4</v>
      <v>5</v>
      <v>726</v>
      <v>727</v>
      <v>727</v>
      <v>728</v>
      <v>729</v>
      <v>727</v>
      <v>727</v>
      <v>730</v>
      <v>10</v>
      <v>724</v>
      <v>730</v>
      <v>11</v>
      <v>731</v>
      <v>730</v>
      <v>13</v>
      <v>14</v>
      <v>15</v>
      <v>730</v>
      <v>730</v>
      <v>729</v>
      <v>730</v>
      <v>17</v>
      <v>18</v>
      <v>19</v>
      <v>20</v>
      <v>730</v>
      <v>724</v>
      <v>730</v>
      <v>730</v>
      <v>730</v>
      <v>730</v>
      <v>730</v>
      <v>730</v>
      <v>730</v>
      <v>730</v>
      <v>730</v>
      <v>730</v>
      <v>21</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35">
      <v>0</v>
      <v>733</v>
      <v>734</v>
      <v>735</v>
      <v>4</v>
      <v>5</v>
      <v>735</v>
      <v>736</v>
      <v>736</v>
      <v>734</v>
      <v>737</v>
      <v>736</v>
      <v>736</v>
      <v>738</v>
      <v>739</v>
      <v>10</v>
      <v>733</v>
      <v>739</v>
      <v>11</v>
      <v>736</v>
      <v>739</v>
      <v>13</v>
      <v>14</v>
      <v>15</v>
      <v>739</v>
      <v>739</v>
      <v>737</v>
      <v>739</v>
      <v>17</v>
      <v>18</v>
      <v>19</v>
      <v>20</v>
      <v>739</v>
      <v>733</v>
      <v>739</v>
      <v>739</v>
      <v>739</v>
      <v>739</v>
      <v>739</v>
      <v>739</v>
      <v>739</v>
      <v>739</v>
      <v>739</v>
      <v>739</v>
      <v>21</v>
    </spb>
    <spb s="11">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https://www.sec.gov/cgi-bin/browse-edgar?action=getcompany&amp;CIK=0001914083	https://www.tasteatlas.com/brazil	</v>
      <v xml:space="preserve">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Cia	</v>
      <v xml:space="preserve">	</v>
      <v xml:space="preserve">https://www.cia.gov/library/publications/the-world-factbook/geos/br.html?Transportation	</v>
      <v xml:space="preserve">	</v>
    </spb>
    <spb s="57">
      <v>0</v>
      <v>742</v>
      <v>743</v>
      <v>744</v>
      <v>4</v>
      <v>744</v>
      <v>745</v>
      <v>745</v>
      <v>746</v>
      <v>745</v>
      <v>745</v>
      <v>747</v>
      <v>10</v>
      <v>742</v>
      <v>747</v>
      <v>11</v>
      <v>745</v>
      <v>747</v>
      <v>13</v>
      <v>14</v>
      <v>15</v>
      <v>747</v>
      <v>747</v>
      <v>742</v>
      <v>747</v>
      <v>17</v>
      <v>18</v>
      <v>19</v>
      <v>20</v>
      <v>747</v>
      <v>742</v>
      <v>747</v>
      <v>747</v>
      <v>747</v>
      <v>747</v>
      <v>747</v>
      <v>747</v>
      <v>747</v>
      <v>747</v>
      <v>747</v>
      <v>747</v>
      <v>21</v>
    </spb>
    <spb s="11">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Wikipedia	Cia	</v>
      <v xml:space="preserve">CC-BY-SA	CC-BY-SA		</v>
      <v xml:space="preserve">http://en.wikipedia.org/wiki/Iran	http://fr.wikipedia.org/wiki/Iran	https://www.cia.gov/library/publications/the-world-factbook/geos/ir.html?Transportation	</v>
      <v xml:space="preserve">http://creativecommons.org/licenses/by-sa/3.0/	http://creativecommons.org/licenses/by-sa/3.0/		</v>
    </spb>
    <spb s="0">
      <v xml:space="preserve">Wikipedia	Cia	Wikipedia	travel.state.gov	</v>
      <v xml:space="preserve">CC-BY-SA		CC-BY-SA		</v>
      <v xml:space="preserve">http://en.wikipedia.org/wiki/Iran	https://www.cia.gov/library/publications/the-world-factbook/geos/ir.html?Transportation	https://en.wikipedia.org/wiki/Iran	https://travel.state.gov/content/travel/en/international-travel/International-Travel-Country-Information-Pages/Iran.html	</v>
      <v xml:space="preserve">http://creativecommons.org/licenses/by-sa/3.0/		http://creativecommons.org/licenses/by-sa/3.0/		</v>
    </spb>
    <spb s="0">
      <v xml:space="preserve">Wikipedia	</v>
      <v xml:space="preserve">CC-BY-SA	</v>
      <v xml:space="preserve">http://en.wikipedia.org/wiki/Iran	</v>
      <v xml:space="preserve">http://creativecommons.org/licenses/by-sa/3.0/	</v>
    </spb>
    <spb s="0">
      <v xml:space="preserve">Wikipedia	Cia	</v>
      <v xml:space="preserve">CC-BY-SA		</v>
      <v xml:space="preserve">http://en.wikipedia.org/wiki/Iran	https://www.cia.gov/library/publications/the-world-factbook/geos/ir.html?Transportation	</v>
      <v xml:space="preserve">http://creativecommons.org/licenses/by-sa/3.0/		</v>
    </spb>
    <spb s="0">
      <v xml:space="preserve">Wikipedia	Wikipedia	Cia	travel.state.gov	</v>
      <v xml:space="preserve">CC-BY-SA	CC-BY-SA			</v>
      <v xml:space="preserve">http://en.wikipedia.org/wiki/Iran	http://fr.wikipedia.org/wiki/Iran	https://www.cia.gov/library/publications/the-world-factbook/geos/ir.html?Transportation	https://travel.state.gov/content/travel/en/international-travel/International-Travel-Country-Information-Pages/Iran.html	</v>
      <v xml:space="preserve">http://creativecommons.org/licenses/by-sa/3.0/	http://creativecommons.org/licenses/by-sa/3.0/			</v>
    </spb>
    <spb s="0">
      <v xml:space="preserve">Cia	</v>
      <v xml:space="preserve">	</v>
      <v xml:space="preserve">https://www.cia.gov/library/publications/the-world-factbook/geos/ir.html?Transportation	</v>
      <v xml:space="preserve">	</v>
    </spb>
    <spb s="28">
      <v>0</v>
      <v>750</v>
      <v>751</v>
      <v>752</v>
      <v>4</v>
      <v>5</v>
      <v>752</v>
      <v>753</v>
      <v>753</v>
      <v>754</v>
      <v>755</v>
      <v>753</v>
      <v>753</v>
      <v>756</v>
      <v>10</v>
      <v>750</v>
      <v>756</v>
      <v>11</v>
      <v>753</v>
      <v>756</v>
      <v>13</v>
      <v>14</v>
      <v>15</v>
      <v>756</v>
      <v>756</v>
      <v>755</v>
      <v>756</v>
      <v>17</v>
      <v>18</v>
      <v>19</v>
      <v>20</v>
      <v>756</v>
      <v>750</v>
      <v>756</v>
      <v>756</v>
      <v>756</v>
      <v>756</v>
      <v>756</v>
      <v>756</v>
      <v>756</v>
      <v>756</v>
      <v>756</v>
      <v>756</v>
      <v>21</v>
    </spb>
    <spb s="2">
      <v>28</v>
      <v>Name</v>
      <v>LearnMoreOnLink</v>
    </spb>
    <spb s="11">
      <v>2019</v>
      <v>2017</v>
      <v>square km</v>
      <v>per thousand (2018)</v>
      <v>2019</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Cia	</v>
      <v xml:space="preserve">CC-BY-SA		</v>
      <v xml:space="preserve">http://en.wikipedia.org/wiki/Monaco	https://www.cia.gov/library/publications/the-world-factbook/geos/mn.html?Transportation	</v>
      <v xml:space="preserve">http://creativecommons.org/licenses/by-sa/3.0/		</v>
    </spb>
    <spb s="0">
      <v xml:space="preserve">Wikipedia	</v>
      <v xml:space="preserve">CC-BY-SA	</v>
      <v xml:space="preserve">http://en.wikipedia.org/wiki/Monaco	</v>
      <v xml:space="preserve">http://creativecommons.org/licenses/by-sa/3.0/	</v>
    </spb>
    <spb s="0">
      <v xml:space="preserve">Wikipedia	Cia	Wikipedia	Sec	</v>
      <v xml:space="preserve">CC-BY-SA		CC-BY-SA		</v>
      <v xml:space="preserve">http://en.wikipedia.org/wiki/Monaco	https://www.cia.gov/library/publications/the-world-factbook/geos/mn.html?Transportation	https://en.wikipedia.org/wiki/Monaco	https://www.sec.gov/cgi-bin/browse-edgar?action=getcompany&amp;CIK=0001911590	</v>
      <v xml:space="preserve">http://creativecommons.org/licenses/by-sa/3.0/		http://creativecommons.org/licenses/by-sa/3.0/		</v>
    </spb>
    <spb s="0">
      <v xml:space="preserve">Wikipedia	Wikipedia	</v>
      <v xml:space="preserve">CC-BY-SA	CC-BY-SA	</v>
      <v xml:space="preserve">http://en.wikipedia.org/wiki/Monaco	http://ja.wikipedia.org/wiki/モナコの行政区画	</v>
      <v xml:space="preserve">http://creativecommons.org/licenses/by-sa/3.0/	http://creativecommons.org/licenses/by-sa/3.0/	</v>
    </spb>
    <spb s="0">
      <v xml:space="preserve">Cia	</v>
      <v xml:space="preserve">	</v>
      <v xml:space="preserve">https://www.cia.gov/library/publications/the-world-factbook/geos/mn.html?Transportation	</v>
      <v xml:space="preserve">	</v>
    </spb>
    <spb s="58">
      <v>760</v>
      <v>761</v>
      <v>762</v>
      <v>4</v>
      <v>5</v>
      <v>762</v>
      <v>761</v>
      <v>761</v>
      <v>760</v>
      <v>761</v>
      <v>761</v>
      <v>761</v>
      <v>761</v>
      <v>760</v>
      <v>763</v>
      <v>13</v>
      <v>14</v>
      <v>761</v>
      <v>17</v>
      <v>764</v>
    </spb>
    <spb s="2">
      <v>29</v>
      <v>Name</v>
      <v>LearnMoreOnLink</v>
    </spb>
    <spb s="59">
      <v>2018</v>
      <v>square km</v>
      <v>per thousand (2018)</v>
      <v>2019</v>
      <v>per liter (2014)</v>
      <v>per thousand (2018)</v>
      <v>2019</v>
      <v>2014</v>
      <v>2015</v>
    </spb>
    <spb s="0">
      <v xml:space="preserve">Wikipedia	</v>
      <v xml:space="preserve">Public domain	</v>
      <v xml:space="preserve">http://en.wikipedia.org/wiki/Monaco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42">
      <v>0</v>
      <v>769</v>
      <v>770</v>
      <v>771</v>
      <v>4</v>
      <v>5</v>
      <v>771</v>
      <v>772</v>
      <v>772</v>
      <v>773</v>
      <v>774</v>
      <v>772</v>
      <v>772</v>
      <v>775</v>
      <v>776</v>
      <v>10</v>
      <v>769</v>
      <v>776</v>
      <v>11</v>
      <v>772</v>
      <v>776</v>
      <v>13</v>
      <v>14</v>
      <v>15</v>
      <v>776</v>
      <v>776</v>
      <v>774</v>
      <v>776</v>
      <v>17</v>
      <v>18</v>
      <v>19</v>
      <v>20</v>
      <v>776</v>
      <v>776</v>
      <v>776</v>
      <v>776</v>
      <v>776</v>
      <v>776</v>
      <v>776</v>
      <v>776</v>
      <v>776</v>
      <v>776</v>
      <v>776</v>
      <v>21</v>
    </spb>
    <spb s="34">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Wikipedia	Cia	</v>
      <v xml:space="preserve">CC-BY-SA	CC-BY-SA		</v>
      <v xml:space="preserve">http://en.wikipedia.org/wiki/Vatican_City	http://de.wikipedia.org/wiki/Vatikanstadt	https://www.cia.gov/library/publications/the-world-factbook/geos/vt.html?People-and-Society	</v>
      <v xml:space="preserve">http://creativecommons.org/licenses/by-sa/3.0/	http://creativecommons.org/licenses/by-sa/3.0/		</v>
    </spb>
    <spb s="0">
      <v xml:space="preserve">Wikipedia	Wikipedia	</v>
      <v xml:space="preserve">CC-BY-SA	CC-BY-SA	</v>
      <v xml:space="preserve">http://en.wikipedia.org/wiki/Vatican_City	https://en.wikipedia.org/wiki/Vatican_City	</v>
      <v xml:space="preserve">http://creativecommons.org/licenses/by-sa/3.0/	http://creativecommons.org/licenses/by-sa/3.0/	</v>
    </spb>
    <spb s="0">
      <v xml:space="preserve">Wikipedia	</v>
      <v xml:space="preserve">CC-BY-SA	</v>
      <v xml:space="preserve">http://en.wikipedia.org/wiki/Vatican_City	</v>
      <v xml:space="preserve">http://creativecommons.org/licenses/by-sa/3.0/	</v>
    </spb>
    <spb s="0">
      <v xml:space="preserve">Cia	</v>
      <v xml:space="preserve">	</v>
      <v xml:space="preserve">https://www.cia.gov/library/publications/the-world-factbook/geos/vt.html?People-and-Society	</v>
      <v xml:space="preserve">	</v>
    </spb>
    <spb s="60">
      <v>779</v>
      <v>780</v>
      <v>781</v>
      <v>780</v>
      <v>781</v>
      <v>781</v>
      <v>781</v>
      <v>781</v>
      <v>782</v>
    </spb>
    <spb s="2">
      <v>30</v>
      <v>Name</v>
      <v>LearnMoreOnLink</v>
    </spb>
    <spb s="61">
      <v>square km</v>
      <v>2012-07</v>
    </spb>
    <spb s="0">
      <v xml:space="preserve">Wikipedia	</v>
      <v xml:space="preserve">CC0	</v>
      <v xml:space="preserve">http://en.wikipedia.org/wiki/Vatican_City	</v>
      <v xml:space="preserve">http://creativecommons.org/publicdomain/zero/1.0/deed.en	</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https://www.sec.gov/cgi-bin/browse-edgar?action=getcompany&amp;CIK=0001936288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35">
      <v>0</v>
      <v>787</v>
      <v>788</v>
      <v>789</v>
      <v>4</v>
      <v>790</v>
      <v>789</v>
      <v>790</v>
      <v>790</v>
      <v>790</v>
      <v>791</v>
      <v>790</v>
      <v>790</v>
      <v>792</v>
      <v>793</v>
      <v>10</v>
      <v>787</v>
      <v>793</v>
      <v>11</v>
      <v>794</v>
      <v>793</v>
      <v>13</v>
      <v>14</v>
      <v>15</v>
      <v>793</v>
      <v>793</v>
      <v>791</v>
      <v>793</v>
      <v>17</v>
      <v>18</v>
      <v>19</v>
      <v>20</v>
      <v>793</v>
      <v>787</v>
      <v>793</v>
      <v>793</v>
      <v>793</v>
      <v>793</v>
      <v>793</v>
      <v>793</v>
      <v>793</v>
      <v>793</v>
      <v>793</v>
      <v>793</v>
      <v>21</v>
    </spb>
    <spb s="11">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Cia	</v>
      <v xml:space="preserve">CC-BY-SA		</v>
      <v xml:space="preserve">http://es.wikipedia.org/wiki/Eslovenia	https://www.cia.gov/library/publications/the-world-factbook/geos/si.html?Transportation	</v>
      <v xml:space="preserve">http://creativecommons.org/licenses/by-sa/3.0/		</v>
    </spb>
    <spb s="0">
      <v xml:space="preserve">Wikipedia	Wikipedia	Cia	travel.state.gov	</v>
      <v xml:space="preserve">CC-BY-SA	CC-BY-SA			</v>
      <v xml:space="preserve">http://en.wikipedia.org/wiki/Slovenia	https://en.wikipedia.org/wiki/Slovenia	https://www.cia.gov/library/publications/the-world-factbook/geos/si.html?Transportation	https://travel.state.gov/content/travel/en/international-travel/International-Travel-Country-Information-Pages/Slovenia.html	</v>
      <v xml:space="preserve">http://creativecommons.org/licenses/by-sa/3.0/	http://creativecommons.org/licenses/by-sa/3.0/			</v>
    </spb>
    <spb s="0">
      <v xml:space="preserve">Wikipedia	</v>
      <v xml:space="preserve">CC-BY-SA	</v>
      <v xml:space="preserve">http://en.wikipedia.org/wiki/Slovenia	</v>
      <v xml:space="preserve">http://creativecommons.org/licenses/by-sa/3.0/	</v>
    </spb>
    <spb s="0">
      <v xml:space="preserve">travel.state.gov	</v>
      <v xml:space="preserve">	</v>
      <v xml:space="preserve">https://travel.state.gov/content/travel/en/international-travel/International-Travel-Country-Information-Pages/Slovenia.html	</v>
      <v xml:space="preserve">	</v>
    </spb>
    <spb s="0">
      <v xml:space="preserve">Cia	</v>
      <v xml:space="preserve">	</v>
      <v xml:space="preserve">https://www.cia.gov/library/publications/the-world-factbook/geos/si.html?Transportation	</v>
      <v xml:space="preserve">	</v>
    </spb>
    <spb s="35">
      <v>0</v>
      <v>798</v>
      <v>799</v>
      <v>800</v>
      <v>4</v>
      <v>5</v>
      <v>800</v>
      <v>801</v>
      <v>801</v>
      <v>801</v>
      <v>798</v>
      <v>801</v>
      <v>801</v>
      <v>802</v>
      <v>803</v>
      <v>10</v>
      <v>798</v>
      <v>803</v>
      <v>11</v>
      <v>801</v>
      <v>803</v>
      <v>13</v>
      <v>14</v>
      <v>15</v>
      <v>803</v>
      <v>803</v>
      <v>798</v>
      <v>803</v>
      <v>17</v>
      <v>18</v>
      <v>19</v>
      <v>20</v>
      <v>803</v>
      <v>798</v>
      <v>803</v>
      <v>803</v>
      <v>803</v>
      <v>803</v>
      <v>803</v>
      <v>803</v>
      <v>803</v>
      <v>803</v>
      <v>803</v>
      <v>803</v>
      <v>21</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28">
      <v>0</v>
      <v>805</v>
      <v>806</v>
      <v>807</v>
      <v>4</v>
      <v>5</v>
      <v>807</v>
      <v>808</v>
      <v>808</v>
      <v>805</v>
      <v>809</v>
      <v>808</v>
      <v>808</v>
      <v>806</v>
      <v>10</v>
      <v>805</v>
      <v>806</v>
      <v>11</v>
      <v>808</v>
      <v>806</v>
      <v>13</v>
      <v>14</v>
      <v>15</v>
      <v>806</v>
      <v>806</v>
      <v>809</v>
      <v>806</v>
      <v>17</v>
      <v>18</v>
      <v>19</v>
      <v>20</v>
      <v>806</v>
      <v>805</v>
      <v>806</v>
      <v>806</v>
      <v>806</v>
      <v>806</v>
      <v>806</v>
      <v>806</v>
      <v>806</v>
      <v>806</v>
      <v>806</v>
      <v>806</v>
      <v>21</v>
    </spb>
    <spb s="11">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42">
      <v>0</v>
      <v>813</v>
      <v>814</v>
      <v>815</v>
      <v>4</v>
      <v>5</v>
      <v>815</v>
      <v>816</v>
      <v>816</v>
      <v>817</v>
      <v>818</v>
      <v>816</v>
      <v>816</v>
      <v>819</v>
      <v>820</v>
      <v>10</v>
      <v>813</v>
      <v>820</v>
      <v>11</v>
      <v>821</v>
      <v>820</v>
      <v>13</v>
      <v>14</v>
      <v>15</v>
      <v>820</v>
      <v>820</v>
      <v>818</v>
      <v>820</v>
      <v>17</v>
      <v>18</v>
      <v>19</v>
      <v>20</v>
      <v>820</v>
      <v>820</v>
      <v>820</v>
      <v>820</v>
      <v>820</v>
      <v>820</v>
      <v>820</v>
      <v>820</v>
      <v>820</v>
      <v>820</v>
      <v>820</v>
      <v>21</v>
    </spb>
    <spb s="34">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32">
      <v>0</v>
      <v>824</v>
      <v>825</v>
      <v>826</v>
      <v>4</v>
      <v>827</v>
      <v>826</v>
      <v>827</v>
      <v>827</v>
      <v>828</v>
      <v>827</v>
      <v>827</v>
      <v>829</v>
      <v>830</v>
      <v>10</v>
      <v>824</v>
      <v>830</v>
      <v>11</v>
      <v>831</v>
      <v>830</v>
      <v>13</v>
      <v>14</v>
      <v>15</v>
      <v>830</v>
      <v>830</v>
      <v>832</v>
      <v>830</v>
      <v>17</v>
      <v>18</v>
      <v>19</v>
      <v>20</v>
      <v>830</v>
      <v>824</v>
      <v>830</v>
      <v>830</v>
      <v>830</v>
      <v>830</v>
      <v>830</v>
      <v>830</v>
      <v>830</v>
      <v>830</v>
      <v>830</v>
      <v>830</v>
      <v>21</v>
    </spb>
    <spb s="11">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Wikipedia	Cia	</v>
      <v xml:space="preserve">CC-BY-SA	CC-BY-SA		</v>
      <v xml:space="preserve">http://en.wikipedia.org/wiki/Uruguay	http://es.wikipedia.org/wiki/Uruguay	https://www.cia.gov/library/publications/the-world-factbook/geos/uy.html?Transportation	</v>
      <v xml:space="preserve">http://creativecommons.org/licenses/by-sa/3.0/	http://creativecommons.org/licenses/by-sa/3.0/		</v>
    </spb>
    <spb s="0">
      <v xml:space="preserve">Wikipedia	Wikipedia	travel.state.gov	Sec	</v>
      <v xml:space="preserve">CC-BY-SA	CC-BY-SA			</v>
      <v xml:space="preserve">http://en.wikipedia.org/wiki/Uruguay	https://en.wikipedia.org/wiki/Uruguay	https://travel.state.gov/content/travel/en/international-travel/International-Travel-Country-Information-Pages/Uruguay.html	https://www.sec.gov/cgi-bin/browse-edgar?action=getcompany&amp;CIK=0001883535	</v>
      <v xml:space="preserve">http://creativecommons.org/licenses/by-sa/3.0/	http://creativecommons.org/licenses/by-sa/3.0/			</v>
    </spb>
    <spb s="0">
      <v xml:space="preserve">Wikipedia	</v>
      <v xml:space="preserve">CC-BY-SA	</v>
      <v xml:space="preserve">http://en.wikipedia.org/wiki/Uruguay	</v>
      <v xml:space="preserve">http://creativecommons.org/licenses/by-sa/3.0/	</v>
    </spb>
    <spb s="0">
      <v xml:space="preserve">Wikipedia	Cia	</v>
      <v xml:space="preserve">CC-BY-SA		</v>
      <v xml:space="preserve">http://en.wikipedia.org/wiki/Uruguay	https://www.cia.gov/library/publications/the-world-factbook/geos/uy.html?Transportation	</v>
      <v xml:space="preserve">http://creativecommons.org/licenses/by-sa/3.0/		</v>
    </spb>
    <spb s="0">
      <v xml:space="preserve">Wikipedia	Wikipedia	Cia	Wikipedia	travel.state.gov	Sec	</v>
      <v xml:space="preserve">CC-BY-SA	CC-BY-SA		CC-BY-SA			</v>
      <v xml:space="preserve">http://en.wikipedia.org/wiki/Uruguay	http://fr.wikipedia.org/wiki/Uruguay	https://www.cia.gov/library/publications/the-world-factbook/geos/uy.html?Transportation	https://en.wikipedia.org/wiki/Uruguay	https://travel.state.gov/content/travel/en/international-travel/International-Travel-Country-Information-Pages/Uruguay.html	https://www.sec.gov/cgi-bin/browse-edgar?action=getcompany&amp;CIK=0001883535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https://travel.state.gov/content/travel/en/international-travel/International-Travel-Country-Information-Pages/Uruguay.html	</v>
      <v xml:space="preserve">	</v>
    </spb>
    <spb s="0">
      <v xml:space="preserve">Cia	</v>
      <v xml:space="preserve">	</v>
      <v xml:space="preserve">https://www.cia.gov/library/publications/the-world-factbook/geos/uy.html?Transportation	</v>
      <v xml:space="preserve">	</v>
    </spb>
    <spb s="35">
      <v>0</v>
      <v>835</v>
      <v>836</v>
      <v>837</v>
      <v>4</v>
      <v>5</v>
      <v>837</v>
      <v>838</v>
      <v>838</v>
      <v>839</v>
      <v>840</v>
      <v>838</v>
      <v>838</v>
      <v>841</v>
      <v>842</v>
      <v>10</v>
      <v>835</v>
      <v>842</v>
      <v>11</v>
      <v>838</v>
      <v>842</v>
      <v>13</v>
      <v>14</v>
      <v>15</v>
      <v>842</v>
      <v>842</v>
      <v>840</v>
      <v>842</v>
      <v>17</v>
      <v>18</v>
      <v>19</v>
      <v>20</v>
      <v>842</v>
      <v>835</v>
      <v>842</v>
      <v>842</v>
      <v>842</v>
      <v>842</v>
      <v>842</v>
      <v>842</v>
      <v>842</v>
      <v>842</v>
      <v>842</v>
      <v>842</v>
      <v>21</v>
    </spb>
    <spb s="11">
      <v>2019</v>
      <v>2019</v>
      <v>square km</v>
      <v>per thousand (2018)</v>
      <v>2019</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Cia	travel.state.gov	</v>
      <v xml:space="preserve">CC-BY-SA			</v>
      <v xml:space="preserve">http://en.wikipedia.org/wiki/Saint_Vincent_and_the_Grenadines	https://www.cia.gov/library/publications/the-world-factbook/geos/vc.html?Transportation	https://travel.state.gov/content/travel/en/international-travel/International-Travel-Country-Information-Pages/SaintVincentandtheGrenadines.html	</v>
      <v xml:space="preserve">http://creativecommons.org/licenses/by-sa/3.0/			</v>
    </spb>
    <spb s="0">
      <v xml:space="preserve">Wikipedia	Wikipedia	Wikipedia	Cia	</v>
      <v xml:space="preserve">CC-BY-SA	CC-BY-SA	CC-BY-SA		</v>
      <v xml:space="preserve">http://en.wikipedia.org/wiki/Saint_Vincent_and_the_Grenadines	http://de.wikipedia.org/wiki/St._Vincent_und_die_Grenadinen	http://fr.wikipedia.org/wiki/Saint-Vincent-et-les-Grenadines	https://www.cia.gov/library/publications/the-world-factbook/geos/vc.html?Transportation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http://en.wikipedia.org/wiki/Saint_Vincent_and_the_Grenadines	https://en.wikipedia.org/wiki/Saint_Vincent_and_the_Grenadines	https://travel.state.gov/content/travel/en/international-travel/International-Travel-Country-Information-Pages/SaintVincentandtheGrenadines.html	</v>
      <v xml:space="preserve">http://creativecommons.org/licenses/by-sa/3.0/	http://creativecommons.org/licenses/by-sa/3.0/		</v>
    </spb>
    <spb s="0">
      <v xml:space="preserve">Wikipedia	</v>
      <v xml:space="preserve">CC-BY-SA	</v>
      <v xml:space="preserve">http://en.wikipedia.org/wiki/Saint_Vincent_and_the_Grenadines	</v>
      <v xml:space="preserve">http://creativecommons.org/licenses/by-sa/3.0/	</v>
    </spb>
    <spb s="0">
      <v xml:space="preserve">travel.state.gov	</v>
      <v xml:space="preserve">	</v>
      <v xml:space="preserve">https://travel.state.gov/content/travel/en/international-travel/International-Travel-Country-Information-Pages/SaintVincentandtheGrenadines.html	</v>
      <v xml:space="preserve">	</v>
    </spb>
    <spb s="0">
      <v xml:space="preserve">Cia	</v>
      <v xml:space="preserve">	</v>
      <v xml:space="preserve">https://www.cia.gov/library/publications/the-world-factbook/geos/vc.html?Transportation	</v>
      <v xml:space="preserve">	</v>
    </spb>
    <spb s="0">
      <v xml:space="preserve">Wikipedia	Wikipedia	Cia	Wikipedia	</v>
      <v xml:space="preserve">CC-BY-SA	CC-BY-SA		CC-BY-SA	</v>
      <v xml:space="preserve">http://en.wikipedia.org/wiki/Saint_Vincent_and_the_Grenadines	http://fr.wikipedia.org/wiki/Saint-Vincent-et-les-Grenadines	https://www.cia.gov/library/publications/the-world-factbook/geos/vc.html?Transportation	http://en.wikipedia.org/wiki/List_of_news_companies_in_St_Vincent_and_the_Grenadines	</v>
      <v xml:space="preserve">http://creativecommons.org/licenses/by-sa/3.0/	http://creativecommons.org/licenses/by-sa/3.0/		http://creativecommons.org/licenses/by-sa/3.0/	</v>
    </spb>
    <spb s="62">
      <v>0</v>
      <v>845</v>
      <v>846</v>
      <v>847</v>
      <v>4</v>
      <v>848</v>
      <v>847</v>
      <v>848</v>
      <v>848</v>
      <v>848</v>
      <v>848</v>
      <v>848</v>
      <v>849</v>
      <v>850</v>
      <v>10</v>
      <v>850</v>
      <v>11</v>
      <v>848</v>
      <v>850</v>
      <v>13</v>
      <v>14</v>
      <v>850</v>
      <v>850</v>
      <v>851</v>
      <v>850</v>
      <v>17</v>
      <v>18</v>
      <v>19</v>
      <v>850</v>
      <v>850</v>
      <v>850</v>
      <v>850</v>
      <v>21</v>
    </spb>
    <spb s="2">
      <v>31</v>
      <v>Name</v>
      <v>LearnMoreOnLink</v>
    </spb>
    <spb s="63">
      <v>2018</v>
      <v>2019</v>
      <v>square km</v>
      <v>per thousand (2018)</v>
      <v>2021</v>
      <v>2018</v>
      <v>2018</v>
      <v>2019</v>
      <v>years (2018)</v>
      <v>2017</v>
      <v>per thousand (2018)</v>
      <v>2019</v>
      <v>2016</v>
      <v>2019</v>
      <v>2016</v>
      <v>2010</v>
      <v>kilotons per year (2016)</v>
      <v>deaths per 100,000 (2017)</v>
      <v>2007</v>
      <v>2015</v>
      <v>2018</v>
      <v>2015</v>
      <v>2019</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Wikipedia	Cia	</v>
      <v xml:space="preserve">CC-BY-SA	CC-BY-SA		</v>
      <v xml:space="preserve">http://en.wikipedia.org/wiki/Uganda	http://es.wikipedia.org/wiki/Uganda	https://www.cia.gov/library/publications/the-world-factbook/geos/ug.html?Transportation	</v>
      <v xml:space="preserve">http://creativecommons.org/licenses/by-sa/3.0/	http://creativecommons.org/licenses/by-sa/3.0/		</v>
    </spb>
    <spb s="0">
      <v xml:space="preserve">Wikipedia	Cia	Wikipedia	travel.state.gov	</v>
      <v xml:space="preserve">CC-BY-SA		CC-BY-SA		</v>
      <v xml:space="preserve">http://en.wikipedia.org/wiki/Uganda	https://www.cia.gov/library/publications/the-world-factbook/geos/ug.html?Transportation	https://en.wikipedia.org/wiki/Uganda	https://travel.state.gov/content/travel/en/international-travel/International-Travel-Country-Information-Pages/Uganda.html	</v>
      <v xml:space="preserve">http://creativecommons.org/licenses/by-sa/3.0/		http://creativecommons.org/licenses/by-sa/3.0/		</v>
    </spb>
    <spb s="0">
      <v xml:space="preserve">Wikipedia	</v>
      <v xml:space="preserve">CC-BY-SA	</v>
      <v xml:space="preserve">http://en.wikipedia.org/wiki/Uganda	</v>
      <v xml:space="preserve">http://creativecommons.org/licenses/by-sa/3.0/	</v>
    </spb>
    <spb s="0">
      <v xml:space="preserve">Wikipedia	Cia	</v>
      <v xml:space="preserve">CC-BY-SA		</v>
      <v xml:space="preserve">http://en.wikipedia.org/wiki/Uganda	https://www.cia.gov/library/publications/the-world-factbook/geos/ug.html?Transportation	</v>
      <v xml:space="preserve">http://creativecommons.org/licenses/by-sa/3.0/		</v>
    </spb>
    <spb s="0">
      <v xml:space="preserve">travel.state.gov	</v>
      <v xml:space="preserve">	</v>
      <v xml:space="preserve">https://travel.state.gov/content/travel/en/international-travel/International-Travel-Country-Information-Pages/Uganda.html	</v>
      <v xml:space="preserve">	</v>
    </spb>
    <spb s="0">
      <v xml:space="preserve">Cia	</v>
      <v xml:space="preserve">	</v>
      <v xml:space="preserve">https://www.cia.gov/library/publications/the-world-factbook/geos/ug.html?Transportation	</v>
      <v xml:space="preserve">	</v>
    </spb>
    <spb s="0">
      <v xml:space="preserve">Wikipedia	Wikipedia	</v>
      <v xml:space="preserve">CC-BY-SA	CC-BY-SA	</v>
      <v xml:space="preserve">http://en.wikipedia.org/wiki/Uganda	http://en.wikipedia.org/wiki/Ugandan_nationalism	</v>
      <v xml:space="preserve">http://creativecommons.org/licenses/by-sa/3.0/	http://creativecommons.org/licenses/by-sa/3.0/	</v>
    </spb>
    <spb s="0">
      <v xml:space="preserve">Wikipedia	Wikipedia	Cia	Wikipedia	travel.state.gov	</v>
      <v xml:space="preserve">CC-BY-SA	CC-BY-SA		CC-BY-SA		</v>
      <v xml:space="preserve">http://en.wikipedia.org/wiki/Uganda	http://fr.wikipedia.org/wiki/Ouganda	https://www.cia.gov/library/publications/the-world-factbook/geos/ug.html?Transportation	http://en.wikipedia.org/wiki/Ugandan_nationalism	https://travel.state.gov/content/travel/en/international-travel/International-Travel-Country-Information-Pages/Uganda.html	</v>
      <v xml:space="preserve">http://creativecommons.org/licenses/by-sa/3.0/	http://creativecommons.org/licenses/by-sa/3.0/		http://creativecommons.org/licenses/by-sa/3.0/		</v>
    </spb>
    <spb s="64">
      <v>0</v>
      <v>855</v>
      <v>856</v>
      <v>857</v>
      <v>4</v>
      <v>5</v>
      <v>857</v>
      <v>858</v>
      <v>858</v>
      <v>859</v>
      <v>858</v>
      <v>858</v>
      <v>860</v>
      <v>861</v>
      <v>10</v>
      <v>855</v>
      <v>861</v>
      <v>11</v>
      <v>862</v>
      <v>861</v>
      <v>13</v>
      <v>14</v>
      <v>15</v>
      <v>861</v>
      <v>861</v>
      <v>863</v>
      <v>861</v>
      <v>17</v>
      <v>18</v>
      <v>19</v>
      <v>861</v>
      <v>861</v>
      <v>861</v>
      <v>861</v>
      <v>861</v>
      <v>861</v>
      <v>861</v>
      <v>861</v>
      <v>861</v>
      <v>861</v>
      <v>21</v>
    </spb>
    <spb s="2">
      <v>32</v>
      <v>Name</v>
      <v>LearnMoreOnLink</v>
    </spb>
    <spb s="65">
      <v>2019</v>
      <v>2019</v>
      <v>square km</v>
      <v>per thousand (2018)</v>
      <v>2019</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Cia	</v>
      <v xml:space="preserve">CC-BY-SA		</v>
      <v xml:space="preserve">http://es.wikipedia.org/wiki/Bahamas	https://www.cia.gov/library/publications/the-world-factbook/geos/bf.html?Transportation	</v>
      <v xml:space="preserve">http://creativecommons.org/licenses/by-sa/3.0/		</v>
    </spb>
    <spb s="0">
      <v xml:space="preserve">Wikipedia	Wikipedia	travel.state.gov	Sec	</v>
      <v xml:space="preserve">CC-BY-SA	CC-BY-SA			</v>
      <v xml:space="preserve">http://en.wikipedia.org/wiki/The_Bahamas	https://en.wikipedia.org/wiki/The_Bahamas	https://travel.state.gov/content/travel/en/international-travel/International-Travel-Country-Information-Pages/Bahamas.html	https://www.sec.gov/cgi-bin/browse-edgar?action=getcompany&amp;CIK=0001927748	</v>
      <v xml:space="preserve">http://creativecommons.org/licenses/by-sa/3.0/	http://creativecommons.org/licenses/by-sa/3.0/			</v>
    </spb>
    <spb s="0">
      <v xml:space="preserve">Wikipedia	</v>
      <v xml:space="preserve">CC-BY-SA	</v>
      <v xml:space="preserve">http://en.wikipedia.org/wiki/The_Bahamas	</v>
      <v xml:space="preserve">http://creativecommons.org/licenses/by-sa/3.0/	</v>
    </spb>
    <spb s="0">
      <v xml:space="preserve">Wikipedia	Wikipedia	Cia	travel.state.gov	Sec	</v>
      <v xml:space="preserve">CC-BY-SA	CC-BY-SA				</v>
      <v xml:space="preserve">http://en.wikipedia.org/wiki/The_Bahamas	http://fr.wikipedia.org/wiki/Bahamas	https://www.cia.gov/library/publications/the-world-factbook/geos/bf.html?Transportation	https://travel.state.gov/content/travel/en/international-travel/International-Travel-Country-Information-Pages/Bahamas.html	https://www.sec.gov/cgi-bin/browse-edgar?action=getcompany&amp;CIK=0001927748	</v>
      <v xml:space="preserve">http://creativecommons.org/licenses/by-sa/3.0/	http://creativecommons.org/licenses/by-sa/3.0/				</v>
    </spb>
    <spb s="0">
      <v xml:space="preserve">Cia	</v>
      <v xml:space="preserve">	</v>
      <v xml:space="preserve">https://www.cia.gov/library/publications/the-world-factbook/geos/bf.html?Transportation	</v>
      <v xml:space="preserve">	</v>
    </spb>
    <spb s="66">
      <v>0</v>
      <v>867</v>
      <v>868</v>
      <v>869</v>
      <v>4</v>
      <v>5</v>
      <v>869</v>
      <v>870</v>
      <v>870</v>
      <v>870</v>
      <v>871</v>
      <v>870</v>
      <v>872</v>
      <v>10</v>
      <v>867</v>
      <v>872</v>
      <v>11</v>
      <v>870</v>
      <v>872</v>
      <v>13</v>
      <v>14</v>
      <v>15</v>
      <v>872</v>
      <v>872</v>
      <v>871</v>
      <v>872</v>
      <v>17</v>
      <v>18</v>
      <v>19</v>
      <v>872</v>
      <v>872</v>
      <v>872</v>
      <v>872</v>
      <v>21</v>
    </spb>
    <spb s="2">
      <v>33</v>
      <v>Name</v>
      <v>LearnMoreOnLink</v>
    </spb>
    <spb s="67">
      <v>2019</v>
      <v>2019</v>
      <v>square km</v>
      <v>per thousand (2018)</v>
      <v>2019</v>
      <v>2019</v>
      <v>2018</v>
      <v>per liter (2016)</v>
      <v>2019</v>
      <v>years (2018)</v>
      <v>2018</v>
      <v>per thousand (2018)</v>
      <v>2019</v>
      <v>2017</v>
      <v>2016</v>
      <v>2019</v>
      <v>2016</v>
      <v>2017</v>
      <v>kilotons per year (2016)</v>
      <v>deaths per 100,000 (2017)</v>
      <v>2007</v>
      <v>2015</v>
      <v>2018</v>
      <v>1995</v>
      <v>2019</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28">
      <v>0</v>
      <v>876</v>
      <v>877</v>
      <v>878</v>
      <v>4</v>
      <v>5</v>
      <v>878</v>
      <v>879</v>
      <v>879</v>
      <v>880</v>
      <v>881</v>
      <v>879</v>
      <v>879</v>
      <v>882</v>
      <v>10</v>
      <v>876</v>
      <v>882</v>
      <v>11</v>
      <v>883</v>
      <v>882</v>
      <v>13</v>
      <v>14</v>
      <v>15</v>
      <v>882</v>
      <v>882</v>
      <v>881</v>
      <v>882</v>
      <v>17</v>
      <v>18</v>
      <v>19</v>
      <v>20</v>
      <v>882</v>
      <v>876</v>
      <v>882</v>
      <v>882</v>
      <v>882</v>
      <v>882</v>
      <v>882</v>
      <v>882</v>
      <v>882</v>
      <v>882</v>
      <v>882</v>
      <v>882</v>
      <v>21</v>
    </spb>
    <spb s="11">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35">
      <v>0</v>
      <v>887</v>
      <v>888</v>
      <v>889</v>
      <v>4</v>
      <v>5</v>
      <v>889</v>
      <v>890</v>
      <v>890</v>
      <v>891</v>
      <v>892</v>
      <v>890</v>
      <v>890</v>
      <v>893</v>
      <v>888</v>
      <v>10</v>
      <v>887</v>
      <v>888</v>
      <v>11</v>
      <v>890</v>
      <v>888</v>
      <v>13</v>
      <v>14</v>
      <v>15</v>
      <v>888</v>
      <v>888</v>
      <v>892</v>
      <v>888</v>
      <v>17</v>
      <v>18</v>
      <v>19</v>
      <v>20</v>
      <v>888</v>
      <v>887</v>
      <v>888</v>
      <v>888</v>
      <v>888</v>
      <v>888</v>
      <v>888</v>
      <v>888</v>
      <v>888</v>
      <v>888</v>
      <v>888</v>
      <v>888</v>
      <v>21</v>
    </spb>
    <spb s="11">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Wikipedia	Wikipedia	Cia	</v>
      <v xml:space="preserve">CC-BY-SA	CC-BY-SA	CC-BY-SA		</v>
      <v xml:space="preserve">http://en.wikipedia.org/wiki/Rwanda	http://es.wikipedia.org/wiki/Ruanda	http://fr.wikipedia.org/wiki/Rwanda	https://www.cia.gov/library/publications/the-world-factbook/geos/rw.html?Transportation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http://en.wikipedia.org/wiki/Rwanda	https://www.cia.gov/library/publications/the-world-factbook/geos/rw.html?Transportation	https://en.wikipedia.org/wiki/Rwanda	https://travel.state.gov/content/travel/en/international-travel/International-Travel-Country-Information-Pages/Rwanda.html	</v>
      <v xml:space="preserve">http://creativecommons.org/licenses/by-sa/3.0/		http://creativecommons.org/licenses/by-sa/3.0/		</v>
    </spb>
    <spb s="0">
      <v xml:space="preserve">Wikipedia	</v>
      <v xml:space="preserve">CC-BY-SA	</v>
      <v xml:space="preserve">http://en.wikipedia.org/wiki/Rwanda	</v>
      <v xml:space="preserve">http://creativecommons.org/licenses/by-sa/3.0/	</v>
    </spb>
    <spb s="0">
      <v xml:space="preserve">Wikipedia	Cia	</v>
      <v xml:space="preserve">CC-BY-SA		</v>
      <v xml:space="preserve">http://en.wikipedia.org/wiki/Rwanda	https://www.cia.gov/library/publications/the-world-factbook/geos/rw.html?Transportation	</v>
      <v xml:space="preserve">http://creativecommons.org/licenses/by-sa/3.0/		</v>
    </spb>
    <spb s="0">
      <v xml:space="preserve">Wikipedia	Wikipedia	Cia	Wikipedia	travel.state.gov	</v>
      <v xml:space="preserve">CC-BY-SA	CC-BY-SA		CC-BY-SA		</v>
      <v xml:space="preserve">http://en.wikipedia.org/wiki/Rwanda	http://fr.wikipedia.org/wiki/Rwanda	https://www.cia.gov/library/publications/the-world-factbook/geos/rw.html?Transportation	https://en.wikipedia.org/wiki/Rwanda	https://travel.state.gov/content/travel/en/international-travel/International-Travel-Country-Information-Pages/Rwanda.html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https://travel.state.gov/content/travel/en/international-travel/International-Travel-Country-Information-Pages/Rwanda.html	</v>
      <v xml:space="preserve">	</v>
    </spb>
    <spb s="0">
      <v xml:space="preserve">Cia	</v>
      <v xml:space="preserve">	</v>
      <v xml:space="preserve">https://www.cia.gov/library/publications/the-world-factbook/geos/rw.html?Transportation	</v>
      <v xml:space="preserve">	</v>
    </spb>
    <spb s="68">
      <v>0</v>
      <v>896</v>
      <v>897</v>
      <v>898</v>
      <v>4</v>
      <v>5</v>
      <v>898</v>
      <v>899</v>
      <v>899</v>
      <v>900</v>
      <v>901</v>
      <v>899</v>
      <v>902</v>
      <v>903</v>
      <v>10</v>
      <v>896</v>
      <v>903</v>
      <v>11</v>
      <v>899</v>
      <v>903</v>
      <v>13</v>
      <v>14</v>
      <v>15</v>
      <v>903</v>
      <v>903</v>
      <v>901</v>
      <v>903</v>
      <v>17</v>
      <v>18</v>
      <v>19</v>
      <v>896</v>
      <v>903</v>
      <v>903</v>
      <v>903</v>
      <v>903</v>
      <v>903</v>
      <v>903</v>
      <v>903</v>
      <v>903</v>
      <v>903</v>
      <v>903</v>
      <v>21</v>
    </spb>
    <spb s="2">
      <v>34</v>
      <v>Name</v>
      <v>LearnMoreOnLink</v>
    </spb>
    <spb s="69">
      <v>2019</v>
      <v>2019</v>
      <v>square km</v>
      <v>per thousand (2018)</v>
      <v>2019</v>
      <v>2019</v>
      <v>2018</v>
      <v>per liter (2016)</v>
      <v>2019</v>
      <v>years (2018)</v>
      <v>2018</v>
      <v>per thousand (2018)</v>
      <v>2019</v>
      <v>2017</v>
      <v>2016</v>
      <v>2019</v>
      <v>2016</v>
      <v>2018</v>
      <v>kilotons per year (2016)</v>
      <v>deaths per 100,000 (2017)</v>
      <v>2019</v>
      <v>2016</v>
      <v>2016</v>
      <v>2016</v>
      <v>2016</v>
      <v>2016</v>
      <v>2015</v>
      <v>2016</v>
      <v>2016</v>
      <v>2018</v>
      <v>2018</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55">
      <v>0</v>
      <v>907</v>
      <v>908</v>
      <v>909</v>
      <v>4</v>
      <v>5</v>
      <v>909</v>
      <v>910</v>
      <v>910</v>
      <v>908</v>
      <v>907</v>
      <v>910</v>
      <v>910</v>
      <v>911</v>
      <v>10</v>
      <v>907</v>
      <v>911</v>
      <v>11</v>
      <v>912</v>
      <v>13</v>
      <v>14</v>
      <v>15</v>
      <v>911</v>
      <v>911</v>
      <v>907</v>
      <v>911</v>
      <v>17</v>
      <v>18</v>
      <v>19</v>
      <v>20</v>
      <v>911</v>
      <v>907</v>
      <v>911</v>
      <v>911</v>
      <v>911</v>
      <v>911</v>
      <v>911</v>
      <v>911</v>
      <v>911</v>
      <v>911</v>
      <v>911</v>
      <v>911</v>
      <v>21</v>
    </spb>
    <spb s="41">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Data>
</supportingPropertyBags>
</file>

<file path=xl/richData/rdsupportingpropertybagstructure.xml><?xml version="1.0" encoding="utf-8"?>
<spbStructures xmlns="http://schemas.microsoft.com/office/spreadsheetml/2017/richdata2" count="70">
  <s>
    <k n="SourceText" t="s"/>
    <k n="LicenseText" t="s"/>
    <k n="SourceAddress" t="s"/>
    <k n="LicenseAddress"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Name" t="i"/>
    <k n="Description"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GDP" t="spb"/>
    <k n="Area" t="spb"/>
    <k n="Name" t="spb"/>
    <k n="Birth rate" t="spb"/>
    <k n="Population" t="spb"/>
    <k n="UniqueName" t="spb"/>
    <k n="Description" t="spb"/>
    <k n="Abbreviation" t="spb"/>
    <k n="Calling code" t="spb"/>
    <k n="Largest city"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UniqueName" t="spb"/>
    <k n="VDPID/VSID" t="spb"/>
    <k n="LearnMoreOnLink" t="spb"/>
  </s>
  <s>
    <k n="Name" t="i"/>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Fertility rate" t="spb"/>
    <k n="Life expectancy" t="spb"/>
    <k n="National anthem" t="spb"/>
    <k n="Urban population" t="spb"/>
    <k n="Forested area (%)" t="spb"/>
    <k n="Unemployment rate" t="spb"/>
    <k n="Capital/Major City" t="spb"/>
    <k n="Agricultural land (%)" t="spb"/>
    <k n="Physicians per thousand" t="spb"/>
    <k n="Gross primary education enrollment (%)" t="spb"/>
    <k n="Population: Labor force participation (%)" t="spb"/>
  </s>
  <s>
    <k n="GDP" t="s"/>
    <k n="Area" t="s"/>
    <k n="Birth rate" t="s"/>
    <k n="Population" t="s"/>
    <k n="Fertility rate" t="s"/>
    <k n="Life expectancy" t="s"/>
    <k n="Urban population" t="s"/>
    <k n="Forested area (%)" t="s"/>
    <k n="Unemployment rate" t="s"/>
    <k n="Agricultural land (%)" t="s"/>
    <k n="Physicians per thousand"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Largest city" t="spb"/>
    <k n="Housing units" t="spb"/>
    <k n="Country/region" t="spb"/>
    <k n="Building permits" t="spb"/>
    <k n="Capital/Major City" t="spb"/>
    <k n="Persons per household" t="spb"/>
    <k n="Median household income" t="spb"/>
  </s>
  <s>
    <k n="Area" t="s"/>
    <k n="Households" t="s"/>
    <k n="Population" t="s"/>
    <k n="Housing units" t="s"/>
    <k n="Building permits" t="s"/>
    <k n="Persons per household" t="s"/>
    <k n="Median household income"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Capital/Major City"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Fertility rate" t="spb"/>
    <k n="Gasoline price" t="spb"/>
    <k n="Life expectancy" t="spb"/>
    <k n="National anthem" t="spb"/>
    <k n="Urban population" t="spb"/>
    <k n="Forested area (%)" t="spb"/>
    <k n="Unemployment rate" t="spb"/>
    <k n="Capital/Major City" t="spb"/>
    <k n="Agricultural land (%)" t="spb"/>
    <k n="Physicians per thousand" t="spb"/>
    <k n="Carbon dioxide emissions" t="spb"/>
    <k n="Gross primary education enrollment (%)" t="spb"/>
    <k n="Population: Labor force participation (%)" t="spb"/>
  </s>
  <s>
    <k n="GDP" t="s"/>
    <k n="Area" t="s"/>
    <k n="Birth rate" t="s"/>
    <k n="Population" t="s"/>
    <k n="Fertility rate" t="s"/>
    <k n="Gasoline price" t="s"/>
    <k n="Life expectancy" t="s"/>
    <k n="Urban population" t="s"/>
    <k n="Forested area (%)" t="s"/>
    <k n="Unemployment rate" t="s"/>
    <k n="Agricultural land (%)" t="s"/>
    <k n="Physicians per thousand" t="s"/>
    <k n="Carbon dioxide emissions"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Gasoline price" t="spb"/>
    <k n="National anthem" t="spb"/>
    <k n="Infant mortality" t="spb"/>
    <k n="Urban population" t="spb"/>
    <k n="Capital/Major City" t="spb"/>
    <k n="Physicians per thousand" t="spb"/>
    <k n="Out of pocket health expenditure (%)" t="spb"/>
  </s>
  <s>
    <k n="GDP" t="s"/>
    <k n="Area" t="s"/>
    <k n="Birth rate" t="s"/>
    <k n="Population" t="s"/>
    <k n="Gasoline price" t="s"/>
    <k n="Infant mortality" t="s"/>
    <k n="Urban population" t="s"/>
    <k n="Physicians per thousand" t="s"/>
    <k n="Out of pocket health expenditure (%)" t="s"/>
  </s>
  <s>
    <k n="Area" t="spb"/>
    <k n="Name" t="spb"/>
    <k n="Population" t="spb"/>
    <k n="UniqueName" t="spb"/>
    <k n="Description" t="spb"/>
    <k n="Calling code" t="spb"/>
    <k n="Currency code" t="spb"/>
    <k n="National anthem" t="spb"/>
    <k n="Capital/Major City" t="spb"/>
  </s>
  <s>
    <k n="Area" t="s"/>
    <k n="Population"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2" formatCode="0.00"/>
    </x:dxf>
    <x:dxf>
      <x:numFmt numFmtId="14" formatCode="0.00%"/>
    </x:dxf>
    <x:dxf>
      <x:numFmt numFmtId="4" formatCode="#,##0.00"/>
    </x:dxf>
    <x:dxf>
      <x:numFmt numFmtId="1" formatCode="0"/>
    </x:dxf>
    <x:dxf>
      <x:numFmt numFmtId="13"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2">
      <rpv i="3">0.00</rpv>
    </rSty>
    <rSty dxfid="5">
      <rpv i="3">0</rpv>
    </rSty>
    <rSty dxfid="4">
      <rpv i="3">#,##0.00</rpv>
    </rSty>
    <rSty dxfid="1">
      <rpv i="3">0.0</rpv>
    </rSty>
    <rSty dxfid="1">
      <rpv i="3">_([$$-en-US]* #,##0.00_);_([$$-en-US]* (#,##0.00);_([$$-en-US]* "-"??_);_(@_)</rpv>
    </rSty>
    <rSty dxfid="1">
      <rpv i="3">_([$$-en-US]* #,##0_);_([$$-en-US]* (#,##0);_([$$-en-US]* "-"_);_(@_)</rpv>
    </rSty>
    <rSty dxfid="3"/>
    <rSty dxfid="6"/>
    <rSty dxfid="1">
      <rpv i="3">_-[$$-en-CA]* #,##0_-;-[$$-en-CA]* #,##0_-;_-[$$-en-CA]* "-"_-;_-@_-</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x_Office" xr10:uid="{E3395513-F413-4019-91C7-2000EA6CFC7F}" sourceName="[Table].[Box Office]">
  <pivotTables>
    <pivotTable tabId="12" name="PivotTable10"/>
    <pivotTable tabId="12" name="PivotTable11"/>
    <pivotTable tabId="12" name="PivotTable16"/>
    <pivotTable tabId="12" name="PivotTable2"/>
    <pivotTable tabId="12" name="PivotTable3"/>
    <pivotTable tabId="12" name="PivotTable4"/>
    <pivotTable tabId="12" name="PivotTable5"/>
    <pivotTable tabId="12" name="PivotTable6"/>
    <pivotTable tabId="12" name="PivotTable8"/>
    <pivotTable tabId="12" name="PivotTable9"/>
    <pivotTable tabId="12" name="PivotTable12"/>
    <pivotTable tabId="12" name="PivotTable13"/>
    <pivotTable tabId="12" name="PivotTable14"/>
    <pivotTable tabId="12" name="PivotTable15"/>
  </pivotTables>
  <data>
    <olap pivotCacheId="1250398284">
      <levels count="2">
        <level uniqueName="[Table].[Box Office].[(All)]" sourceCaption="(All)" count="0"/>
        <level uniqueName="[Table].[Box Office].[Box Office]" sourceCaption="Box Office" count="2">
          <ranges>
            <range startItem="0">
              <i n="[Table].[Box Office].&amp;[ Successful]" c=" Successful"/>
              <i n="[Table].[Box Office].&amp;[Unsuccessful]" c="Unsuccessful"/>
            </range>
          </ranges>
        </level>
      </levels>
      <selections count="1">
        <selection n="[Table].[Box Offi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 xr10:uid="{8EF17845-0002-4ED8-A850-FF938722F032}" sourceName="[Table].[Certificate]">
  <pivotTables>
    <pivotTable tabId="12" name="PivotTable11"/>
    <pivotTable tabId="12" name="PivotTable10"/>
    <pivotTable tabId="12" name="PivotTable16"/>
    <pivotTable tabId="12" name="PivotTable2"/>
    <pivotTable tabId="12" name="PivotTable3"/>
    <pivotTable tabId="12" name="PivotTable4"/>
    <pivotTable tabId="12" name="PivotTable5"/>
    <pivotTable tabId="12" name="PivotTable6"/>
    <pivotTable tabId="12" name="PivotTable8"/>
    <pivotTable tabId="12" name="PivotTable9"/>
    <pivotTable tabId="12" name="PivotTable12"/>
    <pivotTable tabId="12" name="PivotTable13"/>
    <pivotTable tabId="12" name="PivotTable14"/>
    <pivotTable tabId="12" name="PivotTable15"/>
  </pivotTables>
  <data>
    <olap pivotCacheId="1250398284">
      <levels count="2">
        <level uniqueName="[Table].[Certificate].[(All)]" sourceCaption="(All)" count="0"/>
        <level uniqueName="[Table].[Certificate].[Certificate]" sourceCaption="Certificate" count="13">
          <ranges>
            <range startItem="0">
              <i n="[Table].[Certificate].&amp;" c="(blank)"/>
              <i n="[Table].[Certificate].&amp;[G]" c="G"/>
              <i n="[Table].[Certificate].&amp;[NC-17]" c="NC-17"/>
              <i n="[Table].[Certificate].&amp;[Not Rated]" c="Not Rated"/>
              <i n="[Table].[Certificate].&amp;[PG]" c="PG"/>
              <i n="[Table].[Certificate].&amp;[PG-13]" c="PG-13"/>
              <i n="[Table].[Certificate].&amp;[R]" c="R"/>
              <i n="[Table].[Certificate].&amp;[TV-14]" c="TV-14"/>
              <i n="[Table].[Certificate].&amp;[TV-G]" c="TV-G"/>
              <i n="[Table].[Certificate].&amp;[TV-MA]" c="TV-MA"/>
              <i n="[Table].[Certificate].&amp;[TV-PG]" c="TV-PG"/>
              <i n="[Table].[Certificate].&amp;[TV-Y7]" c="TV-Y7"/>
              <i n="[Table].[Certificate].&amp;[Unrated]" c="Unrated"/>
            </range>
          </ranges>
        </level>
      </levels>
      <selections count="1">
        <selection n="[Table].[Certific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E875608-2EE4-4B8E-B588-433DF705E78D}" sourceName="[Table].[Year]">
  <pivotTables>
    <pivotTable tabId="12" name="PivotTable11"/>
    <pivotTable tabId="12" name="PivotTable10"/>
    <pivotTable tabId="12" name="PivotTable16"/>
    <pivotTable tabId="12" name="PivotTable2"/>
    <pivotTable tabId="12" name="PivotTable3"/>
    <pivotTable tabId="12" name="PivotTable4"/>
    <pivotTable tabId="12" name="PivotTable5"/>
    <pivotTable tabId="12" name="PivotTable6"/>
    <pivotTable tabId="12" name="PivotTable8"/>
    <pivotTable tabId="12" name="PivotTable9"/>
    <pivotTable tabId="12" name="PivotTable12"/>
    <pivotTable tabId="12" name="PivotTable13"/>
    <pivotTable tabId="12" name="PivotTable14"/>
    <pivotTable tabId="12" name="PivotTable15"/>
  </pivotTables>
  <data>
    <olap pivotCacheId="1250398284">
      <levels count="2">
        <level uniqueName="[Table].[Year].[(All)]" sourceCaption="(All)" count="0"/>
        <level uniqueName="[Table].[Year].[Year]" sourceCaption="Year" count="20">
          <ranges>
            <range startItem="0">
              <i n="[Table].[Year].&amp;[2003]" c="2003"/>
              <i n="[Table].[Year].&amp;[2004]" c="2004"/>
              <i n="[Table].[Year].&amp;[2005]" c="2005"/>
              <i n="[Table].[Year].&amp;[2006]" c="2006"/>
              <i n="[Table].[Year].&amp;[2007]" c="2007"/>
              <i n="[Table].[Year].&amp;[2008]" c="2008"/>
              <i n="[Table].[Year].&amp;[2009]" c="2009"/>
              <i n="[Table].[Year].&amp;[2010]" c="2010"/>
              <i n="[Table].[Year].&amp;[2011]" c="2011"/>
              <i n="[Table].[Year].&amp;[2012]" c="2012"/>
              <i n="[Table].[Year].&amp;[2013]" c="2013"/>
              <i n="[Table].[Year].&amp;[2014]" c="2014"/>
              <i n="[Table].[Year].&amp;[2015]" c="2015"/>
              <i n="[Table].[Year].&amp;[2016]" c="2016"/>
              <i n="[Table].[Year].&amp;[2017]" c="2017"/>
              <i n="[Table].[Year].&amp;[2018]" c="2018"/>
              <i n="[Table].[Year].&amp;[2019]" c="2019"/>
              <i n="[Table].[Year].&amp;[2020]" c="2020"/>
              <i n="[Table].[Year].&amp;[2021]" c="2021"/>
              <i n="[Table].[Year].&amp;[2022]" c="2022"/>
            </range>
          </ranges>
        </level>
      </levels>
      <selections count="1">
        <selection n="[Table].[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88FCA63-BA26-4CEE-9F8F-BA34A10B5B3D}" sourceName="[Table].[Month]">
  <pivotTables>
    <pivotTable tabId="12" name="PivotTable11"/>
    <pivotTable tabId="12" name="PivotTable10"/>
    <pivotTable tabId="12" name="PivotTable16"/>
    <pivotTable tabId="12" name="PivotTable2"/>
    <pivotTable tabId="12" name="PivotTable3"/>
    <pivotTable tabId="12" name="PivotTable4"/>
    <pivotTable tabId="12" name="PivotTable5"/>
    <pivotTable tabId="12" name="PivotTable6"/>
    <pivotTable tabId="12" name="PivotTable8"/>
    <pivotTable tabId="12" name="PivotTable9"/>
    <pivotTable tabId="12" name="PivotTable12"/>
    <pivotTable tabId="12" name="PivotTable13"/>
    <pivotTable tabId="12" name="PivotTable14"/>
    <pivotTable tabId="12" name="PivotTable15"/>
  </pivotTables>
  <data>
    <olap pivotCacheId="1250398284">
      <levels count="2">
        <level uniqueName="[Table].[Month].[(All)]" sourceCaption="(All)" count="0"/>
        <level uniqueName="[Table].[Month].[Month]" sourceCaption="Month" count="12">
          <ranges>
            <range startItem="0">
              <i n="[Table].[Month].&amp;[April]" c="April"/>
              <i n="[Table].[Month].&amp;[August]" c="August"/>
              <i n="[Table].[Month].&amp;[December]" c="December"/>
              <i n="[Table].[Month].&amp;[February]" c="February"/>
              <i n="[Table].[Month].&amp;[January]" c="January"/>
              <i n="[Table].[Month].&amp;[July]" c="July"/>
              <i n="[Table].[Month].&amp;[June]" c="June"/>
              <i n="[Table].[Month].&amp;[March]" c="March"/>
              <i n="[Table].[Month].&amp;[May]" c="May"/>
              <i n="[Table].[Month].&amp;[November]" c="November"/>
              <i n="[Table].[Month].&amp;[October]" c="October"/>
              <i n="[Table].[Month].&amp;[September]" c="September"/>
            </range>
          </ranges>
        </level>
      </levels>
      <selections count="1">
        <selection n="[Table].[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x Office 1" xr10:uid="{38B0B90F-3616-4226-B54A-68734C61BD9B}" cache="Slicer_Box_Office" caption="Box Office" level="1" rowHeight="234950"/>
  <slicer name="Certificate 1" xr10:uid="{BDC801CF-EEEA-4853-8E72-90AFC5A0318F}" cache="Slicer_Certificate" caption="Certificate" level="1" rowHeight="234950"/>
  <slicer name="Year 1" xr10:uid="{A92E9ACE-16C3-4A35-888D-4DE6DAF39D39}" cache="Slicer_Year" caption="Year" startItem="8" level="1" rowHeight="234950"/>
  <slicer name="Month 1" xr10:uid="{613D4B3E-E1AF-4C70-972D-0D34649EA65B}" cache="Slicer_Month" caption="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x Office" xr10:uid="{FA2D3859-6218-4726-B5CD-D268CAAE4FF1}" cache="Slicer_Box_Office" caption="Box Office" level="1" rowHeight="234950"/>
  <slicer name="Certificate" xr10:uid="{92270E87-8D8A-4F44-90DB-FB9EDD535CDF}" cache="Slicer_Certificate" caption="Certificate" level="1" rowHeight="234950"/>
  <slicer name="Year" xr10:uid="{15C35E4F-ACC4-4E90-88DA-1525771B6984}" cache="Slicer_Year" caption="Year" level="1" rowHeight="234950"/>
  <slicer name="Month" xr10:uid="{0A6C9182-C0A8-4E3C-9F81-6F6D97C655A8}" cache="Slicer_Month" caption="Month" startItem="4"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 displayName="Table" ref="A1:O2001" totalsRowShown="0">
  <autoFilter ref="A1:O2001" xr:uid="{00000000-0009-0000-0100-000001000000}"/>
  <tableColumns count="15">
    <tableColumn id="1" xr3:uid="{00000000-0010-0000-0000-000001000000}" name="Title" dataDxfId="12"/>
    <tableColumn id="2" xr3:uid="{00000000-0010-0000-0000-000002000000}" name="Rating" dataDxfId="11"/>
    <tableColumn id="3" xr3:uid="{00000000-0010-0000-0000-000003000000}" name="Year" dataDxfId="10"/>
    <tableColumn id="4" xr3:uid="{00000000-0010-0000-0000-000004000000}" name="Month" dataDxfId="9"/>
    <tableColumn id="5" xr3:uid="{00000000-0010-0000-0000-000005000000}" name="Certificate"/>
    <tableColumn id="6" xr3:uid="{00000000-0010-0000-0000-000006000000}" name="Runtime"/>
    <tableColumn id="7" xr3:uid="{00000000-0010-0000-0000-000007000000}" name="Directors" dataDxfId="8"/>
    <tableColumn id="8" xr3:uid="{00000000-0010-0000-0000-000008000000}" name="Stars" dataDxfId="7"/>
    <tableColumn id="9" xr3:uid="{00000000-0010-0000-0000-000009000000}" name="Genre" dataDxfId="6"/>
    <tableColumn id="10" xr3:uid="{00000000-0010-0000-0000-00000A000000}" name="Filming_location" dataDxfId="5"/>
    <tableColumn id="11" xr3:uid="{00000000-0010-0000-0000-00000B000000}" name="Budget" dataDxfId="4" dataCellStyle="Currency"/>
    <tableColumn id="12" xr3:uid="{00000000-0010-0000-0000-00000C000000}" name="Income" dataDxfId="3"/>
    <tableColumn id="13" xr3:uid="{00000000-0010-0000-0000-00000D000000}" name="Country_of_origin" dataDxfId="2"/>
    <tableColumn id="15" xr3:uid="{13E84DCD-3AC0-4CA1-ACFC-0A5C03FE62E5}" name="revenue" dataDxfId="1">
      <calculatedColumnFormula>Table[[#This Row],[Income]]-Table[[#This Row],[Budget]]</calculatedColumnFormula>
    </tableColumn>
    <tableColumn id="16" xr3:uid="{63CB3F37-261A-4BA7-8138-158A4F263DF5}" name="Box Office" dataDxfId="0">
      <calculatedColumnFormula>IF((Table[[#This Row],[Income]]&gt;Table[[#This Row],[Budget]])," Successful", "Unsuccessful")</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2.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4.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FB046-335C-4CC2-BED8-62EB0E7E71B8}">
  <dimension ref="A1"/>
  <sheetViews>
    <sheetView showGridLines="0" showRowColHeaders="0" tabSelected="1" zoomScale="49" zoomScaleNormal="43" workbookViewId="0">
      <selection activeCell="AR26" sqref="AR26"/>
    </sheetView>
  </sheetViews>
  <sheetFormatPr defaultRowHeight="13.8" x14ac:dyDescent="0.25"/>
  <cols>
    <col min="1" max="16384" width="8.88671875" style="12"/>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001"/>
  <sheetViews>
    <sheetView workbookViewId="0">
      <pane ySplit="1" topLeftCell="A1521" activePane="bottomLeft" state="frozen"/>
      <selection pane="bottomLeft" activeCell="N1" sqref="N1:N2001"/>
    </sheetView>
  </sheetViews>
  <sheetFormatPr defaultRowHeight="14.4" x14ac:dyDescent="0.3"/>
  <cols>
    <col min="1" max="1" width="31.44140625" customWidth="1"/>
    <col min="2" max="2" width="8.21875" customWidth="1"/>
    <col min="4" max="4" width="13" customWidth="1"/>
    <col min="5" max="5" width="12.21875" customWidth="1"/>
    <col min="6" max="6" width="10" customWidth="1"/>
    <col min="7" max="7" width="32.6640625" customWidth="1"/>
    <col min="8" max="8" width="63.6640625" customWidth="1"/>
    <col min="9" max="9" width="26.21875" customWidth="1"/>
    <col min="10" max="10" width="18.6640625" customWidth="1"/>
    <col min="11" max="11" width="20" customWidth="1"/>
    <col min="12" max="12" width="17" customWidth="1"/>
    <col min="13" max="13" width="85.44140625" customWidth="1"/>
    <col min="14" max="14" width="23" customWidth="1"/>
    <col min="15" max="15" width="18.77734375" customWidth="1"/>
    <col min="16" max="16" width="14.21875" customWidth="1"/>
  </cols>
  <sheetData>
    <row r="1" spans="1:18" x14ac:dyDescent="0.3">
      <c r="A1" t="s">
        <v>0</v>
      </c>
      <c r="B1" t="s">
        <v>1</v>
      </c>
      <c r="C1" t="s">
        <v>2</v>
      </c>
      <c r="D1" t="s">
        <v>3</v>
      </c>
      <c r="E1" t="s">
        <v>4</v>
      </c>
      <c r="F1" s="2" t="s">
        <v>5</v>
      </c>
      <c r="G1" t="s">
        <v>6</v>
      </c>
      <c r="H1" t="s">
        <v>7</v>
      </c>
      <c r="I1" t="s">
        <v>8</v>
      </c>
      <c r="J1" t="s">
        <v>9</v>
      </c>
      <c r="K1" t="s">
        <v>10</v>
      </c>
      <c r="L1" t="s">
        <v>11</v>
      </c>
      <c r="M1" t="s">
        <v>12</v>
      </c>
      <c r="N1" t="s">
        <v>5741</v>
      </c>
      <c r="O1" t="s">
        <v>5751</v>
      </c>
    </row>
    <row r="2" spans="1:18" x14ac:dyDescent="0.3">
      <c r="A2" s="5" t="s">
        <v>13</v>
      </c>
      <c r="B2" s="1">
        <v>8</v>
      </c>
      <c r="C2" s="2">
        <v>2022</v>
      </c>
      <c r="D2" s="5" t="s">
        <v>14</v>
      </c>
      <c r="E2" t="s">
        <v>15</v>
      </c>
      <c r="F2" s="2">
        <v>192</v>
      </c>
      <c r="G2" s="5" t="s">
        <v>16</v>
      </c>
      <c r="H2" s="5" t="s">
        <v>17</v>
      </c>
      <c r="I2" s="5" t="s">
        <v>18</v>
      </c>
      <c r="J2" s="5" t="e" vm="1">
        <v>#VALUE!</v>
      </c>
      <c r="K2" s="8">
        <v>350000000</v>
      </c>
      <c r="L2" s="7">
        <v>681081686</v>
      </c>
      <c r="M2" s="5" t="s">
        <v>20</v>
      </c>
      <c r="N2" s="7">
        <f>Table[[#This Row],[Income]]-Table[[#This Row],[Budget]]</f>
        <v>331081686</v>
      </c>
      <c r="O2" s="7" t="str">
        <f>IF((Table[[#This Row],[Income]]&gt;Table[[#This Row],[Budget]])," Successful", "Unsuccessful")</f>
        <v xml:space="preserve"> Successful</v>
      </c>
    </row>
    <row r="3" spans="1:18" x14ac:dyDescent="0.3">
      <c r="A3" s="5" t="s">
        <v>21</v>
      </c>
      <c r="B3" s="1">
        <v>7.8</v>
      </c>
      <c r="C3" s="2">
        <v>2022</v>
      </c>
      <c r="D3" s="5" t="s">
        <v>14</v>
      </c>
      <c r="E3" t="s">
        <v>22</v>
      </c>
      <c r="F3" s="2">
        <v>117</v>
      </c>
      <c r="G3" s="5" t="s">
        <v>23</v>
      </c>
      <c r="H3" s="5" t="s">
        <v>24</v>
      </c>
      <c r="I3" s="5" t="s">
        <v>25</v>
      </c>
      <c r="J3" s="5" t="e" vm="2">
        <v>#VALUE!</v>
      </c>
      <c r="K3" s="8">
        <v>35000000</v>
      </c>
      <c r="L3" s="7">
        <v>71614</v>
      </c>
      <c r="M3" s="5" t="s">
        <v>26</v>
      </c>
      <c r="N3" s="7">
        <f>Table[[#This Row],[Income]]-Table[[#This Row],[Budget]]</f>
        <v>-34928386</v>
      </c>
      <c r="O3" s="7" t="str">
        <f>IF((Table[[#This Row],[Income]]&gt;Table[[#This Row],[Budget]])," Successful", "Unsuccessful")</f>
        <v>Unsuccessful</v>
      </c>
      <c r="R3">
        <f>COUNTIF(O2:O2000, "Successful")</f>
        <v>0</v>
      </c>
    </row>
    <row r="4" spans="1:18" x14ac:dyDescent="0.3">
      <c r="A4" s="5" t="s">
        <v>27</v>
      </c>
      <c r="B4" s="1">
        <v>7.3</v>
      </c>
      <c r="C4" s="2">
        <v>2022</v>
      </c>
      <c r="D4" s="5" t="s">
        <v>28</v>
      </c>
      <c r="E4" t="s">
        <v>29</v>
      </c>
      <c r="F4" s="2">
        <v>127</v>
      </c>
      <c r="G4" s="5" t="s">
        <v>30</v>
      </c>
      <c r="H4" s="5" t="s">
        <v>31</v>
      </c>
      <c r="I4" s="5" t="s">
        <v>32</v>
      </c>
      <c r="J4" s="5" t="e" vm="3">
        <v>#VALUE!</v>
      </c>
      <c r="K4" s="8">
        <v>85900000</v>
      </c>
      <c r="L4" s="7">
        <v>239268602</v>
      </c>
      <c r="M4" s="5" t="s">
        <v>34</v>
      </c>
      <c r="N4" s="7">
        <f>Table[[#This Row],[Income]]-Table[[#This Row],[Budget]]</f>
        <v>153368602</v>
      </c>
      <c r="O4" s="7" t="str">
        <f>IF((Table[[#This Row],[Income]]&gt;Table[[#This Row],[Budget]])," Successful", "Unsuccessful")</f>
        <v xml:space="preserve"> Successful</v>
      </c>
    </row>
    <row r="5" spans="1:18" x14ac:dyDescent="0.3">
      <c r="A5" s="5" t="s">
        <v>35</v>
      </c>
      <c r="B5" s="1">
        <v>8</v>
      </c>
      <c r="C5" s="2">
        <v>2022</v>
      </c>
      <c r="D5" s="5" t="s">
        <v>36</v>
      </c>
      <c r="E5" t="s">
        <v>29</v>
      </c>
      <c r="F5" s="2">
        <v>114</v>
      </c>
      <c r="G5" s="5" t="s">
        <v>37</v>
      </c>
      <c r="H5" s="5" t="s">
        <v>38</v>
      </c>
      <c r="I5" s="5" t="s">
        <v>39</v>
      </c>
      <c r="J5" s="5" t="e" vm="4">
        <v>#VALUE!</v>
      </c>
      <c r="K5" s="8">
        <v>0</v>
      </c>
      <c r="L5" s="7">
        <v>19720823</v>
      </c>
      <c r="M5" s="5" t="s">
        <v>41</v>
      </c>
      <c r="N5" s="7">
        <f>Table[[#This Row],[Income]]-Table[[#This Row],[Budget]]</f>
        <v>19720823</v>
      </c>
      <c r="O5" s="7" t="str">
        <f>IF((Table[[#This Row],[Income]]&gt;Table[[#This Row],[Budget]])," Successful", "Unsuccessful")</f>
        <v xml:space="preserve"> Successful</v>
      </c>
    </row>
    <row r="6" spans="1:18" x14ac:dyDescent="0.3">
      <c r="A6" s="5" t="s">
        <v>42</v>
      </c>
      <c r="B6" s="1"/>
      <c r="C6" s="2">
        <v>2022</v>
      </c>
      <c r="D6" s="5" t="s">
        <v>43</v>
      </c>
      <c r="E6" t="s">
        <v>15</v>
      </c>
      <c r="F6" s="2">
        <v>102</v>
      </c>
      <c r="G6" s="5" t="s">
        <v>44</v>
      </c>
      <c r="H6" s="5" t="s">
        <v>45</v>
      </c>
      <c r="I6" s="5" t="s">
        <v>46</v>
      </c>
      <c r="J6" s="5" t="e" vm="1">
        <v>#VALUE!</v>
      </c>
      <c r="K6" s="8">
        <v>0</v>
      </c>
      <c r="L6" s="7">
        <v>0</v>
      </c>
      <c r="M6" s="5" t="s">
        <v>20</v>
      </c>
      <c r="N6" s="7">
        <f>Table[[#This Row],[Income]]-Table[[#This Row],[Budget]]</f>
        <v>0</v>
      </c>
      <c r="O6" s="7" t="str">
        <f>IF((Table[[#This Row],[Income]]&gt;Table[[#This Row],[Budget]])," Successful", "Unsuccessful")</f>
        <v>Unsuccessful</v>
      </c>
    </row>
    <row r="7" spans="1:18" x14ac:dyDescent="0.3">
      <c r="A7" s="5" t="s">
        <v>47</v>
      </c>
      <c r="B7" s="1">
        <v>5.9</v>
      </c>
      <c r="C7" s="2">
        <v>2022</v>
      </c>
      <c r="D7" s="5" t="s">
        <v>14</v>
      </c>
      <c r="E7" t="s">
        <v>29</v>
      </c>
      <c r="F7" s="2">
        <v>132</v>
      </c>
      <c r="G7" s="5" t="s">
        <v>48</v>
      </c>
      <c r="H7" s="5" t="s">
        <v>49</v>
      </c>
      <c r="I7" s="5" t="s">
        <v>50</v>
      </c>
      <c r="J7" s="5" t="e" vm="2">
        <v>#VALUE!</v>
      </c>
      <c r="K7" s="8">
        <v>120000000</v>
      </c>
      <c r="L7" s="7">
        <v>0</v>
      </c>
      <c r="M7" s="5" t="s">
        <v>20</v>
      </c>
      <c r="N7" s="7">
        <f>Table[[#This Row],[Income]]-Table[[#This Row],[Budget]]</f>
        <v>-120000000</v>
      </c>
      <c r="O7" s="7" t="str">
        <f>IF((Table[[#This Row],[Income]]&gt;Table[[#This Row],[Budget]])," Successful", "Unsuccessful")</f>
        <v>Unsuccessful</v>
      </c>
    </row>
    <row r="8" spans="1:18" x14ac:dyDescent="0.3">
      <c r="A8" s="5" t="s">
        <v>51</v>
      </c>
      <c r="B8" s="1">
        <v>6.1</v>
      </c>
      <c r="C8" s="2">
        <v>2022</v>
      </c>
      <c r="D8" s="5" t="s">
        <v>52</v>
      </c>
      <c r="E8" t="s">
        <v>29</v>
      </c>
      <c r="F8" s="2">
        <v>134</v>
      </c>
      <c r="G8" s="5" t="s">
        <v>53</v>
      </c>
      <c r="H8" s="5" t="s">
        <v>54</v>
      </c>
      <c r="I8" s="5" t="s">
        <v>55</v>
      </c>
      <c r="J8" s="5" t="e" vm="2">
        <v>#VALUE!</v>
      </c>
      <c r="K8" s="8">
        <v>80000000</v>
      </c>
      <c r="L8" s="7">
        <v>31245810</v>
      </c>
      <c r="M8" s="5" t="s">
        <v>56</v>
      </c>
      <c r="N8" s="7">
        <f>Table[[#This Row],[Income]]-Table[[#This Row],[Budget]]</f>
        <v>-48754190</v>
      </c>
      <c r="O8" s="7" t="str">
        <f>IF((Table[[#This Row],[Income]]&gt;Table[[#This Row],[Budget]])," Successful", "Unsuccessful")</f>
        <v>Unsuccessful</v>
      </c>
    </row>
    <row r="9" spans="1:18" x14ac:dyDescent="0.3">
      <c r="A9" s="5" t="s">
        <v>57</v>
      </c>
      <c r="B9" s="1">
        <v>6.9</v>
      </c>
      <c r="C9" s="2">
        <v>2022</v>
      </c>
      <c r="D9" s="5" t="s">
        <v>14</v>
      </c>
      <c r="E9" t="s">
        <v>29</v>
      </c>
      <c r="F9" s="2">
        <v>112</v>
      </c>
      <c r="G9" s="5" t="s">
        <v>58</v>
      </c>
      <c r="H9" s="5" t="s">
        <v>59</v>
      </c>
      <c r="I9" s="5" t="s">
        <v>60</v>
      </c>
      <c r="J9" s="5" t="e" vm="5">
        <v>#VALUE!</v>
      </c>
      <c r="K9" s="8">
        <v>20000000</v>
      </c>
      <c r="L9" s="7">
        <v>59595460</v>
      </c>
      <c r="M9" s="5" t="s">
        <v>62</v>
      </c>
      <c r="N9" s="7">
        <f>Table[[#This Row],[Income]]-Table[[#This Row],[Budget]]</f>
        <v>39595460</v>
      </c>
      <c r="O9" s="7" t="str">
        <f>IF((Table[[#This Row],[Income]]&gt;Table[[#This Row],[Budget]])," Successful", "Unsuccessful")</f>
        <v xml:space="preserve"> Successful</v>
      </c>
    </row>
    <row r="10" spans="1:18" x14ac:dyDescent="0.3">
      <c r="A10" s="5" t="s">
        <v>63</v>
      </c>
      <c r="B10" s="1">
        <v>8.1999999999999993</v>
      </c>
      <c r="C10" s="2">
        <v>2022</v>
      </c>
      <c r="D10" s="5" t="s">
        <v>14</v>
      </c>
      <c r="E10" t="s">
        <v>29</v>
      </c>
      <c r="F10" s="2">
        <v>117</v>
      </c>
      <c r="G10" s="5" t="s">
        <v>64</v>
      </c>
      <c r="H10" s="5" t="s">
        <v>65</v>
      </c>
      <c r="I10" s="5" t="s">
        <v>66</v>
      </c>
      <c r="J10" s="5" t="e" vm="2">
        <v>#VALUE!</v>
      </c>
      <c r="K10" s="8">
        <v>0</v>
      </c>
      <c r="L10" s="7">
        <v>1858238</v>
      </c>
      <c r="M10" s="5" t="s">
        <v>20</v>
      </c>
      <c r="N10" s="7">
        <f>Table[[#This Row],[Income]]-Table[[#This Row],[Budget]]</f>
        <v>1858238</v>
      </c>
      <c r="O10" s="7" t="str">
        <f>IF((Table[[#This Row],[Income]]&gt;Table[[#This Row],[Budget]])," Successful", "Unsuccessful")</f>
        <v xml:space="preserve"> Successful</v>
      </c>
    </row>
    <row r="11" spans="1:18" x14ac:dyDescent="0.3">
      <c r="A11" s="5" t="s">
        <v>67</v>
      </c>
      <c r="B11" s="1">
        <v>7.8</v>
      </c>
      <c r="C11" s="2">
        <v>2022</v>
      </c>
      <c r="D11" s="5" t="s">
        <v>36</v>
      </c>
      <c r="E11" t="s">
        <v>15</v>
      </c>
      <c r="F11" s="2">
        <v>151</v>
      </c>
      <c r="G11" s="5" t="s">
        <v>68</v>
      </c>
      <c r="H11" s="5" t="s">
        <v>69</v>
      </c>
      <c r="I11" s="5" t="s">
        <v>66</v>
      </c>
      <c r="J11" s="5" t="e" vm="2">
        <v>#VALUE!</v>
      </c>
      <c r="K11" s="8">
        <v>40000000</v>
      </c>
      <c r="L11" s="7">
        <v>9500361</v>
      </c>
      <c r="M11" s="5" t="s">
        <v>20</v>
      </c>
      <c r="N11" s="7">
        <f>Table[[#This Row],[Income]]-Table[[#This Row],[Budget]]</f>
        <v>-30499639</v>
      </c>
      <c r="O11" s="7" t="str">
        <f>IF((Table[[#This Row],[Income]]&gt;Table[[#This Row],[Budget]])," Successful", "Unsuccessful")</f>
        <v>Unsuccessful</v>
      </c>
    </row>
    <row r="12" spans="1:18" x14ac:dyDescent="0.3">
      <c r="A12" s="5" t="s">
        <v>70</v>
      </c>
      <c r="B12" s="1">
        <v>7.5</v>
      </c>
      <c r="C12" s="2">
        <v>2022</v>
      </c>
      <c r="D12" s="5" t="s">
        <v>36</v>
      </c>
      <c r="E12" t="s">
        <v>29</v>
      </c>
      <c r="F12" s="2">
        <v>107</v>
      </c>
      <c r="G12" s="5" t="s">
        <v>71</v>
      </c>
      <c r="H12" s="5" t="s">
        <v>72</v>
      </c>
      <c r="I12" s="5" t="s">
        <v>73</v>
      </c>
      <c r="J12" s="5" t="e" vm="2">
        <v>#VALUE!</v>
      </c>
      <c r="K12" s="8">
        <v>35000000</v>
      </c>
      <c r="L12" s="7">
        <v>65878071</v>
      </c>
      <c r="M12" s="5" t="s">
        <v>20</v>
      </c>
      <c r="N12" s="7">
        <f>Table[[#This Row],[Income]]-Table[[#This Row],[Budget]]</f>
        <v>30878071</v>
      </c>
      <c r="O12" s="7" t="str">
        <f>IF((Table[[#This Row],[Income]]&gt;Table[[#This Row],[Budget]])," Successful", "Unsuccessful")</f>
        <v xml:space="preserve"> Successful</v>
      </c>
    </row>
    <row r="13" spans="1:18" x14ac:dyDescent="0.3">
      <c r="A13" s="5" t="s">
        <v>74</v>
      </c>
      <c r="B13" s="1">
        <v>7.7</v>
      </c>
      <c r="C13" s="2">
        <v>2022</v>
      </c>
      <c r="D13" s="5" t="s">
        <v>14</v>
      </c>
      <c r="E13" t="s">
        <v>29</v>
      </c>
      <c r="F13" s="2">
        <v>188</v>
      </c>
      <c r="G13" s="5" t="s">
        <v>75</v>
      </c>
      <c r="H13" s="5" t="s">
        <v>76</v>
      </c>
      <c r="I13" s="5" t="s">
        <v>55</v>
      </c>
      <c r="J13" s="5" t="e" vm="2">
        <v>#VALUE!</v>
      </c>
      <c r="K13" s="8">
        <v>78000000</v>
      </c>
      <c r="L13" s="7">
        <v>1470</v>
      </c>
      <c r="M13" s="5" t="s">
        <v>20</v>
      </c>
      <c r="N13" s="7">
        <f>Table[[#This Row],[Income]]-Table[[#This Row],[Budget]]</f>
        <v>-77998530</v>
      </c>
      <c r="O13" s="7" t="str">
        <f>IF((Table[[#This Row],[Income]]&gt;Table[[#This Row],[Budget]])," Successful", "Unsuccessful")</f>
        <v>Unsuccessful</v>
      </c>
    </row>
    <row r="14" spans="1:18" x14ac:dyDescent="0.3">
      <c r="A14" s="5" t="s">
        <v>77</v>
      </c>
      <c r="B14" s="1">
        <v>6.6</v>
      </c>
      <c r="C14" s="2">
        <v>2022</v>
      </c>
      <c r="D14" s="5" t="s">
        <v>78</v>
      </c>
      <c r="E14" t="s">
        <v>29</v>
      </c>
      <c r="F14" s="2">
        <v>105</v>
      </c>
      <c r="G14" s="5" t="s">
        <v>79</v>
      </c>
      <c r="H14" s="5" t="s">
        <v>80</v>
      </c>
      <c r="I14" s="5" t="s">
        <v>81</v>
      </c>
      <c r="J14" s="5" t="e" vm="1">
        <v>#VALUE!</v>
      </c>
      <c r="K14" s="8">
        <v>1000000</v>
      </c>
      <c r="L14" s="7">
        <v>14779858</v>
      </c>
      <c r="M14" s="5" t="s">
        <v>62</v>
      </c>
      <c r="N14" s="7">
        <f>Table[[#This Row],[Income]]-Table[[#This Row],[Budget]]</f>
        <v>13779858</v>
      </c>
      <c r="O14" s="7" t="str">
        <f>IF((Table[[#This Row],[Income]]&gt;Table[[#This Row],[Budget]])," Successful", "Unsuccessful")</f>
        <v xml:space="preserve"> Successful</v>
      </c>
    </row>
    <row r="15" spans="1:18" x14ac:dyDescent="0.3">
      <c r="A15" s="5" t="s">
        <v>82</v>
      </c>
      <c r="B15" s="1">
        <v>7</v>
      </c>
      <c r="C15" s="2">
        <v>2022</v>
      </c>
      <c r="D15" s="5" t="s">
        <v>36</v>
      </c>
      <c r="E15" t="s">
        <v>29</v>
      </c>
      <c r="F15" s="2">
        <v>131</v>
      </c>
      <c r="G15" s="5" t="s">
        <v>83</v>
      </c>
      <c r="H15" s="5" t="s">
        <v>84</v>
      </c>
      <c r="I15" s="5" t="s">
        <v>85</v>
      </c>
      <c r="J15" s="5" t="e" vm="2">
        <v>#VALUE!</v>
      </c>
      <c r="K15" s="8">
        <v>16000000</v>
      </c>
      <c r="L15" s="7">
        <v>14134907</v>
      </c>
      <c r="M15" s="5" t="s">
        <v>86</v>
      </c>
      <c r="N15" s="7">
        <f>Table[[#This Row],[Income]]-Table[[#This Row],[Budget]]</f>
        <v>-1865093</v>
      </c>
      <c r="O15" s="7" t="str">
        <f>IF((Table[[#This Row],[Income]]&gt;Table[[#This Row],[Budget]])," Successful", "Unsuccessful")</f>
        <v>Unsuccessful</v>
      </c>
    </row>
    <row r="16" spans="1:18" x14ac:dyDescent="0.3">
      <c r="A16" s="5" t="s">
        <v>87</v>
      </c>
      <c r="B16" s="1">
        <v>6.5</v>
      </c>
      <c r="C16" s="2">
        <v>2022</v>
      </c>
      <c r="D16" s="5" t="s">
        <v>52</v>
      </c>
      <c r="E16" t="s">
        <v>15</v>
      </c>
      <c r="F16" s="2">
        <v>125</v>
      </c>
      <c r="G16" s="5" t="s">
        <v>88</v>
      </c>
      <c r="H16" s="5" t="s">
        <v>89</v>
      </c>
      <c r="I16" s="5" t="s">
        <v>18</v>
      </c>
      <c r="J16" s="5" t="e" vm="2">
        <v>#VALUE!</v>
      </c>
      <c r="K16" s="8">
        <v>195000000</v>
      </c>
      <c r="L16" s="7">
        <v>391273355</v>
      </c>
      <c r="M16" s="5" t="s">
        <v>90</v>
      </c>
      <c r="N16" s="7">
        <f>Table[[#This Row],[Income]]-Table[[#This Row],[Budget]]</f>
        <v>196273355</v>
      </c>
      <c r="O16" s="7" t="str">
        <f>IF((Table[[#This Row],[Income]]&gt;Table[[#This Row],[Budget]])," Successful", "Unsuccessful")</f>
        <v xml:space="preserve"> Successful</v>
      </c>
    </row>
    <row r="17" spans="1:15" x14ac:dyDescent="0.3">
      <c r="A17" s="5" t="s">
        <v>91</v>
      </c>
      <c r="B17" s="1">
        <v>6.6</v>
      </c>
      <c r="C17" s="2">
        <v>2022</v>
      </c>
      <c r="D17" s="5" t="s">
        <v>36</v>
      </c>
      <c r="E17" t="s">
        <v>15</v>
      </c>
      <c r="F17" s="2">
        <v>127</v>
      </c>
      <c r="G17" s="5" t="s">
        <v>92</v>
      </c>
      <c r="H17" s="5" t="s">
        <v>93</v>
      </c>
      <c r="I17" s="5" t="s">
        <v>94</v>
      </c>
      <c r="J17" s="5" t="e" vm="2">
        <v>#VALUE!</v>
      </c>
      <c r="K17" s="8">
        <v>100000000</v>
      </c>
      <c r="L17" s="7">
        <v>0</v>
      </c>
      <c r="M17" s="5" t="s">
        <v>20</v>
      </c>
      <c r="N17" s="7">
        <f>Table[[#This Row],[Income]]-Table[[#This Row],[Budget]]</f>
        <v>-100000000</v>
      </c>
      <c r="O17" s="7" t="str">
        <f>IF((Table[[#This Row],[Income]]&gt;Table[[#This Row],[Budget]])," Successful", "Unsuccessful")</f>
        <v>Unsuccessful</v>
      </c>
    </row>
    <row r="18" spans="1:15" x14ac:dyDescent="0.3">
      <c r="A18" s="5" t="s">
        <v>95</v>
      </c>
      <c r="B18" s="1">
        <v>6.7</v>
      </c>
      <c r="C18" s="2">
        <v>2022</v>
      </c>
      <c r="D18" s="5" t="s">
        <v>14</v>
      </c>
      <c r="E18" t="s">
        <v>29</v>
      </c>
      <c r="F18" s="2">
        <v>126</v>
      </c>
      <c r="G18" s="5" t="s">
        <v>96</v>
      </c>
      <c r="H18" s="5" t="s">
        <v>97</v>
      </c>
      <c r="I18" s="5" t="s">
        <v>98</v>
      </c>
      <c r="J18" s="5" t="e" vm="6">
        <v>#VALUE!</v>
      </c>
      <c r="K18" s="8">
        <v>0</v>
      </c>
      <c r="L18" s="7">
        <v>0</v>
      </c>
      <c r="M18" s="5" t="s">
        <v>99</v>
      </c>
      <c r="N18" s="7">
        <f>Table[[#This Row],[Income]]-Table[[#This Row],[Budget]]</f>
        <v>0</v>
      </c>
      <c r="O18" s="7" t="str">
        <f>IF((Table[[#This Row],[Income]]&gt;Table[[#This Row],[Budget]])," Successful", "Unsuccessful")</f>
        <v>Unsuccessful</v>
      </c>
    </row>
    <row r="19" spans="1:15" x14ac:dyDescent="0.3">
      <c r="A19" s="5" t="s">
        <v>100</v>
      </c>
      <c r="B19" s="1">
        <v>6.8</v>
      </c>
      <c r="C19" s="2">
        <v>2022</v>
      </c>
      <c r="D19" s="5" t="s">
        <v>36</v>
      </c>
      <c r="E19" t="s">
        <v>22</v>
      </c>
      <c r="F19" s="2">
        <v>98</v>
      </c>
      <c r="G19" s="5" t="s">
        <v>101</v>
      </c>
      <c r="H19" s="5" t="s">
        <v>102</v>
      </c>
      <c r="I19" s="5" t="s">
        <v>103</v>
      </c>
      <c r="J19" s="5" t="e" vm="2">
        <v>#VALUE!</v>
      </c>
      <c r="K19" s="8">
        <v>0</v>
      </c>
      <c r="L19" s="7">
        <v>0</v>
      </c>
      <c r="M19" s="5" t="s">
        <v>104</v>
      </c>
      <c r="N19" s="7">
        <f>Table[[#This Row],[Income]]-Table[[#This Row],[Budget]]</f>
        <v>0</v>
      </c>
      <c r="O19" s="7" t="str">
        <f>IF((Table[[#This Row],[Income]]&gt;Table[[#This Row],[Budget]])," Successful", "Unsuccessful")</f>
        <v>Unsuccessful</v>
      </c>
    </row>
    <row r="20" spans="1:15" x14ac:dyDescent="0.3">
      <c r="A20" s="5" t="s">
        <v>105</v>
      </c>
      <c r="B20" s="1">
        <v>5.8</v>
      </c>
      <c r="C20" s="2">
        <v>2022</v>
      </c>
      <c r="D20" s="5" t="s">
        <v>14</v>
      </c>
      <c r="E20" t="s">
        <v>106</v>
      </c>
      <c r="F20" s="2">
        <v>101</v>
      </c>
      <c r="G20" s="5" t="s">
        <v>107</v>
      </c>
      <c r="H20" s="5" t="s">
        <v>108</v>
      </c>
      <c r="I20" s="5" t="s">
        <v>109</v>
      </c>
      <c r="J20" s="5" t="e" vm="7">
        <v>#VALUE!</v>
      </c>
      <c r="K20" s="8">
        <v>0</v>
      </c>
      <c r="L20" s="7">
        <v>0</v>
      </c>
      <c r="M20" s="5" t="s">
        <v>110</v>
      </c>
      <c r="N20" s="7">
        <f>Table[[#This Row],[Income]]-Table[[#This Row],[Budget]]</f>
        <v>0</v>
      </c>
      <c r="O20" s="7" t="str">
        <f>IF((Table[[#This Row],[Income]]&gt;Table[[#This Row],[Budget]])," Successful", "Unsuccessful")</f>
        <v>Unsuccessful</v>
      </c>
    </row>
    <row r="21" spans="1:15" x14ac:dyDescent="0.3">
      <c r="A21" s="5" t="s">
        <v>111</v>
      </c>
      <c r="B21" s="1">
        <v>7.2</v>
      </c>
      <c r="C21" s="2">
        <v>2022</v>
      </c>
      <c r="D21" s="5" t="s">
        <v>36</v>
      </c>
      <c r="E21" t="s">
        <v>15</v>
      </c>
      <c r="F21" s="2">
        <v>161</v>
      </c>
      <c r="G21" s="5" t="s">
        <v>112</v>
      </c>
      <c r="H21" s="5" t="s">
        <v>113</v>
      </c>
      <c r="I21" s="5" t="s">
        <v>109</v>
      </c>
      <c r="J21" s="5" t="e" vm="2">
        <v>#VALUE!</v>
      </c>
      <c r="K21" s="8">
        <v>250000000</v>
      </c>
      <c r="L21" s="7">
        <v>791852924</v>
      </c>
      <c r="M21" s="5" t="s">
        <v>20</v>
      </c>
      <c r="N21" s="7">
        <f>Table[[#This Row],[Income]]-Table[[#This Row],[Budget]]</f>
        <v>541852924</v>
      </c>
      <c r="O21" s="7" t="str">
        <f>IF((Table[[#This Row],[Income]]&gt;Table[[#This Row],[Budget]])," Successful", "Unsuccessful")</f>
        <v xml:space="preserve"> Successful</v>
      </c>
    </row>
    <row r="22" spans="1:15" x14ac:dyDescent="0.3">
      <c r="A22" s="5" t="s">
        <v>114</v>
      </c>
      <c r="B22" s="1">
        <v>7.6</v>
      </c>
      <c r="C22" s="2">
        <v>2022</v>
      </c>
      <c r="D22" s="5" t="s">
        <v>14</v>
      </c>
      <c r="E22" t="s">
        <v>15</v>
      </c>
      <c r="F22" s="2">
        <v>140</v>
      </c>
      <c r="G22" s="5" t="s">
        <v>115</v>
      </c>
      <c r="H22" s="5" t="s">
        <v>116</v>
      </c>
      <c r="I22" s="5" t="s">
        <v>117</v>
      </c>
      <c r="J22" s="5" t="e" vm="8">
        <v>#VALUE!</v>
      </c>
      <c r="K22" s="8">
        <v>40000000</v>
      </c>
      <c r="L22" s="7">
        <v>13280000</v>
      </c>
      <c r="M22" s="5" t="s">
        <v>20</v>
      </c>
      <c r="N22" s="7">
        <f>Table[[#This Row],[Income]]-Table[[#This Row],[Budget]]</f>
        <v>-26720000</v>
      </c>
      <c r="O22" s="7" t="str">
        <f>IF((Table[[#This Row],[Income]]&gt;Table[[#This Row],[Budget]])," Successful", "Unsuccessful")</f>
        <v>Unsuccessful</v>
      </c>
    </row>
    <row r="23" spans="1:15" x14ac:dyDescent="0.3">
      <c r="A23" s="5" t="s">
        <v>119</v>
      </c>
      <c r="B23" s="1">
        <v>7.6</v>
      </c>
      <c r="C23" s="2">
        <v>2022</v>
      </c>
      <c r="D23" s="5" t="s">
        <v>120</v>
      </c>
      <c r="E23" t="s">
        <v>29</v>
      </c>
      <c r="F23" s="2">
        <v>147</v>
      </c>
      <c r="G23" s="5" t="s">
        <v>121</v>
      </c>
      <c r="H23" s="5" t="s">
        <v>122</v>
      </c>
      <c r="I23" s="5" t="s">
        <v>39</v>
      </c>
      <c r="J23" s="5" t="e" vm="8">
        <v>#VALUE!</v>
      </c>
      <c r="K23" s="8">
        <v>10000000</v>
      </c>
      <c r="L23" s="7">
        <v>17211145</v>
      </c>
      <c r="M23" s="5" t="s">
        <v>123</v>
      </c>
      <c r="N23" s="7">
        <f>Table[[#This Row],[Income]]-Table[[#This Row],[Budget]]</f>
        <v>7211145</v>
      </c>
      <c r="O23" s="7" t="str">
        <f>IF((Table[[#This Row],[Income]]&gt;Table[[#This Row],[Budget]])," Successful", "Unsuccessful")</f>
        <v xml:space="preserve"> Successful</v>
      </c>
    </row>
    <row r="24" spans="1:15" x14ac:dyDescent="0.3">
      <c r="A24" s="5" t="s">
        <v>124</v>
      </c>
      <c r="B24" s="1">
        <v>8.1</v>
      </c>
      <c r="C24" s="2">
        <v>2022</v>
      </c>
      <c r="D24" s="5" t="s">
        <v>78</v>
      </c>
      <c r="E24" t="s">
        <v>29</v>
      </c>
      <c r="F24" s="2">
        <v>139</v>
      </c>
      <c r="G24" s="5" t="s">
        <v>125</v>
      </c>
      <c r="H24" s="5" t="s">
        <v>126</v>
      </c>
      <c r="I24" s="5" t="s">
        <v>127</v>
      </c>
      <c r="J24" s="5" t="e" vm="2">
        <v>#VALUE!</v>
      </c>
      <c r="K24" s="8">
        <v>25000000</v>
      </c>
      <c r="L24" s="7">
        <v>103384361</v>
      </c>
      <c r="M24" s="5" t="s">
        <v>20</v>
      </c>
      <c r="N24" s="7">
        <f>Table[[#This Row],[Income]]-Table[[#This Row],[Budget]]</f>
        <v>78384361</v>
      </c>
      <c r="O24" s="7" t="str">
        <f>IF((Table[[#This Row],[Income]]&gt;Table[[#This Row],[Budget]])," Successful", "Unsuccessful")</f>
        <v xml:space="preserve"> Successful</v>
      </c>
    </row>
    <row r="25" spans="1:15" x14ac:dyDescent="0.3">
      <c r="A25" s="5" t="s">
        <v>128</v>
      </c>
      <c r="B25" s="1">
        <v>6.7</v>
      </c>
      <c r="C25" s="2">
        <v>2022</v>
      </c>
      <c r="D25" s="5" t="s">
        <v>28</v>
      </c>
      <c r="E25" t="s">
        <v>29</v>
      </c>
      <c r="F25" s="2">
        <v>97</v>
      </c>
      <c r="G25" s="5" t="s">
        <v>129</v>
      </c>
      <c r="H25" s="5" t="s">
        <v>130</v>
      </c>
      <c r="I25" s="5" t="s">
        <v>131</v>
      </c>
      <c r="J25" s="5" t="e" vm="9">
        <v>#VALUE!</v>
      </c>
      <c r="K25" s="8">
        <v>3000000</v>
      </c>
      <c r="L25" s="7">
        <v>2156296</v>
      </c>
      <c r="M25" s="5" t="s">
        <v>20</v>
      </c>
      <c r="N25" s="7">
        <f>Table[[#This Row],[Income]]-Table[[#This Row],[Budget]]</f>
        <v>-843704</v>
      </c>
      <c r="O25" s="7" t="str">
        <f>IF((Table[[#This Row],[Income]]&gt;Table[[#This Row],[Budget]])," Successful", "Unsuccessful")</f>
        <v>Unsuccessful</v>
      </c>
    </row>
    <row r="26" spans="1:15" x14ac:dyDescent="0.3">
      <c r="A26" s="5" t="s">
        <v>133</v>
      </c>
      <c r="B26" s="1">
        <v>7</v>
      </c>
      <c r="C26" s="2">
        <v>2022</v>
      </c>
      <c r="D26" s="5" t="s">
        <v>14</v>
      </c>
      <c r="E26" t="s">
        <v>134</v>
      </c>
      <c r="F26" s="2">
        <v>154</v>
      </c>
      <c r="G26" s="5" t="s">
        <v>135</v>
      </c>
      <c r="H26" s="5" t="s">
        <v>136</v>
      </c>
      <c r="I26" s="5" t="s">
        <v>137</v>
      </c>
      <c r="J26" s="5" t="e" vm="10">
        <v>#VALUE!</v>
      </c>
      <c r="K26" s="8">
        <v>0</v>
      </c>
      <c r="L26" s="7">
        <v>6060070</v>
      </c>
      <c r="M26" s="5" t="s">
        <v>138</v>
      </c>
      <c r="N26" s="7">
        <f>Table[[#This Row],[Income]]-Table[[#This Row],[Budget]]</f>
        <v>6060070</v>
      </c>
      <c r="O26" s="7" t="str">
        <f>IF((Table[[#This Row],[Income]]&gt;Table[[#This Row],[Budget]])," Successful", "Unsuccessful")</f>
        <v xml:space="preserve"> Successful</v>
      </c>
    </row>
    <row r="27" spans="1:15" x14ac:dyDescent="0.3">
      <c r="A27" s="5" t="s">
        <v>139</v>
      </c>
      <c r="B27" s="1">
        <v>6.2</v>
      </c>
      <c r="C27" s="2">
        <v>2022</v>
      </c>
      <c r="D27" s="5" t="s">
        <v>120</v>
      </c>
      <c r="E27" t="s">
        <v>29</v>
      </c>
      <c r="F27" s="2">
        <v>123</v>
      </c>
      <c r="G27" s="5" t="s">
        <v>140</v>
      </c>
      <c r="H27" s="5" t="s">
        <v>141</v>
      </c>
      <c r="I27" s="5" t="s">
        <v>142</v>
      </c>
      <c r="J27" s="5" t="e" vm="2">
        <v>#VALUE!</v>
      </c>
      <c r="K27" s="8">
        <v>20000000</v>
      </c>
      <c r="L27" s="7">
        <v>86709403</v>
      </c>
      <c r="M27" s="5" t="s">
        <v>20</v>
      </c>
      <c r="N27" s="7">
        <f>Table[[#This Row],[Income]]-Table[[#This Row],[Budget]]</f>
        <v>66709403</v>
      </c>
      <c r="O27" s="7" t="str">
        <f>IF((Table[[#This Row],[Income]]&gt;Table[[#This Row],[Budget]])," Successful", "Unsuccessful")</f>
        <v xml:space="preserve"> Successful</v>
      </c>
    </row>
    <row r="28" spans="1:15" x14ac:dyDescent="0.3">
      <c r="A28" s="5" t="s">
        <v>143</v>
      </c>
      <c r="B28" s="1">
        <v>5.0999999999999996</v>
      </c>
      <c r="C28" s="2">
        <v>2022</v>
      </c>
      <c r="D28" s="5" t="s">
        <v>120</v>
      </c>
      <c r="E28" t="s">
        <v>22</v>
      </c>
      <c r="F28" s="2">
        <v>105</v>
      </c>
      <c r="G28" s="5" t="s">
        <v>144</v>
      </c>
      <c r="H28" s="5" t="s">
        <v>145</v>
      </c>
      <c r="I28" s="5" t="s">
        <v>146</v>
      </c>
      <c r="J28" s="5" t="e" vm="11">
        <v>#VALUE!</v>
      </c>
      <c r="K28" s="8">
        <v>150000000</v>
      </c>
      <c r="L28" s="7">
        <v>37353</v>
      </c>
      <c r="M28" s="5" t="s">
        <v>20</v>
      </c>
      <c r="N28" s="7">
        <f>Table[[#This Row],[Income]]-Table[[#This Row],[Budget]]</f>
        <v>-149962647</v>
      </c>
      <c r="O28" s="7" t="str">
        <f>IF((Table[[#This Row],[Income]]&gt;Table[[#This Row],[Budget]])," Successful", "Unsuccessful")</f>
        <v>Unsuccessful</v>
      </c>
    </row>
    <row r="29" spans="1:15" x14ac:dyDescent="0.3">
      <c r="A29" s="5" t="s">
        <v>148</v>
      </c>
      <c r="B29" s="1">
        <v>8.4</v>
      </c>
      <c r="C29" s="2">
        <v>2022</v>
      </c>
      <c r="D29" s="5" t="s">
        <v>149</v>
      </c>
      <c r="E29" t="s">
        <v>15</v>
      </c>
      <c r="F29" s="2">
        <v>130</v>
      </c>
      <c r="G29" s="5" t="s">
        <v>150</v>
      </c>
      <c r="H29" s="5" t="s">
        <v>151</v>
      </c>
      <c r="I29" s="5" t="s">
        <v>152</v>
      </c>
      <c r="J29" s="5" t="e" vm="2">
        <v>#VALUE!</v>
      </c>
      <c r="K29" s="8">
        <v>170000000</v>
      </c>
      <c r="L29" s="7">
        <v>1488732821</v>
      </c>
      <c r="M29" s="5" t="s">
        <v>20</v>
      </c>
      <c r="N29" s="7">
        <f>Table[[#This Row],[Income]]-Table[[#This Row],[Budget]]</f>
        <v>1318732821</v>
      </c>
      <c r="O29" s="7" t="str">
        <f>IF((Table[[#This Row],[Income]]&gt;Table[[#This Row],[Budget]])," Successful", "Unsuccessful")</f>
        <v xml:space="preserve"> Successful</v>
      </c>
    </row>
    <row r="30" spans="1:15" x14ac:dyDescent="0.3">
      <c r="A30" s="5" t="s">
        <v>153</v>
      </c>
      <c r="B30" s="1">
        <v>6.6</v>
      </c>
      <c r="C30" s="2">
        <v>2022</v>
      </c>
      <c r="D30" s="5" t="s">
        <v>120</v>
      </c>
      <c r="E30" t="s">
        <v>29</v>
      </c>
      <c r="F30" s="2">
        <v>115</v>
      </c>
      <c r="G30" s="5" t="s">
        <v>154</v>
      </c>
      <c r="H30" s="5" t="s">
        <v>155</v>
      </c>
      <c r="I30" s="5" t="s">
        <v>81</v>
      </c>
      <c r="J30" s="5" t="e" vm="2">
        <v>#VALUE!</v>
      </c>
      <c r="K30" s="8">
        <v>17000000</v>
      </c>
      <c r="L30" s="7">
        <v>216135048</v>
      </c>
      <c r="M30" s="5" t="s">
        <v>20</v>
      </c>
      <c r="N30" s="7">
        <f>Table[[#This Row],[Income]]-Table[[#This Row],[Budget]]</f>
        <v>199135048</v>
      </c>
      <c r="O30" s="7" t="str">
        <f>IF((Table[[#This Row],[Income]]&gt;Table[[#This Row],[Budget]])," Successful", "Unsuccessful")</f>
        <v xml:space="preserve"> Successful</v>
      </c>
    </row>
    <row r="31" spans="1:15" x14ac:dyDescent="0.3">
      <c r="A31" s="5" t="s">
        <v>156</v>
      </c>
      <c r="B31" s="1">
        <v>7.8</v>
      </c>
      <c r="C31" s="2">
        <v>2022</v>
      </c>
      <c r="D31" s="5" t="s">
        <v>78</v>
      </c>
      <c r="E31" t="s">
        <v>15</v>
      </c>
      <c r="F31" s="2">
        <v>176</v>
      </c>
      <c r="G31" s="5" t="s">
        <v>157</v>
      </c>
      <c r="H31" s="5" t="s">
        <v>158</v>
      </c>
      <c r="I31" s="5" t="s">
        <v>159</v>
      </c>
      <c r="J31" s="5" t="e" vm="6">
        <v>#VALUE!</v>
      </c>
      <c r="K31" s="8">
        <v>200000000</v>
      </c>
      <c r="L31" s="7">
        <v>770836163</v>
      </c>
      <c r="M31" s="5" t="s">
        <v>20</v>
      </c>
      <c r="N31" s="7">
        <f>Table[[#This Row],[Income]]-Table[[#This Row],[Budget]]</f>
        <v>570836163</v>
      </c>
      <c r="O31" s="7" t="str">
        <f>IF((Table[[#This Row],[Income]]&gt;Table[[#This Row],[Budget]])," Successful", "Unsuccessful")</f>
        <v xml:space="preserve"> Successful</v>
      </c>
    </row>
    <row r="32" spans="1:15" x14ac:dyDescent="0.3">
      <c r="A32" s="5" t="s">
        <v>160</v>
      </c>
      <c r="B32" s="1">
        <v>6.2</v>
      </c>
      <c r="C32" s="2">
        <v>2022</v>
      </c>
      <c r="D32" s="5" t="s">
        <v>14</v>
      </c>
      <c r="E32" t="s">
        <v>22</v>
      </c>
      <c r="F32" s="2">
        <v>87</v>
      </c>
      <c r="G32" s="5" t="s">
        <v>161</v>
      </c>
      <c r="H32" s="5" t="s">
        <v>162</v>
      </c>
      <c r="I32" s="5" t="s">
        <v>163</v>
      </c>
      <c r="J32" s="5" t="e" vm="2">
        <v>#VALUE!</v>
      </c>
      <c r="K32" s="8">
        <v>0</v>
      </c>
      <c r="L32" s="7">
        <v>0</v>
      </c>
      <c r="M32" s="5" t="s">
        <v>20</v>
      </c>
      <c r="N32" s="7">
        <f>Table[[#This Row],[Income]]-Table[[#This Row],[Budget]]</f>
        <v>0</v>
      </c>
      <c r="O32" s="7" t="str">
        <f>IF((Table[[#This Row],[Income]]&gt;Table[[#This Row],[Budget]])," Successful", "Unsuccessful")</f>
        <v>Unsuccessful</v>
      </c>
    </row>
    <row r="33" spans="1:15" x14ac:dyDescent="0.3">
      <c r="A33" s="5" t="s">
        <v>164</v>
      </c>
      <c r="B33" s="1">
        <v>7.1</v>
      </c>
      <c r="C33" s="2">
        <v>2022</v>
      </c>
      <c r="D33" s="5" t="s">
        <v>120</v>
      </c>
      <c r="E33" t="s">
        <v>29</v>
      </c>
      <c r="F33" s="2">
        <v>102</v>
      </c>
      <c r="G33" s="5" t="s">
        <v>165</v>
      </c>
      <c r="H33" s="5" t="s">
        <v>166</v>
      </c>
      <c r="I33" s="5" t="s">
        <v>81</v>
      </c>
      <c r="J33" s="5" t="e" vm="12">
        <v>#VALUE!</v>
      </c>
      <c r="K33" s="8">
        <v>4500000</v>
      </c>
      <c r="L33" s="7">
        <v>45352337</v>
      </c>
      <c r="M33" s="5" t="s">
        <v>20</v>
      </c>
      <c r="N33" s="7">
        <f>Table[[#This Row],[Income]]-Table[[#This Row],[Budget]]</f>
        <v>40852337</v>
      </c>
      <c r="O33" s="7" t="str">
        <f>IF((Table[[#This Row],[Income]]&gt;Table[[#This Row],[Budget]])," Successful", "Unsuccessful")</f>
        <v xml:space="preserve"> Successful</v>
      </c>
    </row>
    <row r="34" spans="1:15" x14ac:dyDescent="0.3">
      <c r="A34" s="5" t="s">
        <v>167</v>
      </c>
      <c r="B34" s="1">
        <v>7.2</v>
      </c>
      <c r="C34" s="2">
        <v>2022</v>
      </c>
      <c r="D34" s="5" t="s">
        <v>36</v>
      </c>
      <c r="E34" t="s">
        <v>29</v>
      </c>
      <c r="F34" s="2">
        <v>129</v>
      </c>
      <c r="G34" s="5" t="s">
        <v>168</v>
      </c>
      <c r="H34" s="5" t="s">
        <v>169</v>
      </c>
      <c r="I34" s="5" t="s">
        <v>170</v>
      </c>
      <c r="J34" s="5" t="e" vm="2">
        <v>#VALUE!</v>
      </c>
      <c r="K34" s="8">
        <v>32000000</v>
      </c>
      <c r="L34" s="7">
        <v>11110294</v>
      </c>
      <c r="M34" s="5" t="s">
        <v>20</v>
      </c>
      <c r="N34" s="7">
        <f>Table[[#This Row],[Income]]-Table[[#This Row],[Budget]]</f>
        <v>-20889706</v>
      </c>
      <c r="O34" s="7" t="str">
        <f>IF((Table[[#This Row],[Income]]&gt;Table[[#This Row],[Budget]])," Successful", "Unsuccessful")</f>
        <v>Unsuccessful</v>
      </c>
    </row>
    <row r="35" spans="1:15" x14ac:dyDescent="0.3">
      <c r="A35" s="5" t="s">
        <v>171</v>
      </c>
      <c r="B35" s="1">
        <v>6.2</v>
      </c>
      <c r="C35" s="2">
        <v>2022</v>
      </c>
      <c r="D35" s="5" t="s">
        <v>52</v>
      </c>
      <c r="E35" t="s">
        <v>15</v>
      </c>
      <c r="F35" s="2">
        <v>104</v>
      </c>
      <c r="G35" s="5" t="s">
        <v>172</v>
      </c>
      <c r="H35" s="5" t="s">
        <v>173</v>
      </c>
      <c r="I35" s="5" t="s">
        <v>174</v>
      </c>
      <c r="J35" s="5" t="e" vm="13">
        <v>#VALUE!</v>
      </c>
      <c r="K35" s="8">
        <v>60000000</v>
      </c>
      <c r="L35" s="7">
        <v>167456898</v>
      </c>
      <c r="M35" s="5" t="s">
        <v>176</v>
      </c>
      <c r="N35" s="7">
        <f>Table[[#This Row],[Income]]-Table[[#This Row],[Budget]]</f>
        <v>107456898</v>
      </c>
      <c r="O35" s="7" t="str">
        <f>IF((Table[[#This Row],[Income]]&gt;Table[[#This Row],[Budget]])," Successful", "Unsuccessful")</f>
        <v xml:space="preserve"> Successful</v>
      </c>
    </row>
    <row r="36" spans="1:15" x14ac:dyDescent="0.3">
      <c r="A36" s="5" t="s">
        <v>177</v>
      </c>
      <c r="B36" s="1">
        <v>6.1</v>
      </c>
      <c r="C36" s="2">
        <v>2022</v>
      </c>
      <c r="D36" s="5" t="s">
        <v>36</v>
      </c>
      <c r="E36" t="s">
        <v>106</v>
      </c>
      <c r="F36" s="2">
        <v>99</v>
      </c>
      <c r="G36" s="5" t="s">
        <v>178</v>
      </c>
      <c r="H36" s="5" t="s">
        <v>179</v>
      </c>
      <c r="I36" s="5" t="s">
        <v>180</v>
      </c>
      <c r="J36" s="5" t="e" vm="2">
        <v>#VALUE!</v>
      </c>
      <c r="K36" s="8">
        <v>0</v>
      </c>
      <c r="L36" s="7">
        <v>0</v>
      </c>
      <c r="M36" s="5" t="s">
        <v>20</v>
      </c>
      <c r="N36" s="7">
        <f>Table[[#This Row],[Income]]-Table[[#This Row],[Budget]]</f>
        <v>0</v>
      </c>
      <c r="O36" s="7" t="str">
        <f>IF((Table[[#This Row],[Income]]&gt;Table[[#This Row],[Budget]])," Successful", "Unsuccessful")</f>
        <v>Unsuccessful</v>
      </c>
    </row>
    <row r="37" spans="1:15" x14ac:dyDescent="0.3">
      <c r="A37" s="5" t="s">
        <v>181</v>
      </c>
      <c r="B37" s="1">
        <v>5.2</v>
      </c>
      <c r="C37" s="2">
        <v>2022</v>
      </c>
      <c r="D37" s="5" t="s">
        <v>52</v>
      </c>
      <c r="E37" t="s">
        <v>15</v>
      </c>
      <c r="F37" s="2">
        <v>93</v>
      </c>
      <c r="G37" s="5" t="s">
        <v>182</v>
      </c>
      <c r="H37" s="5" t="s">
        <v>183</v>
      </c>
      <c r="I37" s="5" t="s">
        <v>184</v>
      </c>
      <c r="J37" s="5" t="e" vm="2">
        <v>#VALUE!</v>
      </c>
      <c r="K37" s="8">
        <v>0</v>
      </c>
      <c r="L37" s="7">
        <v>43300652</v>
      </c>
      <c r="M37" s="5" t="s">
        <v>20</v>
      </c>
      <c r="N37" s="7">
        <f>Table[[#This Row],[Income]]-Table[[#This Row],[Budget]]</f>
        <v>43300652</v>
      </c>
      <c r="O37" s="7" t="str">
        <f>IF((Table[[#This Row],[Income]]&gt;Table[[#This Row],[Budget]])," Successful", "Unsuccessful")</f>
        <v xml:space="preserve"> Successful</v>
      </c>
    </row>
    <row r="38" spans="1:15" x14ac:dyDescent="0.3">
      <c r="A38" s="5" t="s">
        <v>185</v>
      </c>
      <c r="B38" s="1">
        <v>7.1</v>
      </c>
      <c r="C38" s="2">
        <v>2022</v>
      </c>
      <c r="D38" s="5" t="s">
        <v>186</v>
      </c>
      <c r="E38" t="s">
        <v>29</v>
      </c>
      <c r="F38" s="2">
        <v>137</v>
      </c>
      <c r="G38" s="5" t="s">
        <v>187</v>
      </c>
      <c r="H38" s="5" t="s">
        <v>188</v>
      </c>
      <c r="I38" s="5" t="s">
        <v>109</v>
      </c>
      <c r="J38" s="5" t="e" vm="14">
        <v>#VALUE!</v>
      </c>
      <c r="K38" s="8">
        <v>60000000</v>
      </c>
      <c r="L38" s="7">
        <v>69633110</v>
      </c>
      <c r="M38" s="5" t="s">
        <v>190</v>
      </c>
      <c r="N38" s="7">
        <f>Table[[#This Row],[Income]]-Table[[#This Row],[Budget]]</f>
        <v>9633110</v>
      </c>
      <c r="O38" s="7" t="str">
        <f>IF((Table[[#This Row],[Income]]&gt;Table[[#This Row],[Budget]])," Successful", "Unsuccessful")</f>
        <v xml:space="preserve"> Successful</v>
      </c>
    </row>
    <row r="39" spans="1:15" x14ac:dyDescent="0.3">
      <c r="A39" s="5" t="s">
        <v>191</v>
      </c>
      <c r="B39" s="1">
        <v>7.6</v>
      </c>
      <c r="C39" s="2">
        <v>2022</v>
      </c>
      <c r="D39" s="5" t="s">
        <v>43</v>
      </c>
      <c r="E39" t="s">
        <v>29</v>
      </c>
      <c r="F39" s="2">
        <v>128</v>
      </c>
      <c r="G39" s="5" t="s">
        <v>192</v>
      </c>
      <c r="H39" s="5" t="s">
        <v>193</v>
      </c>
      <c r="I39" s="5" t="s">
        <v>194</v>
      </c>
      <c r="J39" s="5" t="e" vm="2">
        <v>#VALUE!</v>
      </c>
      <c r="K39" s="8">
        <v>72000000</v>
      </c>
      <c r="L39" s="7">
        <v>0</v>
      </c>
      <c r="M39" s="5" t="s">
        <v>20</v>
      </c>
      <c r="N39" s="7">
        <f>Table[[#This Row],[Income]]-Table[[#This Row],[Budget]]</f>
        <v>-72000000</v>
      </c>
      <c r="O39" s="7" t="str">
        <f>IF((Table[[#This Row],[Income]]&gt;Table[[#This Row],[Budget]])," Successful", "Unsuccessful")</f>
        <v>Unsuccessful</v>
      </c>
    </row>
    <row r="40" spans="1:15" x14ac:dyDescent="0.3">
      <c r="A40" s="5" t="s">
        <v>195</v>
      </c>
      <c r="B40" s="1">
        <v>7.7</v>
      </c>
      <c r="C40" s="2">
        <v>2022</v>
      </c>
      <c r="D40" s="5" t="s">
        <v>14</v>
      </c>
      <c r="E40" t="s">
        <v>22</v>
      </c>
      <c r="F40" s="2">
        <v>100</v>
      </c>
      <c r="G40" s="5" t="s">
        <v>196</v>
      </c>
      <c r="H40" s="5" t="s">
        <v>197</v>
      </c>
      <c r="I40" s="5" t="s">
        <v>198</v>
      </c>
      <c r="J40" s="5" t="e" vm="2">
        <v>#VALUE!</v>
      </c>
      <c r="K40" s="8">
        <v>0</v>
      </c>
      <c r="L40" s="7">
        <v>28563190</v>
      </c>
      <c r="M40" s="5" t="s">
        <v>20</v>
      </c>
      <c r="N40" s="7">
        <f>Table[[#This Row],[Income]]-Table[[#This Row],[Budget]]</f>
        <v>28563190</v>
      </c>
      <c r="O40" s="7" t="str">
        <f>IF((Table[[#This Row],[Income]]&gt;Table[[#This Row],[Budget]])," Successful", "Unsuccessful")</f>
        <v xml:space="preserve"> Successful</v>
      </c>
    </row>
    <row r="41" spans="1:15" x14ac:dyDescent="0.3">
      <c r="A41" s="5" t="s">
        <v>199</v>
      </c>
      <c r="B41" s="1">
        <v>7.8</v>
      </c>
      <c r="C41" s="2">
        <v>2022</v>
      </c>
      <c r="D41" s="5" t="s">
        <v>52</v>
      </c>
      <c r="E41" t="s">
        <v>29</v>
      </c>
      <c r="F41" s="2">
        <v>148</v>
      </c>
      <c r="G41" s="5" t="s">
        <v>200</v>
      </c>
      <c r="H41" s="5" t="s">
        <v>201</v>
      </c>
      <c r="I41" s="5" t="s">
        <v>202</v>
      </c>
      <c r="J41" s="5" t="e" vm="15">
        <v>#VALUE!</v>
      </c>
      <c r="K41" s="8">
        <v>0</v>
      </c>
      <c r="L41" s="7">
        <v>0</v>
      </c>
      <c r="M41" s="5" t="s">
        <v>204</v>
      </c>
      <c r="N41" s="7">
        <f>Table[[#This Row],[Income]]-Table[[#This Row],[Budget]]</f>
        <v>0</v>
      </c>
      <c r="O41" s="7" t="str">
        <f>IF((Table[[#This Row],[Income]]&gt;Table[[#This Row],[Budget]])," Successful", "Unsuccessful")</f>
        <v>Unsuccessful</v>
      </c>
    </row>
    <row r="42" spans="1:15" x14ac:dyDescent="0.3">
      <c r="A42" s="5" t="s">
        <v>205</v>
      </c>
      <c r="B42" s="1">
        <v>7.8</v>
      </c>
      <c r="C42" s="2">
        <v>2022</v>
      </c>
      <c r="D42" s="5" t="s">
        <v>52</v>
      </c>
      <c r="E42" t="s">
        <v>29</v>
      </c>
      <c r="F42" s="2">
        <v>158</v>
      </c>
      <c r="G42" s="5" t="s">
        <v>206</v>
      </c>
      <c r="H42" s="5" t="s">
        <v>207</v>
      </c>
      <c r="I42" s="5" t="s">
        <v>208</v>
      </c>
      <c r="J42" s="5" t="e" vm="16">
        <v>#VALUE!</v>
      </c>
      <c r="K42" s="8">
        <v>35000000</v>
      </c>
      <c r="L42" s="7">
        <v>5493533</v>
      </c>
      <c r="M42" s="5" t="s">
        <v>20</v>
      </c>
      <c r="N42" s="7">
        <f>Table[[#This Row],[Income]]-Table[[#This Row],[Budget]]</f>
        <v>-29506467</v>
      </c>
      <c r="O42" s="7" t="str">
        <f>IF((Table[[#This Row],[Income]]&gt;Table[[#This Row],[Budget]])," Successful", "Unsuccessful")</f>
        <v>Unsuccessful</v>
      </c>
    </row>
    <row r="43" spans="1:15" x14ac:dyDescent="0.3">
      <c r="A43" s="5" t="s">
        <v>210</v>
      </c>
      <c r="B43" s="1">
        <v>5.2</v>
      </c>
      <c r="C43" s="2">
        <v>2022</v>
      </c>
      <c r="D43" s="5" t="s">
        <v>36</v>
      </c>
      <c r="E43" t="s">
        <v>211</v>
      </c>
      <c r="F43" s="2">
        <v>93</v>
      </c>
      <c r="G43" s="5" t="s">
        <v>212</v>
      </c>
      <c r="H43" s="5" t="s">
        <v>213</v>
      </c>
      <c r="I43" s="5" t="s">
        <v>174</v>
      </c>
      <c r="J43" s="5" t="e" vm="2">
        <v>#VALUE!</v>
      </c>
      <c r="K43" s="8">
        <v>0</v>
      </c>
      <c r="L43" s="7">
        <v>0</v>
      </c>
      <c r="M43" s="5" t="s">
        <v>20</v>
      </c>
      <c r="N43" s="7">
        <f>Table[[#This Row],[Income]]-Table[[#This Row],[Budget]]</f>
        <v>0</v>
      </c>
      <c r="O43" s="7" t="str">
        <f>IF((Table[[#This Row],[Income]]&gt;Table[[#This Row],[Budget]])," Successful", "Unsuccessful")</f>
        <v>Unsuccessful</v>
      </c>
    </row>
    <row r="44" spans="1:15" x14ac:dyDescent="0.3">
      <c r="A44" s="5" t="s">
        <v>214</v>
      </c>
      <c r="B44" s="1">
        <v>6.1</v>
      </c>
      <c r="C44" s="2">
        <v>2022</v>
      </c>
      <c r="D44" s="5" t="s">
        <v>14</v>
      </c>
      <c r="E44" t="s">
        <v>215</v>
      </c>
      <c r="F44" s="2">
        <v>96</v>
      </c>
      <c r="G44" s="5" t="s">
        <v>216</v>
      </c>
      <c r="H44" s="5" t="s">
        <v>217</v>
      </c>
      <c r="I44" s="5" t="s">
        <v>198</v>
      </c>
      <c r="J44" s="5" t="e" vm="6">
        <v>#VALUE!</v>
      </c>
      <c r="K44" s="8">
        <v>0</v>
      </c>
      <c r="L44" s="7">
        <v>0</v>
      </c>
      <c r="M44" s="5" t="s">
        <v>99</v>
      </c>
      <c r="N44" s="7">
        <f>Table[[#This Row],[Income]]-Table[[#This Row],[Budget]]</f>
        <v>0</v>
      </c>
      <c r="O44" s="7" t="str">
        <f>IF((Table[[#This Row],[Income]]&gt;Table[[#This Row],[Budget]])," Successful", "Unsuccessful")</f>
        <v>Unsuccessful</v>
      </c>
    </row>
    <row r="45" spans="1:15" x14ac:dyDescent="0.3">
      <c r="A45" s="5" t="s">
        <v>218</v>
      </c>
      <c r="B45" s="1">
        <v>7.4</v>
      </c>
      <c r="C45" s="2">
        <v>2022</v>
      </c>
      <c r="D45" s="5" t="s">
        <v>36</v>
      </c>
      <c r="E45" t="s">
        <v>15</v>
      </c>
      <c r="F45" s="2">
        <v>134</v>
      </c>
      <c r="G45" s="5" t="s">
        <v>219</v>
      </c>
      <c r="H45" s="5" t="s">
        <v>220</v>
      </c>
      <c r="I45" s="5" t="s">
        <v>221</v>
      </c>
      <c r="J45" s="5" t="e" vm="17">
        <v>#VALUE!</v>
      </c>
      <c r="K45" s="8">
        <v>0</v>
      </c>
      <c r="L45" s="7">
        <v>0</v>
      </c>
      <c r="M45" s="5" t="s">
        <v>99</v>
      </c>
      <c r="N45" s="7">
        <f>Table[[#This Row],[Income]]-Table[[#This Row],[Budget]]</f>
        <v>0</v>
      </c>
      <c r="O45" s="7" t="str">
        <f>IF((Table[[#This Row],[Income]]&gt;Table[[#This Row],[Budget]])," Successful", "Unsuccessful")</f>
        <v>Unsuccessful</v>
      </c>
    </row>
    <row r="46" spans="1:15" x14ac:dyDescent="0.3">
      <c r="A46" s="5" t="s">
        <v>223</v>
      </c>
      <c r="B46" s="1">
        <v>5.2</v>
      </c>
      <c r="C46" s="2">
        <v>2022</v>
      </c>
      <c r="D46" s="5" t="s">
        <v>14</v>
      </c>
      <c r="E46" t="s">
        <v>224</v>
      </c>
      <c r="F46" s="2">
        <v>86</v>
      </c>
      <c r="G46" s="5" t="s">
        <v>225</v>
      </c>
      <c r="H46" s="5" t="s">
        <v>226</v>
      </c>
      <c r="I46" s="5" t="s">
        <v>227</v>
      </c>
      <c r="J46" s="5" t="e" vm="2">
        <v>#VALUE!</v>
      </c>
      <c r="K46" s="8">
        <v>0</v>
      </c>
      <c r="L46" s="7">
        <v>190662</v>
      </c>
      <c r="M46" s="5" t="s">
        <v>20</v>
      </c>
      <c r="N46" s="7">
        <f>Table[[#This Row],[Income]]-Table[[#This Row],[Budget]]</f>
        <v>190662</v>
      </c>
      <c r="O46" s="7" t="str">
        <f>IF((Table[[#This Row],[Income]]&gt;Table[[#This Row],[Budget]])," Successful", "Unsuccessful")</f>
        <v xml:space="preserve"> Successful</v>
      </c>
    </row>
    <row r="47" spans="1:15" x14ac:dyDescent="0.3">
      <c r="A47" s="5" t="s">
        <v>228</v>
      </c>
      <c r="B47" s="1">
        <v>8.5</v>
      </c>
      <c r="C47" s="2">
        <v>2022</v>
      </c>
      <c r="D47" s="5" t="s">
        <v>120</v>
      </c>
      <c r="F47" s="2">
        <v>148</v>
      </c>
      <c r="G47" s="5" t="s">
        <v>229</v>
      </c>
      <c r="H47" s="5" t="s">
        <v>230</v>
      </c>
      <c r="I47" s="5" t="s">
        <v>109</v>
      </c>
      <c r="J47" s="5" t="e" vm="18">
        <v>#VALUE!</v>
      </c>
      <c r="K47" s="8">
        <v>2000000</v>
      </c>
      <c r="L47" s="7">
        <v>2406221</v>
      </c>
      <c r="M47" s="5" t="s">
        <v>231</v>
      </c>
      <c r="N47" s="7">
        <f>Table[[#This Row],[Income]]-Table[[#This Row],[Budget]]</f>
        <v>406221</v>
      </c>
      <c r="O47" s="7" t="str">
        <f>IF((Table[[#This Row],[Income]]&gt;Table[[#This Row],[Budget]])," Successful", "Unsuccessful")</f>
        <v xml:space="preserve"> Successful</v>
      </c>
    </row>
    <row r="48" spans="1:15" x14ac:dyDescent="0.3">
      <c r="A48" s="5" t="s">
        <v>232</v>
      </c>
      <c r="B48" s="1">
        <v>6.9</v>
      </c>
      <c r="C48" s="2">
        <v>2022</v>
      </c>
      <c r="D48" s="5" t="s">
        <v>233</v>
      </c>
      <c r="E48" t="s">
        <v>29</v>
      </c>
      <c r="F48" s="2">
        <v>130</v>
      </c>
      <c r="G48" s="5" t="s">
        <v>234</v>
      </c>
      <c r="H48" s="5" t="s">
        <v>235</v>
      </c>
      <c r="I48" s="5" t="s">
        <v>236</v>
      </c>
      <c r="J48" s="5" t="e" vm="2">
        <v>#VALUE!</v>
      </c>
      <c r="K48" s="8">
        <v>68000000</v>
      </c>
      <c r="L48" s="7">
        <v>171235592</v>
      </c>
      <c r="M48" s="5" t="s">
        <v>237</v>
      </c>
      <c r="N48" s="7">
        <f>Table[[#This Row],[Income]]-Table[[#This Row],[Budget]]</f>
        <v>103235592</v>
      </c>
      <c r="O48" s="7" t="str">
        <f>IF((Table[[#This Row],[Income]]&gt;Table[[#This Row],[Budget]])," Successful", "Unsuccessful")</f>
        <v xml:space="preserve"> Successful</v>
      </c>
    </row>
    <row r="49" spans="1:15" x14ac:dyDescent="0.3">
      <c r="A49" s="5" t="s">
        <v>238</v>
      </c>
      <c r="B49" s="1">
        <v>7.1</v>
      </c>
      <c r="C49" s="2">
        <v>2022</v>
      </c>
      <c r="D49" s="5" t="s">
        <v>233</v>
      </c>
      <c r="E49" t="s">
        <v>15</v>
      </c>
      <c r="F49" s="2">
        <v>125</v>
      </c>
      <c r="G49" s="5" t="s">
        <v>239</v>
      </c>
      <c r="H49" s="5" t="s">
        <v>240</v>
      </c>
      <c r="I49" s="5" t="s">
        <v>241</v>
      </c>
      <c r="J49" s="5" t="e" vm="2">
        <v>#VALUE!</v>
      </c>
      <c r="K49" s="8">
        <v>24000000</v>
      </c>
      <c r="L49" s="7">
        <v>140230760</v>
      </c>
      <c r="M49" s="5" t="s">
        <v>20</v>
      </c>
      <c r="N49" s="7">
        <f>Table[[#This Row],[Income]]-Table[[#This Row],[Budget]]</f>
        <v>116230760</v>
      </c>
      <c r="O49" s="7" t="str">
        <f>IF((Table[[#This Row],[Income]]&gt;Table[[#This Row],[Budget]])," Successful", "Unsuccessful")</f>
        <v xml:space="preserve"> Successful</v>
      </c>
    </row>
    <row r="50" spans="1:15" x14ac:dyDescent="0.3">
      <c r="A50" s="5" t="s">
        <v>242</v>
      </c>
      <c r="B50" s="1">
        <v>6.3</v>
      </c>
      <c r="C50" s="2">
        <v>2022</v>
      </c>
      <c r="D50" s="5" t="s">
        <v>43</v>
      </c>
      <c r="E50" t="s">
        <v>29</v>
      </c>
      <c r="F50" s="2">
        <v>114</v>
      </c>
      <c r="G50" s="5" t="s">
        <v>243</v>
      </c>
      <c r="H50" s="5" t="s">
        <v>244</v>
      </c>
      <c r="I50" s="5" t="s">
        <v>81</v>
      </c>
      <c r="J50" s="5" t="e" vm="2">
        <v>#VALUE!</v>
      </c>
      <c r="K50" s="8">
        <v>24000000</v>
      </c>
      <c r="L50" s="7">
        <v>140041405</v>
      </c>
      <c r="M50" s="5" t="s">
        <v>20</v>
      </c>
      <c r="N50" s="7">
        <f>Table[[#This Row],[Income]]-Table[[#This Row],[Budget]]</f>
        <v>116041405</v>
      </c>
      <c r="O50" s="7" t="str">
        <f>IF((Table[[#This Row],[Income]]&gt;Table[[#This Row],[Budget]])," Successful", "Unsuccessful")</f>
        <v xml:space="preserve"> Successful</v>
      </c>
    </row>
    <row r="51" spans="1:15" x14ac:dyDescent="0.3">
      <c r="A51" s="5" t="s">
        <v>245</v>
      </c>
      <c r="B51" s="1">
        <v>5.0999999999999996</v>
      </c>
      <c r="C51" s="2">
        <v>2022</v>
      </c>
      <c r="D51" s="5" t="s">
        <v>36</v>
      </c>
      <c r="E51" t="s">
        <v>22</v>
      </c>
      <c r="F51" s="2">
        <v>102</v>
      </c>
      <c r="G51" s="5" t="s">
        <v>246</v>
      </c>
      <c r="H51" s="5" t="s">
        <v>247</v>
      </c>
      <c r="I51" s="5" t="s">
        <v>248</v>
      </c>
      <c r="J51" s="5" t="e" vm="2">
        <v>#VALUE!</v>
      </c>
      <c r="K51" s="8">
        <v>120000000</v>
      </c>
      <c r="L51" s="7">
        <v>62170845</v>
      </c>
      <c r="M51" s="5" t="s">
        <v>20</v>
      </c>
      <c r="N51" s="7">
        <f>Table[[#This Row],[Income]]-Table[[#This Row],[Budget]]</f>
        <v>-57829155</v>
      </c>
      <c r="O51" s="7" t="str">
        <f>IF((Table[[#This Row],[Income]]&gt;Table[[#This Row],[Budget]])," Successful", "Unsuccessful")</f>
        <v>Unsuccessful</v>
      </c>
    </row>
    <row r="52" spans="1:15" x14ac:dyDescent="0.3">
      <c r="A52" s="5" t="s">
        <v>249</v>
      </c>
      <c r="B52" s="1">
        <v>6.6</v>
      </c>
      <c r="C52" s="2">
        <v>2022</v>
      </c>
      <c r="D52" s="5" t="s">
        <v>36</v>
      </c>
      <c r="E52" t="s">
        <v>29</v>
      </c>
      <c r="F52" s="2">
        <v>108</v>
      </c>
      <c r="G52" s="5" t="s">
        <v>250</v>
      </c>
      <c r="H52" s="5" t="s">
        <v>251</v>
      </c>
      <c r="I52" s="5" t="s">
        <v>241</v>
      </c>
      <c r="J52" s="5" t="e" vm="4">
        <v>#VALUE!</v>
      </c>
      <c r="K52" s="8">
        <v>0</v>
      </c>
      <c r="L52" s="7">
        <v>0</v>
      </c>
      <c r="M52" s="5" t="s">
        <v>41</v>
      </c>
      <c r="N52" s="7">
        <f>Table[[#This Row],[Income]]-Table[[#This Row],[Budget]]</f>
        <v>0</v>
      </c>
      <c r="O52" s="7" t="str">
        <f>IF((Table[[#This Row],[Income]]&gt;Table[[#This Row],[Budget]])," Successful", "Unsuccessful")</f>
        <v>Unsuccessful</v>
      </c>
    </row>
    <row r="53" spans="1:15" x14ac:dyDescent="0.3">
      <c r="A53" s="5" t="s">
        <v>252</v>
      </c>
      <c r="B53" s="1">
        <v>8</v>
      </c>
      <c r="C53" s="2">
        <v>2022</v>
      </c>
      <c r="D53" s="5" t="s">
        <v>14</v>
      </c>
      <c r="F53" s="2">
        <v>124</v>
      </c>
      <c r="G53" s="5" t="s">
        <v>253</v>
      </c>
      <c r="H53" s="5" t="s">
        <v>254</v>
      </c>
      <c r="I53" s="5" t="s">
        <v>255</v>
      </c>
      <c r="J53" s="5" t="e" vm="18">
        <v>#VALUE!</v>
      </c>
      <c r="K53" s="8">
        <v>0</v>
      </c>
      <c r="L53" s="7">
        <v>0</v>
      </c>
      <c r="M53" s="5" t="s">
        <v>231</v>
      </c>
      <c r="N53" s="7">
        <f>Table[[#This Row],[Income]]-Table[[#This Row],[Budget]]</f>
        <v>0</v>
      </c>
      <c r="O53" s="7" t="str">
        <f>IF((Table[[#This Row],[Income]]&gt;Table[[#This Row],[Budget]])," Successful", "Unsuccessful")</f>
        <v>Unsuccessful</v>
      </c>
    </row>
    <row r="54" spans="1:15" x14ac:dyDescent="0.3">
      <c r="A54" s="5" t="s">
        <v>256</v>
      </c>
      <c r="B54" s="1">
        <v>6.9</v>
      </c>
      <c r="C54" s="2">
        <v>2022</v>
      </c>
      <c r="D54" s="5" t="s">
        <v>52</v>
      </c>
      <c r="F54" s="2">
        <v>124</v>
      </c>
      <c r="G54" s="5" t="s">
        <v>257</v>
      </c>
      <c r="H54" s="5" t="s">
        <v>258</v>
      </c>
      <c r="I54" s="5" t="s">
        <v>39</v>
      </c>
      <c r="J54" s="5" t="e" vm="18">
        <v>#VALUE!</v>
      </c>
      <c r="K54" s="8">
        <v>0</v>
      </c>
      <c r="L54" s="7">
        <v>2171942</v>
      </c>
      <c r="M54" s="5" t="s">
        <v>231</v>
      </c>
      <c r="N54" s="7">
        <f>Table[[#This Row],[Income]]-Table[[#This Row],[Budget]]</f>
        <v>2171942</v>
      </c>
      <c r="O54" s="7" t="str">
        <f>IF((Table[[#This Row],[Income]]&gt;Table[[#This Row],[Budget]])," Successful", "Unsuccessful")</f>
        <v xml:space="preserve"> Successful</v>
      </c>
    </row>
    <row r="55" spans="1:15" x14ac:dyDescent="0.3">
      <c r="A55" s="5" t="s">
        <v>259</v>
      </c>
      <c r="B55" s="1">
        <v>4.4000000000000004</v>
      </c>
      <c r="C55" s="2">
        <v>2022</v>
      </c>
      <c r="D55" s="5" t="s">
        <v>14</v>
      </c>
      <c r="E55" t="s">
        <v>22</v>
      </c>
      <c r="F55" s="2">
        <v>89</v>
      </c>
      <c r="G55" s="5" t="s">
        <v>260</v>
      </c>
      <c r="H55" s="5" t="s">
        <v>261</v>
      </c>
      <c r="I55" s="5" t="s">
        <v>174</v>
      </c>
      <c r="J55" s="5" t="e" vm="2">
        <v>#VALUE!</v>
      </c>
      <c r="K55" s="8">
        <v>0</v>
      </c>
      <c r="L55" s="7">
        <v>0</v>
      </c>
      <c r="M55" s="5" t="s">
        <v>20</v>
      </c>
      <c r="N55" s="7">
        <f>Table[[#This Row],[Income]]-Table[[#This Row],[Budget]]</f>
        <v>0</v>
      </c>
      <c r="O55" s="7" t="str">
        <f>IF((Table[[#This Row],[Income]]&gt;Table[[#This Row],[Budget]])," Successful", "Unsuccessful")</f>
        <v>Unsuccessful</v>
      </c>
    </row>
    <row r="56" spans="1:15" x14ac:dyDescent="0.3">
      <c r="A56" s="5" t="s">
        <v>262</v>
      </c>
      <c r="B56" s="1">
        <v>6.9</v>
      </c>
      <c r="C56" s="2">
        <v>2022</v>
      </c>
      <c r="D56" s="5" t="s">
        <v>14</v>
      </c>
      <c r="F56" s="2">
        <v>111</v>
      </c>
      <c r="G56" s="5" t="s">
        <v>263</v>
      </c>
      <c r="H56" s="5" t="s">
        <v>264</v>
      </c>
      <c r="I56" s="5" t="s">
        <v>174</v>
      </c>
      <c r="J56" s="5" t="e" vm="6">
        <v>#VALUE!</v>
      </c>
      <c r="K56" s="8">
        <v>9000000</v>
      </c>
      <c r="L56" s="7">
        <v>0</v>
      </c>
      <c r="M56" s="5" t="s">
        <v>265</v>
      </c>
      <c r="N56" s="7">
        <f>Table[[#This Row],[Income]]-Table[[#This Row],[Budget]]</f>
        <v>-9000000</v>
      </c>
      <c r="O56" s="7" t="str">
        <f>IF((Table[[#This Row],[Income]]&gt;Table[[#This Row],[Budget]])," Successful", "Unsuccessful")</f>
        <v>Unsuccessful</v>
      </c>
    </row>
    <row r="57" spans="1:15" x14ac:dyDescent="0.3">
      <c r="A57" s="5" t="s">
        <v>266</v>
      </c>
      <c r="B57" s="1">
        <v>7</v>
      </c>
      <c r="C57" s="2">
        <v>2022</v>
      </c>
      <c r="D57" s="5" t="s">
        <v>120</v>
      </c>
      <c r="E57" t="s">
        <v>29</v>
      </c>
      <c r="F57" s="2">
        <v>103</v>
      </c>
      <c r="G57" s="5" t="s">
        <v>79</v>
      </c>
      <c r="H57" s="5" t="s">
        <v>267</v>
      </c>
      <c r="I57" s="5" t="s">
        <v>227</v>
      </c>
      <c r="J57" s="5" t="e" vm="1">
        <v>#VALUE!</v>
      </c>
      <c r="K57" s="8">
        <v>0</v>
      </c>
      <c r="L57" s="7">
        <v>9423445</v>
      </c>
      <c r="M57" s="5" t="s">
        <v>62</v>
      </c>
      <c r="N57" s="7">
        <f>Table[[#This Row],[Income]]-Table[[#This Row],[Budget]]</f>
        <v>9423445</v>
      </c>
      <c r="O57" s="7" t="str">
        <f>IF((Table[[#This Row],[Income]]&gt;Table[[#This Row],[Budget]])," Successful", "Unsuccessful")</f>
        <v xml:space="preserve"> Successful</v>
      </c>
    </row>
    <row r="58" spans="1:15" x14ac:dyDescent="0.3">
      <c r="A58" s="5" t="s">
        <v>268</v>
      </c>
      <c r="B58" s="1">
        <v>6.7</v>
      </c>
      <c r="C58" s="2">
        <v>2022</v>
      </c>
      <c r="D58" s="5" t="s">
        <v>120</v>
      </c>
      <c r="E58" t="s">
        <v>15</v>
      </c>
      <c r="F58" s="2">
        <v>135</v>
      </c>
      <c r="G58" s="5" t="s">
        <v>269</v>
      </c>
      <c r="H58" s="5" t="s">
        <v>270</v>
      </c>
      <c r="I58" s="5" t="s">
        <v>271</v>
      </c>
      <c r="J58" s="5" t="e" vm="19">
        <v>#VALUE!</v>
      </c>
      <c r="K58" s="8">
        <v>50000000</v>
      </c>
      <c r="L58" s="7">
        <v>92272486</v>
      </c>
      <c r="M58" s="5" t="s">
        <v>20</v>
      </c>
      <c r="N58" s="7">
        <f>Table[[#This Row],[Income]]-Table[[#This Row],[Budget]]</f>
        <v>42272486</v>
      </c>
      <c r="O58" s="7" t="str">
        <f>IF((Table[[#This Row],[Income]]&gt;Table[[#This Row],[Budget]])," Successful", "Unsuccessful")</f>
        <v xml:space="preserve"> Successful</v>
      </c>
    </row>
    <row r="59" spans="1:15" x14ac:dyDescent="0.3">
      <c r="A59" s="5" t="s">
        <v>272</v>
      </c>
      <c r="B59" s="1">
        <v>6.4</v>
      </c>
      <c r="C59" s="2">
        <v>2022</v>
      </c>
      <c r="D59" s="5" t="s">
        <v>14</v>
      </c>
      <c r="F59" s="2">
        <v>95</v>
      </c>
      <c r="G59" s="5" t="s">
        <v>273</v>
      </c>
      <c r="H59" s="5" t="s">
        <v>274</v>
      </c>
      <c r="I59" s="5" t="s">
        <v>174</v>
      </c>
      <c r="J59" s="5" t="e" vm="6">
        <v>#VALUE!</v>
      </c>
      <c r="K59" s="8">
        <v>0</v>
      </c>
      <c r="L59" s="7">
        <v>0</v>
      </c>
      <c r="M59" s="5" t="s">
        <v>265</v>
      </c>
      <c r="N59" s="7">
        <f>Table[[#This Row],[Income]]-Table[[#This Row],[Budget]]</f>
        <v>0</v>
      </c>
      <c r="O59" s="7" t="str">
        <f>IF((Table[[#This Row],[Income]]&gt;Table[[#This Row],[Budget]])," Successful", "Unsuccessful")</f>
        <v>Unsuccessful</v>
      </c>
    </row>
    <row r="60" spans="1:15" x14ac:dyDescent="0.3">
      <c r="A60" s="5" t="s">
        <v>275</v>
      </c>
      <c r="B60" s="1">
        <v>5.7</v>
      </c>
      <c r="C60" s="2">
        <v>2022</v>
      </c>
      <c r="D60" s="5" t="s">
        <v>36</v>
      </c>
      <c r="E60" t="s">
        <v>22</v>
      </c>
      <c r="F60" s="2">
        <v>119</v>
      </c>
      <c r="G60" s="5" t="s">
        <v>276</v>
      </c>
      <c r="H60" s="5" t="s">
        <v>277</v>
      </c>
      <c r="I60" s="5" t="s">
        <v>198</v>
      </c>
      <c r="J60" s="5" t="e" vm="4">
        <v>#VALUE!</v>
      </c>
      <c r="K60" s="8">
        <v>0</v>
      </c>
      <c r="L60" s="7">
        <v>0</v>
      </c>
      <c r="M60" s="5" t="s">
        <v>20</v>
      </c>
      <c r="N60" s="7">
        <f>Table[[#This Row],[Income]]-Table[[#This Row],[Budget]]</f>
        <v>0</v>
      </c>
      <c r="O60" s="7" t="str">
        <f>IF((Table[[#This Row],[Income]]&gt;Table[[#This Row],[Budget]])," Successful", "Unsuccessful")</f>
        <v>Unsuccessful</v>
      </c>
    </row>
    <row r="61" spans="1:15" x14ac:dyDescent="0.3">
      <c r="A61" s="5" t="s">
        <v>278</v>
      </c>
      <c r="B61" s="1">
        <v>6.6</v>
      </c>
      <c r="C61" s="2">
        <v>2022</v>
      </c>
      <c r="D61" s="5" t="s">
        <v>14</v>
      </c>
      <c r="E61" t="s">
        <v>29</v>
      </c>
      <c r="F61" s="2">
        <v>136</v>
      </c>
      <c r="G61" s="5" t="s">
        <v>279</v>
      </c>
      <c r="H61" s="5" t="s">
        <v>280</v>
      </c>
      <c r="I61" s="5" t="s">
        <v>281</v>
      </c>
      <c r="J61" s="5" t="e" vm="2">
        <v>#VALUE!</v>
      </c>
      <c r="K61" s="8">
        <v>80000000</v>
      </c>
      <c r="L61" s="7">
        <v>70459</v>
      </c>
      <c r="M61" s="5" t="s">
        <v>176</v>
      </c>
      <c r="N61" s="7">
        <f>Table[[#This Row],[Income]]-Table[[#This Row],[Budget]]</f>
        <v>-79929541</v>
      </c>
      <c r="O61" s="7" t="str">
        <f>IF((Table[[#This Row],[Income]]&gt;Table[[#This Row],[Budget]])," Successful", "Unsuccessful")</f>
        <v>Unsuccessful</v>
      </c>
    </row>
    <row r="62" spans="1:15" x14ac:dyDescent="0.3">
      <c r="A62" s="5" t="s">
        <v>282</v>
      </c>
      <c r="B62" s="1">
        <v>5</v>
      </c>
      <c r="C62" s="2">
        <v>2022</v>
      </c>
      <c r="D62" s="5" t="s">
        <v>14</v>
      </c>
      <c r="E62" t="s">
        <v>22</v>
      </c>
      <c r="F62" s="2">
        <v>77</v>
      </c>
      <c r="G62" s="5" t="s">
        <v>283</v>
      </c>
      <c r="H62" s="5" t="s">
        <v>284</v>
      </c>
      <c r="I62" s="5" t="s">
        <v>198</v>
      </c>
      <c r="J62" s="5" t="e" vm="2">
        <v>#VALUE!</v>
      </c>
      <c r="K62" s="8">
        <v>0</v>
      </c>
      <c r="L62" s="7">
        <v>0</v>
      </c>
      <c r="M62" s="5" t="s">
        <v>20</v>
      </c>
      <c r="N62" s="7">
        <f>Table[[#This Row],[Income]]-Table[[#This Row],[Budget]]</f>
        <v>0</v>
      </c>
      <c r="O62" s="7" t="str">
        <f>IF((Table[[#This Row],[Income]]&gt;Table[[#This Row],[Budget]])," Successful", "Unsuccessful")</f>
        <v>Unsuccessful</v>
      </c>
    </row>
    <row r="63" spans="1:15" x14ac:dyDescent="0.3">
      <c r="A63" s="5" t="s">
        <v>285</v>
      </c>
      <c r="B63" s="1">
        <v>6.3</v>
      </c>
      <c r="C63" s="2">
        <v>2022</v>
      </c>
      <c r="D63" s="5" t="s">
        <v>233</v>
      </c>
      <c r="E63" t="s">
        <v>15</v>
      </c>
      <c r="F63" s="2">
        <v>118</v>
      </c>
      <c r="G63" s="5" t="s">
        <v>286</v>
      </c>
      <c r="H63" s="5" t="s">
        <v>287</v>
      </c>
      <c r="I63" s="5" t="s">
        <v>127</v>
      </c>
      <c r="J63" s="5" t="e" vm="13">
        <v>#VALUE!</v>
      </c>
      <c r="K63" s="8">
        <v>250000000</v>
      </c>
      <c r="L63" s="7">
        <v>760928081</v>
      </c>
      <c r="M63" s="5" t="s">
        <v>288</v>
      </c>
      <c r="N63" s="7">
        <f>Table[[#This Row],[Income]]-Table[[#This Row],[Budget]]</f>
        <v>510928081</v>
      </c>
      <c r="O63" s="7" t="str">
        <f>IF((Table[[#This Row],[Income]]&gt;Table[[#This Row],[Budget]])," Successful", "Unsuccessful")</f>
        <v xml:space="preserve"> Successful</v>
      </c>
    </row>
    <row r="64" spans="1:15" x14ac:dyDescent="0.3">
      <c r="A64" s="5" t="s">
        <v>289</v>
      </c>
      <c r="B64" s="1">
        <v>5.2</v>
      </c>
      <c r="C64" s="2">
        <v>2022</v>
      </c>
      <c r="D64" s="5" t="s">
        <v>14</v>
      </c>
      <c r="E64" t="s">
        <v>29</v>
      </c>
      <c r="F64" s="2">
        <v>99</v>
      </c>
      <c r="G64" s="5" t="s">
        <v>290</v>
      </c>
      <c r="H64" s="5" t="s">
        <v>291</v>
      </c>
      <c r="I64" s="5" t="s">
        <v>292</v>
      </c>
      <c r="J64" s="5" t="e" vm="2">
        <v>#VALUE!</v>
      </c>
      <c r="K64" s="8">
        <v>0</v>
      </c>
      <c r="L64" s="7">
        <v>0</v>
      </c>
      <c r="M64" s="5" t="s">
        <v>20</v>
      </c>
      <c r="N64" s="7">
        <f>Table[[#This Row],[Income]]-Table[[#This Row],[Budget]]</f>
        <v>0</v>
      </c>
      <c r="O64" s="7" t="str">
        <f>IF((Table[[#This Row],[Income]]&gt;Table[[#This Row],[Budget]])," Successful", "Unsuccessful")</f>
        <v>Unsuccessful</v>
      </c>
    </row>
    <row r="65" spans="1:15" x14ac:dyDescent="0.3">
      <c r="A65" s="5" t="s">
        <v>293</v>
      </c>
      <c r="B65" s="1">
        <v>6.6</v>
      </c>
      <c r="C65" s="2">
        <v>2022</v>
      </c>
      <c r="D65" s="5" t="s">
        <v>14</v>
      </c>
      <c r="E65" t="s">
        <v>29</v>
      </c>
      <c r="F65" s="2">
        <v>115</v>
      </c>
      <c r="G65" s="5" t="s">
        <v>294</v>
      </c>
      <c r="H65" s="5" t="s">
        <v>295</v>
      </c>
      <c r="I65" s="5" t="s">
        <v>98</v>
      </c>
      <c r="J65" s="5" t="e" vm="6">
        <v>#VALUE!</v>
      </c>
      <c r="K65" s="8">
        <v>0</v>
      </c>
      <c r="L65" s="7">
        <v>616584</v>
      </c>
      <c r="M65" s="5" t="s">
        <v>99</v>
      </c>
      <c r="N65" s="7">
        <f>Table[[#This Row],[Income]]-Table[[#This Row],[Budget]]</f>
        <v>616584</v>
      </c>
      <c r="O65" s="7" t="str">
        <f>IF((Table[[#This Row],[Income]]&gt;Table[[#This Row],[Budget]])," Successful", "Unsuccessful")</f>
        <v xml:space="preserve"> Successful</v>
      </c>
    </row>
    <row r="66" spans="1:15" x14ac:dyDescent="0.3">
      <c r="A66" s="5" t="s">
        <v>296</v>
      </c>
      <c r="B66" s="1">
        <v>4.2</v>
      </c>
      <c r="C66" s="2">
        <v>2022</v>
      </c>
      <c r="D66" s="5" t="s">
        <v>14</v>
      </c>
      <c r="F66" s="2">
        <v>93</v>
      </c>
      <c r="G66" s="5" t="s">
        <v>297</v>
      </c>
      <c r="H66" s="5" t="s">
        <v>298</v>
      </c>
      <c r="I66" s="5" t="s">
        <v>227</v>
      </c>
      <c r="J66" s="5" t="e" vm="2">
        <v>#VALUE!</v>
      </c>
      <c r="K66" s="8">
        <v>0</v>
      </c>
      <c r="L66" s="7">
        <v>520200</v>
      </c>
      <c r="M66" s="5" t="s">
        <v>20</v>
      </c>
      <c r="N66" s="7">
        <f>Table[[#This Row],[Income]]-Table[[#This Row],[Budget]]</f>
        <v>520200</v>
      </c>
      <c r="O66" s="7" t="str">
        <f>IF((Table[[#This Row],[Income]]&gt;Table[[#This Row],[Budget]])," Successful", "Unsuccessful")</f>
        <v xml:space="preserve"> Successful</v>
      </c>
    </row>
    <row r="67" spans="1:15" x14ac:dyDescent="0.3">
      <c r="A67" s="5" t="s">
        <v>299</v>
      </c>
      <c r="B67" s="1">
        <v>6.7</v>
      </c>
      <c r="C67" s="2">
        <v>2022</v>
      </c>
      <c r="D67" s="5" t="s">
        <v>36</v>
      </c>
      <c r="E67" t="s">
        <v>22</v>
      </c>
      <c r="F67" s="2">
        <v>117</v>
      </c>
      <c r="G67" s="5" t="s">
        <v>300</v>
      </c>
      <c r="H67" s="5" t="s">
        <v>301</v>
      </c>
      <c r="I67" s="5" t="s">
        <v>302</v>
      </c>
      <c r="J67" s="5" t="e" vm="5">
        <v>#VALUE!</v>
      </c>
      <c r="K67" s="8">
        <v>150000000</v>
      </c>
      <c r="L67" s="7">
        <v>0</v>
      </c>
      <c r="M67" s="5" t="s">
        <v>20</v>
      </c>
      <c r="N67" s="7">
        <f>Table[[#This Row],[Income]]-Table[[#This Row],[Budget]]</f>
        <v>-150000000</v>
      </c>
      <c r="O67" s="7" t="str">
        <f>IF((Table[[#This Row],[Income]]&gt;Table[[#This Row],[Budget]])," Successful", "Unsuccessful")</f>
        <v>Unsuccessful</v>
      </c>
    </row>
    <row r="68" spans="1:15" x14ac:dyDescent="0.3">
      <c r="A68" s="5" t="s">
        <v>303</v>
      </c>
      <c r="B68" s="1">
        <v>7.7</v>
      </c>
      <c r="C68" s="2">
        <v>2022</v>
      </c>
      <c r="D68" s="5" t="s">
        <v>36</v>
      </c>
      <c r="E68" t="s">
        <v>29</v>
      </c>
      <c r="F68" s="2">
        <v>102</v>
      </c>
      <c r="G68" s="5" t="s">
        <v>304</v>
      </c>
      <c r="H68" s="5" t="s">
        <v>305</v>
      </c>
      <c r="I68" s="5" t="s">
        <v>66</v>
      </c>
      <c r="J68" s="5" t="e" vm="17">
        <v>#VALUE!</v>
      </c>
      <c r="K68" s="8">
        <v>0</v>
      </c>
      <c r="L68" s="7">
        <v>2229943</v>
      </c>
      <c r="M68" s="5" t="s">
        <v>99</v>
      </c>
      <c r="N68" s="7">
        <f>Table[[#This Row],[Income]]-Table[[#This Row],[Budget]]</f>
        <v>2229943</v>
      </c>
      <c r="O68" s="7" t="str">
        <f>IF((Table[[#This Row],[Income]]&gt;Table[[#This Row],[Budget]])," Successful", "Unsuccessful")</f>
        <v xml:space="preserve"> Successful</v>
      </c>
    </row>
    <row r="69" spans="1:15" x14ac:dyDescent="0.3">
      <c r="A69" s="5" t="s">
        <v>306</v>
      </c>
      <c r="B69" s="1">
        <v>7.4</v>
      </c>
      <c r="C69" s="2">
        <v>2022</v>
      </c>
      <c r="D69" s="5" t="s">
        <v>14</v>
      </c>
      <c r="E69" t="s">
        <v>22</v>
      </c>
      <c r="F69" s="2">
        <v>117</v>
      </c>
      <c r="G69" s="5" t="s">
        <v>307</v>
      </c>
      <c r="H69" s="5" t="s">
        <v>308</v>
      </c>
      <c r="I69" s="5" t="s">
        <v>309</v>
      </c>
      <c r="J69" s="5" t="e" vm="6">
        <v>#VALUE!</v>
      </c>
      <c r="K69" s="8">
        <v>0</v>
      </c>
      <c r="L69" s="7">
        <v>15504227</v>
      </c>
      <c r="M69" s="5" t="s">
        <v>99</v>
      </c>
      <c r="N69" s="7">
        <f>Table[[#This Row],[Income]]-Table[[#This Row],[Budget]]</f>
        <v>15504227</v>
      </c>
      <c r="O69" s="7" t="str">
        <f>IF((Table[[#This Row],[Income]]&gt;Table[[#This Row],[Budget]])," Successful", "Unsuccessful")</f>
        <v xml:space="preserve"> Successful</v>
      </c>
    </row>
    <row r="70" spans="1:15" x14ac:dyDescent="0.3">
      <c r="A70" s="5" t="s">
        <v>310</v>
      </c>
      <c r="B70" s="1">
        <v>7</v>
      </c>
      <c r="C70" s="2">
        <v>2022</v>
      </c>
      <c r="D70" s="5" t="s">
        <v>36</v>
      </c>
      <c r="E70" t="s">
        <v>15</v>
      </c>
      <c r="F70" s="2">
        <v>139</v>
      </c>
      <c r="G70" s="5" t="s">
        <v>311</v>
      </c>
      <c r="H70" s="5" t="s">
        <v>312</v>
      </c>
      <c r="I70" s="5" t="s">
        <v>202</v>
      </c>
      <c r="J70" s="5" t="e" vm="2">
        <v>#VALUE!</v>
      </c>
      <c r="K70" s="8">
        <v>90000000</v>
      </c>
      <c r="L70" s="7">
        <v>19949405</v>
      </c>
      <c r="M70" s="5" t="s">
        <v>20</v>
      </c>
      <c r="N70" s="7">
        <f>Table[[#This Row],[Income]]-Table[[#This Row],[Budget]]</f>
        <v>-70050595</v>
      </c>
      <c r="O70" s="7" t="str">
        <f>IF((Table[[#This Row],[Income]]&gt;Table[[#This Row],[Budget]])," Successful", "Unsuccessful")</f>
        <v>Unsuccessful</v>
      </c>
    </row>
    <row r="71" spans="1:15" x14ac:dyDescent="0.3">
      <c r="A71" s="5" t="s">
        <v>313</v>
      </c>
      <c r="B71" s="1">
        <v>6.2</v>
      </c>
      <c r="C71" s="2">
        <v>2022</v>
      </c>
      <c r="D71" s="5" t="s">
        <v>52</v>
      </c>
      <c r="E71" t="s">
        <v>224</v>
      </c>
      <c r="F71" s="2">
        <v>138</v>
      </c>
      <c r="G71" s="5" t="s">
        <v>314</v>
      </c>
      <c r="H71" s="5" t="s">
        <v>315</v>
      </c>
      <c r="I71" s="5" t="s">
        <v>227</v>
      </c>
      <c r="J71" s="5" t="e" vm="2">
        <v>#VALUE!</v>
      </c>
      <c r="K71" s="8">
        <v>250000</v>
      </c>
      <c r="L71" s="7">
        <v>12150025</v>
      </c>
      <c r="M71" s="5" t="s">
        <v>20</v>
      </c>
      <c r="N71" s="7">
        <f>Table[[#This Row],[Income]]-Table[[#This Row],[Budget]]</f>
        <v>11900025</v>
      </c>
      <c r="O71" s="7" t="str">
        <f>IF((Table[[#This Row],[Income]]&gt;Table[[#This Row],[Budget]])," Successful", "Unsuccessful")</f>
        <v xml:space="preserve"> Successful</v>
      </c>
    </row>
    <row r="72" spans="1:15" x14ac:dyDescent="0.3">
      <c r="A72" s="5" t="s">
        <v>316</v>
      </c>
      <c r="B72" s="1">
        <v>6.5</v>
      </c>
      <c r="C72" s="2">
        <v>2022</v>
      </c>
      <c r="D72" s="5" t="s">
        <v>120</v>
      </c>
      <c r="E72" t="s">
        <v>15</v>
      </c>
      <c r="F72" s="2">
        <v>98</v>
      </c>
      <c r="G72" s="5" t="s">
        <v>317</v>
      </c>
      <c r="H72" s="5" t="s">
        <v>318</v>
      </c>
      <c r="I72" s="5" t="s">
        <v>319</v>
      </c>
      <c r="J72" s="5" t="e" vm="6">
        <v>#VALUE!</v>
      </c>
      <c r="K72" s="8">
        <v>40000000</v>
      </c>
      <c r="L72" s="7">
        <v>21966634</v>
      </c>
      <c r="M72" s="5" t="s">
        <v>176</v>
      </c>
      <c r="N72" s="7">
        <f>Table[[#This Row],[Income]]-Table[[#This Row],[Budget]]</f>
        <v>-18033366</v>
      </c>
      <c r="O72" s="7" t="str">
        <f>IF((Table[[#This Row],[Income]]&gt;Table[[#This Row],[Budget]])," Successful", "Unsuccessful")</f>
        <v>Unsuccessful</v>
      </c>
    </row>
    <row r="73" spans="1:15" x14ac:dyDescent="0.3">
      <c r="A73" s="5" t="s">
        <v>320</v>
      </c>
      <c r="B73" s="1">
        <v>6.6</v>
      </c>
      <c r="C73" s="2">
        <v>2022</v>
      </c>
      <c r="D73" s="5" t="s">
        <v>52</v>
      </c>
      <c r="E73" t="s">
        <v>134</v>
      </c>
      <c r="F73" s="2">
        <v>117</v>
      </c>
      <c r="G73" s="5" t="s">
        <v>321</v>
      </c>
      <c r="H73" s="5" t="s">
        <v>322</v>
      </c>
      <c r="I73" s="5" t="s">
        <v>131</v>
      </c>
      <c r="J73" s="5" t="e" vm="13">
        <v>#VALUE!</v>
      </c>
      <c r="K73" s="8">
        <v>0</v>
      </c>
      <c r="L73" s="7">
        <v>139087</v>
      </c>
      <c r="M73" s="5" t="s">
        <v>175</v>
      </c>
      <c r="N73" s="7">
        <f>Table[[#This Row],[Income]]-Table[[#This Row],[Budget]]</f>
        <v>139087</v>
      </c>
      <c r="O73" s="7" t="str">
        <f>IF((Table[[#This Row],[Income]]&gt;Table[[#This Row],[Budget]])," Successful", "Unsuccessful")</f>
        <v xml:space="preserve"> Successful</v>
      </c>
    </row>
    <row r="74" spans="1:15" x14ac:dyDescent="0.3">
      <c r="A74" s="5" t="s">
        <v>323</v>
      </c>
      <c r="B74" s="1">
        <v>7.4</v>
      </c>
      <c r="C74" s="2">
        <v>2022</v>
      </c>
      <c r="D74" s="5" t="s">
        <v>324</v>
      </c>
      <c r="E74" t="s">
        <v>15</v>
      </c>
      <c r="F74" s="2">
        <v>159</v>
      </c>
      <c r="G74" s="5" t="s">
        <v>325</v>
      </c>
      <c r="H74" s="5" t="s">
        <v>326</v>
      </c>
      <c r="I74" s="5" t="s">
        <v>208</v>
      </c>
      <c r="J74" s="5" t="e" vm="13">
        <v>#VALUE!</v>
      </c>
      <c r="K74" s="8">
        <v>85000000</v>
      </c>
      <c r="L74" s="7">
        <v>286040048</v>
      </c>
      <c r="M74" s="5" t="s">
        <v>327</v>
      </c>
      <c r="N74" s="7">
        <f>Table[[#This Row],[Income]]-Table[[#This Row],[Budget]]</f>
        <v>201040048</v>
      </c>
      <c r="O74" s="7" t="str">
        <f>IF((Table[[#This Row],[Income]]&gt;Table[[#This Row],[Budget]])," Successful", "Unsuccessful")</f>
        <v xml:space="preserve"> Successful</v>
      </c>
    </row>
    <row r="75" spans="1:15" x14ac:dyDescent="0.3">
      <c r="A75" s="5" t="s">
        <v>328</v>
      </c>
      <c r="B75" s="1">
        <v>7</v>
      </c>
      <c r="C75" s="2">
        <v>2022</v>
      </c>
      <c r="D75" s="5" t="s">
        <v>36</v>
      </c>
      <c r="E75" t="s">
        <v>106</v>
      </c>
      <c r="F75" s="2">
        <v>108</v>
      </c>
      <c r="G75" s="5" t="s">
        <v>329</v>
      </c>
      <c r="H75" s="5" t="s">
        <v>330</v>
      </c>
      <c r="I75" s="5" t="s">
        <v>331</v>
      </c>
      <c r="J75" s="5" t="e" vm="2">
        <v>#VALUE!</v>
      </c>
      <c r="K75" s="8">
        <v>8000000</v>
      </c>
      <c r="L75" s="7">
        <v>0</v>
      </c>
      <c r="M75" s="5" t="s">
        <v>20</v>
      </c>
      <c r="N75" s="7">
        <f>Table[[#This Row],[Income]]-Table[[#This Row],[Budget]]</f>
        <v>-8000000</v>
      </c>
      <c r="O75" s="7" t="str">
        <f>IF((Table[[#This Row],[Income]]&gt;Table[[#This Row],[Budget]])," Successful", "Unsuccessful")</f>
        <v>Unsuccessful</v>
      </c>
    </row>
    <row r="76" spans="1:15" x14ac:dyDescent="0.3">
      <c r="A76" s="5" t="s">
        <v>332</v>
      </c>
      <c r="B76" s="1">
        <v>6.5</v>
      </c>
      <c r="C76" s="2">
        <v>2022</v>
      </c>
      <c r="D76" s="5" t="s">
        <v>233</v>
      </c>
      <c r="E76" t="s">
        <v>15</v>
      </c>
      <c r="F76" s="2">
        <v>122</v>
      </c>
      <c r="G76" s="5" t="s">
        <v>333</v>
      </c>
      <c r="H76" s="5" t="s">
        <v>334</v>
      </c>
      <c r="I76" s="5" t="s">
        <v>50</v>
      </c>
      <c r="J76" s="5" t="e" vm="20">
        <v>#VALUE!</v>
      </c>
      <c r="K76" s="8">
        <v>200000000</v>
      </c>
      <c r="L76" s="7">
        <v>454023</v>
      </c>
      <c r="M76" s="5" t="s">
        <v>336</v>
      </c>
      <c r="N76" s="7">
        <f>Table[[#This Row],[Income]]-Table[[#This Row],[Budget]]</f>
        <v>-199545977</v>
      </c>
      <c r="O76" s="7" t="str">
        <f>IF((Table[[#This Row],[Income]]&gt;Table[[#This Row],[Budget]])," Successful", "Unsuccessful")</f>
        <v>Unsuccessful</v>
      </c>
    </row>
    <row r="77" spans="1:15" x14ac:dyDescent="0.3">
      <c r="A77" s="5" t="s">
        <v>337</v>
      </c>
      <c r="B77" s="1">
        <v>7.9</v>
      </c>
      <c r="C77" s="2">
        <v>2022</v>
      </c>
      <c r="D77" s="5" t="s">
        <v>78</v>
      </c>
      <c r="E77" t="s">
        <v>224</v>
      </c>
      <c r="F77" s="2">
        <v>187</v>
      </c>
      <c r="G77" s="5" t="s">
        <v>338</v>
      </c>
      <c r="H77" s="5" t="s">
        <v>339</v>
      </c>
      <c r="I77" s="5" t="s">
        <v>152</v>
      </c>
      <c r="J77" s="5" t="e" vm="12">
        <v>#VALUE!</v>
      </c>
      <c r="K77" s="8">
        <v>42242214</v>
      </c>
      <c r="L77" s="7">
        <v>102973162</v>
      </c>
      <c r="M77" s="5" t="s">
        <v>231</v>
      </c>
      <c r="N77" s="7">
        <f>Table[[#This Row],[Income]]-Table[[#This Row],[Budget]]</f>
        <v>60730948</v>
      </c>
      <c r="O77" s="7" t="str">
        <f>IF((Table[[#This Row],[Income]]&gt;Table[[#This Row],[Budget]])," Successful", "Unsuccessful")</f>
        <v xml:space="preserve"> Successful</v>
      </c>
    </row>
    <row r="78" spans="1:15" x14ac:dyDescent="0.3">
      <c r="A78" s="5" t="s">
        <v>340</v>
      </c>
      <c r="B78" s="1">
        <v>6.8</v>
      </c>
      <c r="C78" s="2">
        <v>2022</v>
      </c>
      <c r="D78" s="5" t="s">
        <v>14</v>
      </c>
      <c r="E78" t="s">
        <v>15</v>
      </c>
      <c r="F78" s="2">
        <v>146</v>
      </c>
      <c r="G78" s="5" t="s">
        <v>341</v>
      </c>
      <c r="H78" s="5" t="s">
        <v>342</v>
      </c>
      <c r="I78" s="5" t="s">
        <v>208</v>
      </c>
      <c r="J78" s="5" t="e" vm="2">
        <v>#VALUE!</v>
      </c>
      <c r="K78" s="8">
        <v>0</v>
      </c>
      <c r="L78" s="7">
        <v>2730000</v>
      </c>
      <c r="M78" s="5" t="s">
        <v>20</v>
      </c>
      <c r="N78" s="7">
        <f>Table[[#This Row],[Income]]-Table[[#This Row],[Budget]]</f>
        <v>2730000</v>
      </c>
      <c r="O78" s="7" t="str">
        <f>IF((Table[[#This Row],[Income]]&gt;Table[[#This Row],[Budget]])," Successful", "Unsuccessful")</f>
        <v xml:space="preserve"> Successful</v>
      </c>
    </row>
    <row r="79" spans="1:15" x14ac:dyDescent="0.3">
      <c r="A79" s="5" t="s">
        <v>343</v>
      </c>
      <c r="B79" s="1">
        <v>4.7</v>
      </c>
      <c r="C79" s="2">
        <v>2022</v>
      </c>
      <c r="D79" s="5" t="s">
        <v>14</v>
      </c>
      <c r="E79" t="s">
        <v>134</v>
      </c>
      <c r="F79" s="2">
        <v>98</v>
      </c>
      <c r="G79" s="5" t="s">
        <v>344</v>
      </c>
      <c r="H79" s="5" t="s">
        <v>345</v>
      </c>
      <c r="I79" s="5" t="s">
        <v>346</v>
      </c>
      <c r="J79" s="5" t="e" vm="2">
        <v>#VALUE!</v>
      </c>
      <c r="K79" s="8">
        <v>0</v>
      </c>
      <c r="L79" s="7">
        <v>0</v>
      </c>
      <c r="M79" s="5" t="s">
        <v>20</v>
      </c>
      <c r="N79" s="7">
        <f>Table[[#This Row],[Income]]-Table[[#This Row],[Budget]]</f>
        <v>0</v>
      </c>
      <c r="O79" s="7" t="str">
        <f>IF((Table[[#This Row],[Income]]&gt;Table[[#This Row],[Budget]])," Successful", "Unsuccessful")</f>
        <v>Unsuccessful</v>
      </c>
    </row>
    <row r="80" spans="1:15" x14ac:dyDescent="0.3">
      <c r="A80" s="5" t="s">
        <v>347</v>
      </c>
      <c r="B80" s="1">
        <v>5.8</v>
      </c>
      <c r="C80" s="2">
        <v>2022</v>
      </c>
      <c r="D80" s="5" t="s">
        <v>52</v>
      </c>
      <c r="E80" t="s">
        <v>15</v>
      </c>
      <c r="F80" s="2">
        <v>147</v>
      </c>
      <c r="G80" s="5" t="s">
        <v>348</v>
      </c>
      <c r="H80" s="5" t="s">
        <v>349</v>
      </c>
      <c r="I80" s="5" t="s">
        <v>350</v>
      </c>
      <c r="J80" s="5" t="e" vm="6">
        <v>#VALUE!</v>
      </c>
      <c r="K80" s="8">
        <v>0</v>
      </c>
      <c r="L80" s="7">
        <v>0</v>
      </c>
      <c r="M80" s="5" t="s">
        <v>20</v>
      </c>
      <c r="N80" s="7">
        <f>Table[[#This Row],[Income]]-Table[[#This Row],[Budget]]</f>
        <v>0</v>
      </c>
      <c r="O80" s="7" t="str">
        <f>IF((Table[[#This Row],[Income]]&gt;Table[[#This Row],[Budget]])," Successful", "Unsuccessful")</f>
        <v>Unsuccessful</v>
      </c>
    </row>
    <row r="81" spans="1:15" x14ac:dyDescent="0.3">
      <c r="A81" s="5" t="s">
        <v>351</v>
      </c>
      <c r="B81" s="1">
        <v>6.8</v>
      </c>
      <c r="C81" s="2">
        <v>2022</v>
      </c>
      <c r="D81" s="5" t="s">
        <v>36</v>
      </c>
      <c r="E81" t="s">
        <v>15</v>
      </c>
      <c r="F81" s="2">
        <v>129</v>
      </c>
      <c r="G81" s="5" t="s">
        <v>352</v>
      </c>
      <c r="H81" s="5" t="s">
        <v>353</v>
      </c>
      <c r="I81" s="5" t="s">
        <v>354</v>
      </c>
      <c r="J81" s="5" t="e" vm="6">
        <v>#VALUE!</v>
      </c>
      <c r="K81" s="8">
        <v>0</v>
      </c>
      <c r="L81" s="7">
        <v>0</v>
      </c>
      <c r="M81" s="5" t="s">
        <v>99</v>
      </c>
      <c r="N81" s="7">
        <f>Table[[#This Row],[Income]]-Table[[#This Row],[Budget]]</f>
        <v>0</v>
      </c>
      <c r="O81" s="7" t="str">
        <f>IF((Table[[#This Row],[Income]]&gt;Table[[#This Row],[Budget]])," Successful", "Unsuccessful")</f>
        <v>Unsuccessful</v>
      </c>
    </row>
    <row r="82" spans="1:15" x14ac:dyDescent="0.3">
      <c r="A82" s="5" t="s">
        <v>355</v>
      </c>
      <c r="B82" s="1">
        <v>7</v>
      </c>
      <c r="C82" s="2">
        <v>2022</v>
      </c>
      <c r="D82" s="5" t="s">
        <v>14</v>
      </c>
      <c r="E82" t="s">
        <v>29</v>
      </c>
      <c r="F82" s="2">
        <v>159</v>
      </c>
      <c r="G82" s="5" t="s">
        <v>356</v>
      </c>
      <c r="H82" s="5" t="s">
        <v>357</v>
      </c>
      <c r="I82" s="5" t="s">
        <v>39</v>
      </c>
      <c r="J82" s="5" t="e" vm="9">
        <v>#VALUE!</v>
      </c>
      <c r="K82" s="8">
        <v>0</v>
      </c>
      <c r="L82" s="7">
        <v>38190</v>
      </c>
      <c r="M82" s="5" t="s">
        <v>132</v>
      </c>
      <c r="N82" s="7">
        <f>Table[[#This Row],[Income]]-Table[[#This Row],[Budget]]</f>
        <v>38190</v>
      </c>
      <c r="O82" s="7" t="str">
        <f>IF((Table[[#This Row],[Income]]&gt;Table[[#This Row],[Budget]])," Successful", "Unsuccessful")</f>
        <v xml:space="preserve"> Successful</v>
      </c>
    </row>
    <row r="83" spans="1:15" x14ac:dyDescent="0.3">
      <c r="A83" s="5" t="s">
        <v>358</v>
      </c>
      <c r="B83" s="1">
        <v>7.3</v>
      </c>
      <c r="C83" s="2">
        <v>2022</v>
      </c>
      <c r="D83" s="5" t="s">
        <v>324</v>
      </c>
      <c r="F83" s="2">
        <v>139</v>
      </c>
      <c r="G83" s="5" t="s">
        <v>359</v>
      </c>
      <c r="H83" s="5" t="s">
        <v>360</v>
      </c>
      <c r="I83" s="5" t="s">
        <v>361</v>
      </c>
      <c r="J83" s="5" t="e" vm="21">
        <v>#VALUE!</v>
      </c>
      <c r="K83" s="8">
        <v>10000000</v>
      </c>
      <c r="L83" s="7">
        <v>21661216</v>
      </c>
      <c r="M83" s="5" t="s">
        <v>362</v>
      </c>
      <c r="N83" s="7">
        <f>Table[[#This Row],[Income]]-Table[[#This Row],[Budget]]</f>
        <v>11661216</v>
      </c>
      <c r="O83" s="7" t="str">
        <f>IF((Table[[#This Row],[Income]]&gt;Table[[#This Row],[Budget]])," Successful", "Unsuccessful")</f>
        <v xml:space="preserve"> Successful</v>
      </c>
    </row>
    <row r="84" spans="1:15" x14ac:dyDescent="0.3">
      <c r="A84" s="5" t="s">
        <v>363</v>
      </c>
      <c r="B84" s="1">
        <v>6.4</v>
      </c>
      <c r="C84" s="2">
        <v>2022</v>
      </c>
      <c r="D84" s="5" t="s">
        <v>28</v>
      </c>
      <c r="E84" t="s">
        <v>15</v>
      </c>
      <c r="F84" s="2">
        <v>107</v>
      </c>
      <c r="G84" s="5" t="s">
        <v>364</v>
      </c>
      <c r="H84" s="5" t="s">
        <v>365</v>
      </c>
      <c r="I84" s="5" t="s">
        <v>366</v>
      </c>
      <c r="J84" s="5" t="e" vm="2">
        <v>#VALUE!</v>
      </c>
      <c r="K84" s="8">
        <v>3000000</v>
      </c>
      <c r="L84" s="7">
        <v>17377065</v>
      </c>
      <c r="M84" s="5" t="s">
        <v>99</v>
      </c>
      <c r="N84" s="7">
        <f>Table[[#This Row],[Income]]-Table[[#This Row],[Budget]]</f>
        <v>14377065</v>
      </c>
      <c r="O84" s="7" t="str">
        <f>IF((Table[[#This Row],[Income]]&gt;Table[[#This Row],[Budget]])," Successful", "Unsuccessful")</f>
        <v xml:space="preserve"> Successful</v>
      </c>
    </row>
    <row r="85" spans="1:15" x14ac:dyDescent="0.3">
      <c r="A85" s="5" t="s">
        <v>367</v>
      </c>
      <c r="B85" s="1">
        <v>6.8</v>
      </c>
      <c r="C85" s="2">
        <v>2022</v>
      </c>
      <c r="D85" s="5" t="s">
        <v>52</v>
      </c>
      <c r="E85" t="s">
        <v>29</v>
      </c>
      <c r="F85" s="2">
        <v>121</v>
      </c>
      <c r="G85" s="5" t="s">
        <v>368</v>
      </c>
      <c r="H85" s="5" t="s">
        <v>369</v>
      </c>
      <c r="I85" s="5" t="s">
        <v>370</v>
      </c>
      <c r="J85" s="5" t="e" vm="2">
        <v>#VALUE!</v>
      </c>
      <c r="K85" s="8">
        <v>0</v>
      </c>
      <c r="L85" s="7">
        <v>14943</v>
      </c>
      <c r="M85" s="5" t="s">
        <v>20</v>
      </c>
      <c r="N85" s="7">
        <f>Table[[#This Row],[Income]]-Table[[#This Row],[Budget]]</f>
        <v>14943</v>
      </c>
      <c r="O85" s="7" t="str">
        <f>IF((Table[[#This Row],[Income]]&gt;Table[[#This Row],[Budget]])," Successful", "Unsuccessful")</f>
        <v xml:space="preserve"> Successful</v>
      </c>
    </row>
    <row r="86" spans="1:15" x14ac:dyDescent="0.3">
      <c r="A86" s="5" t="s">
        <v>371</v>
      </c>
      <c r="B86" s="1">
        <v>8.6</v>
      </c>
      <c r="C86" s="2">
        <v>2022</v>
      </c>
      <c r="D86" s="5" t="s">
        <v>36</v>
      </c>
      <c r="F86" s="2">
        <v>140</v>
      </c>
      <c r="G86" s="5" t="s">
        <v>372</v>
      </c>
      <c r="H86" s="5" t="s">
        <v>373</v>
      </c>
      <c r="I86" s="5" t="s">
        <v>361</v>
      </c>
      <c r="J86" s="5" t="e" vm="18">
        <v>#VALUE!</v>
      </c>
      <c r="K86" s="8">
        <v>0</v>
      </c>
      <c r="L86" s="7">
        <v>2776721</v>
      </c>
      <c r="M86" s="5" t="s">
        <v>231</v>
      </c>
      <c r="N86" s="7">
        <f>Table[[#This Row],[Income]]-Table[[#This Row],[Budget]]</f>
        <v>2776721</v>
      </c>
      <c r="O86" s="7" t="str">
        <f>IF((Table[[#This Row],[Income]]&gt;Table[[#This Row],[Budget]])," Successful", "Unsuccessful")</f>
        <v xml:space="preserve"> Successful</v>
      </c>
    </row>
    <row r="87" spans="1:15" x14ac:dyDescent="0.3">
      <c r="A87" s="5" t="s">
        <v>374</v>
      </c>
      <c r="B87" s="1"/>
      <c r="C87" s="2">
        <v>2022</v>
      </c>
      <c r="D87" s="5" t="s">
        <v>43</v>
      </c>
      <c r="E87" t="s">
        <v>15</v>
      </c>
      <c r="F87" s="2">
        <v>126</v>
      </c>
      <c r="G87" s="5" t="s">
        <v>375</v>
      </c>
      <c r="H87" s="5" t="s">
        <v>376</v>
      </c>
      <c r="I87" s="5" t="s">
        <v>39</v>
      </c>
      <c r="J87" s="5" t="e" vm="2">
        <v>#VALUE!</v>
      </c>
      <c r="K87" s="8">
        <v>0</v>
      </c>
      <c r="L87" s="7">
        <v>0</v>
      </c>
      <c r="M87" s="5" t="s">
        <v>377</v>
      </c>
      <c r="N87" s="7">
        <f>Table[[#This Row],[Income]]-Table[[#This Row],[Budget]]</f>
        <v>0</v>
      </c>
      <c r="O87" s="7" t="str">
        <f>IF((Table[[#This Row],[Income]]&gt;Table[[#This Row],[Budget]])," Successful", "Unsuccessful")</f>
        <v>Unsuccessful</v>
      </c>
    </row>
    <row r="88" spans="1:15" x14ac:dyDescent="0.3">
      <c r="A88" s="5" t="s">
        <v>378</v>
      </c>
      <c r="B88" s="1">
        <v>5</v>
      </c>
      <c r="C88" s="2">
        <v>2022</v>
      </c>
      <c r="D88" s="5" t="s">
        <v>14</v>
      </c>
      <c r="F88" s="2">
        <v>91</v>
      </c>
      <c r="G88" s="5" t="s">
        <v>379</v>
      </c>
      <c r="H88" s="5" t="s">
        <v>380</v>
      </c>
      <c r="I88" s="5" t="s">
        <v>366</v>
      </c>
      <c r="J88" s="5" t="e" vm="2">
        <v>#VALUE!</v>
      </c>
      <c r="K88" s="8">
        <v>0</v>
      </c>
      <c r="L88" s="7">
        <v>0</v>
      </c>
      <c r="M88" s="5" t="s">
        <v>20</v>
      </c>
      <c r="N88" s="7">
        <f>Table[[#This Row],[Income]]-Table[[#This Row],[Budget]]</f>
        <v>0</v>
      </c>
      <c r="O88" s="7" t="str">
        <f>IF((Table[[#This Row],[Income]]&gt;Table[[#This Row],[Budget]])," Successful", "Unsuccessful")</f>
        <v>Unsuccessful</v>
      </c>
    </row>
    <row r="89" spans="1:15" x14ac:dyDescent="0.3">
      <c r="A89" s="5" t="s">
        <v>381</v>
      </c>
      <c r="B89" s="1">
        <v>6.3</v>
      </c>
      <c r="C89" s="2">
        <v>2022</v>
      </c>
      <c r="D89" s="5" t="s">
        <v>382</v>
      </c>
      <c r="E89" t="s">
        <v>15</v>
      </c>
      <c r="F89" s="2">
        <v>116</v>
      </c>
      <c r="G89" s="5" t="s">
        <v>383</v>
      </c>
      <c r="H89" s="5" t="s">
        <v>384</v>
      </c>
      <c r="I89" s="5" t="s">
        <v>385</v>
      </c>
      <c r="J89" s="5" t="e" vm="10">
        <v>#VALUE!</v>
      </c>
      <c r="K89" s="8">
        <v>120000000</v>
      </c>
      <c r="L89" s="7">
        <v>401748820</v>
      </c>
      <c r="M89" s="5" t="s">
        <v>386</v>
      </c>
      <c r="N89" s="7">
        <f>Table[[#This Row],[Income]]-Table[[#This Row],[Budget]]</f>
        <v>281748820</v>
      </c>
      <c r="O89" s="7" t="str">
        <f>IF((Table[[#This Row],[Income]]&gt;Table[[#This Row],[Budget]])," Successful", "Unsuccessful")</f>
        <v xml:space="preserve"> Successful</v>
      </c>
    </row>
    <row r="90" spans="1:15" x14ac:dyDescent="0.3">
      <c r="A90" s="5" t="s">
        <v>387</v>
      </c>
      <c r="B90" s="1">
        <v>7.7</v>
      </c>
      <c r="C90" s="2">
        <v>2022</v>
      </c>
      <c r="D90" s="5" t="s">
        <v>43</v>
      </c>
      <c r="E90" t="s">
        <v>15</v>
      </c>
      <c r="F90" s="2">
        <v>104</v>
      </c>
      <c r="G90" s="5" t="s">
        <v>388</v>
      </c>
      <c r="H90" s="5" t="s">
        <v>389</v>
      </c>
      <c r="I90" s="5" t="s">
        <v>66</v>
      </c>
      <c r="J90" s="5" t="e" vm="2">
        <v>#VALUE!</v>
      </c>
      <c r="K90" s="8">
        <v>0</v>
      </c>
      <c r="L90" s="7">
        <v>0</v>
      </c>
      <c r="M90" s="5" t="s">
        <v>20</v>
      </c>
      <c r="N90" s="7">
        <f>Table[[#This Row],[Income]]-Table[[#This Row],[Budget]]</f>
        <v>0</v>
      </c>
      <c r="O90" s="7" t="str">
        <f>IF((Table[[#This Row],[Income]]&gt;Table[[#This Row],[Budget]])," Successful", "Unsuccessful")</f>
        <v>Unsuccessful</v>
      </c>
    </row>
    <row r="91" spans="1:15" x14ac:dyDescent="0.3">
      <c r="A91" s="5" t="s">
        <v>390</v>
      </c>
      <c r="B91" s="1">
        <v>6.3</v>
      </c>
      <c r="C91" s="2">
        <v>2022</v>
      </c>
      <c r="D91" s="5" t="s">
        <v>382</v>
      </c>
      <c r="E91" t="s">
        <v>15</v>
      </c>
      <c r="F91" s="2">
        <v>127</v>
      </c>
      <c r="G91" s="5" t="s">
        <v>391</v>
      </c>
      <c r="H91" s="5" t="s">
        <v>392</v>
      </c>
      <c r="I91" s="5" t="s">
        <v>361</v>
      </c>
      <c r="J91" s="5" t="e" vm="22">
        <v>#VALUE!</v>
      </c>
      <c r="K91" s="8">
        <v>90000000</v>
      </c>
      <c r="L91" s="7">
        <v>137307235</v>
      </c>
      <c r="M91" s="5" t="s">
        <v>176</v>
      </c>
      <c r="N91" s="7">
        <f>Table[[#This Row],[Income]]-Table[[#This Row],[Budget]]</f>
        <v>47307235</v>
      </c>
      <c r="O91" s="7" t="str">
        <f>IF((Table[[#This Row],[Income]]&gt;Table[[#This Row],[Budget]])," Successful", "Unsuccessful")</f>
        <v xml:space="preserve"> Successful</v>
      </c>
    </row>
    <row r="92" spans="1:15" x14ac:dyDescent="0.3">
      <c r="A92" s="5" t="s">
        <v>393</v>
      </c>
      <c r="B92" s="1">
        <v>5.5</v>
      </c>
      <c r="C92" s="2">
        <v>2022</v>
      </c>
      <c r="D92" s="5" t="s">
        <v>120</v>
      </c>
      <c r="E92" t="s">
        <v>394</v>
      </c>
      <c r="F92" s="2">
        <v>167</v>
      </c>
      <c r="G92" s="5" t="s">
        <v>395</v>
      </c>
      <c r="H92" s="5" t="s">
        <v>396</v>
      </c>
      <c r="I92" s="5" t="s">
        <v>397</v>
      </c>
      <c r="J92" s="5" t="e" vm="2">
        <v>#VALUE!</v>
      </c>
      <c r="K92" s="8">
        <v>22000000</v>
      </c>
      <c r="L92" s="7">
        <v>0</v>
      </c>
      <c r="M92" s="5" t="s">
        <v>20</v>
      </c>
      <c r="N92" s="7">
        <f>Table[[#This Row],[Income]]-Table[[#This Row],[Budget]]</f>
        <v>-22000000</v>
      </c>
      <c r="O92" s="7" t="str">
        <f>IF((Table[[#This Row],[Income]]&gt;Table[[#This Row],[Budget]])," Successful", "Unsuccessful")</f>
        <v>Unsuccessful</v>
      </c>
    </row>
    <row r="93" spans="1:15" x14ac:dyDescent="0.3">
      <c r="A93" s="5" t="s">
        <v>398</v>
      </c>
      <c r="B93" s="1">
        <v>5.5</v>
      </c>
      <c r="C93" s="2">
        <v>2022</v>
      </c>
      <c r="D93" s="5" t="s">
        <v>36</v>
      </c>
      <c r="E93" t="s">
        <v>211</v>
      </c>
      <c r="F93" s="2">
        <v>89</v>
      </c>
      <c r="G93" s="5" t="s">
        <v>399</v>
      </c>
      <c r="H93" s="5" t="s">
        <v>400</v>
      </c>
      <c r="I93" s="5" t="s">
        <v>163</v>
      </c>
      <c r="J93" s="5" t="e" vm="2">
        <v>#VALUE!</v>
      </c>
      <c r="K93" s="8">
        <v>0</v>
      </c>
      <c r="L93" s="7">
        <v>0</v>
      </c>
      <c r="M93" s="5" t="s">
        <v>20</v>
      </c>
      <c r="N93" s="7">
        <f>Table[[#This Row],[Income]]-Table[[#This Row],[Budget]]</f>
        <v>0</v>
      </c>
      <c r="O93" s="7" t="str">
        <f>IF((Table[[#This Row],[Income]]&gt;Table[[#This Row],[Budget]])," Successful", "Unsuccessful")</f>
        <v>Unsuccessful</v>
      </c>
    </row>
    <row r="94" spans="1:15" x14ac:dyDescent="0.3">
      <c r="A94" s="5" t="s">
        <v>401</v>
      </c>
      <c r="B94" s="1">
        <v>6.7</v>
      </c>
      <c r="C94" s="2">
        <v>2022</v>
      </c>
      <c r="D94" s="5" t="s">
        <v>14</v>
      </c>
      <c r="F94" s="2">
        <v>113</v>
      </c>
      <c r="G94" s="5" t="s">
        <v>402</v>
      </c>
      <c r="H94" s="5" t="s">
        <v>403</v>
      </c>
      <c r="I94" s="5" t="s">
        <v>404</v>
      </c>
      <c r="J94" s="5" t="e" vm="23">
        <v>#VALUE!</v>
      </c>
      <c r="K94" s="8">
        <v>7500000</v>
      </c>
      <c r="L94" s="7">
        <v>1259206</v>
      </c>
      <c r="M94" s="5" t="s">
        <v>406</v>
      </c>
      <c r="N94" s="7">
        <f>Table[[#This Row],[Income]]-Table[[#This Row],[Budget]]</f>
        <v>-6240794</v>
      </c>
      <c r="O94" s="7" t="str">
        <f>IF((Table[[#This Row],[Income]]&gt;Table[[#This Row],[Budget]])," Successful", "Unsuccessful")</f>
        <v>Unsuccessful</v>
      </c>
    </row>
    <row r="95" spans="1:15" x14ac:dyDescent="0.3">
      <c r="A95" s="5" t="s">
        <v>407</v>
      </c>
      <c r="B95" s="1">
        <v>5.7</v>
      </c>
      <c r="C95" s="2">
        <v>2022</v>
      </c>
      <c r="D95" s="5" t="s">
        <v>324</v>
      </c>
      <c r="E95" t="s">
        <v>15</v>
      </c>
      <c r="F95" s="2">
        <v>147</v>
      </c>
      <c r="G95" s="5" t="s">
        <v>408</v>
      </c>
      <c r="H95" s="5" t="s">
        <v>409</v>
      </c>
      <c r="I95" s="5" t="s">
        <v>410</v>
      </c>
      <c r="J95" s="5" t="e" vm="24">
        <v>#VALUE!</v>
      </c>
      <c r="K95" s="8">
        <v>165000000</v>
      </c>
      <c r="L95" s="7">
        <v>1001136080</v>
      </c>
      <c r="M95" s="5" t="s">
        <v>411</v>
      </c>
      <c r="N95" s="7">
        <f>Table[[#This Row],[Income]]-Table[[#This Row],[Budget]]</f>
        <v>836136080</v>
      </c>
      <c r="O95" s="7" t="str">
        <f>IF((Table[[#This Row],[Income]]&gt;Table[[#This Row],[Budget]])," Successful", "Unsuccessful")</f>
        <v xml:space="preserve"> Successful</v>
      </c>
    </row>
    <row r="96" spans="1:15" x14ac:dyDescent="0.3">
      <c r="A96" s="5" t="s">
        <v>412</v>
      </c>
      <c r="B96" s="1">
        <v>5.4</v>
      </c>
      <c r="C96" s="2">
        <v>2022</v>
      </c>
      <c r="D96" s="5" t="s">
        <v>43</v>
      </c>
      <c r="F96" s="2">
        <v>100</v>
      </c>
      <c r="G96" s="5" t="s">
        <v>413</v>
      </c>
      <c r="H96" s="5" t="s">
        <v>414</v>
      </c>
      <c r="I96" s="5" t="s">
        <v>227</v>
      </c>
      <c r="J96" s="5" t="e" vm="5">
        <v>#VALUE!</v>
      </c>
      <c r="K96" s="8">
        <v>15000</v>
      </c>
      <c r="L96" s="7">
        <v>0</v>
      </c>
      <c r="M96" s="5" t="s">
        <v>61</v>
      </c>
      <c r="N96" s="7">
        <f>Table[[#This Row],[Income]]-Table[[#This Row],[Budget]]</f>
        <v>-15000</v>
      </c>
      <c r="O96" s="7" t="str">
        <f>IF((Table[[#This Row],[Income]]&gt;Table[[#This Row],[Budget]])," Successful", "Unsuccessful")</f>
        <v>Unsuccessful</v>
      </c>
    </row>
    <row r="97" spans="1:15" x14ac:dyDescent="0.3">
      <c r="A97" s="5" t="s">
        <v>415</v>
      </c>
      <c r="B97" s="1">
        <v>6.7</v>
      </c>
      <c r="C97" s="2">
        <v>2022</v>
      </c>
      <c r="D97" s="5" t="s">
        <v>14</v>
      </c>
      <c r="E97" t="s">
        <v>15</v>
      </c>
      <c r="F97" s="2">
        <v>112</v>
      </c>
      <c r="G97" s="5" t="s">
        <v>416</v>
      </c>
      <c r="H97" s="5" t="s">
        <v>417</v>
      </c>
      <c r="I97" s="5" t="s">
        <v>39</v>
      </c>
      <c r="J97" s="5" t="e" vm="2">
        <v>#VALUE!</v>
      </c>
      <c r="K97" s="8">
        <v>0</v>
      </c>
      <c r="L97" s="7">
        <v>1384003</v>
      </c>
      <c r="M97" s="5" t="s">
        <v>20</v>
      </c>
      <c r="N97" s="7">
        <f>Table[[#This Row],[Income]]-Table[[#This Row],[Budget]]</f>
        <v>1384003</v>
      </c>
      <c r="O97" s="7" t="str">
        <f>IF((Table[[#This Row],[Income]]&gt;Table[[#This Row],[Budget]])," Successful", "Unsuccessful")</f>
        <v xml:space="preserve"> Successful</v>
      </c>
    </row>
    <row r="98" spans="1:15" x14ac:dyDescent="0.3">
      <c r="A98" s="5" t="s">
        <v>418</v>
      </c>
      <c r="B98" s="1">
        <v>7.4</v>
      </c>
      <c r="C98" s="2">
        <v>2022</v>
      </c>
      <c r="D98" s="5" t="s">
        <v>14</v>
      </c>
      <c r="F98" s="2">
        <v>110</v>
      </c>
      <c r="G98" s="5" t="s">
        <v>419</v>
      </c>
      <c r="H98" s="5" t="s">
        <v>420</v>
      </c>
      <c r="I98" s="5" t="s">
        <v>66</v>
      </c>
      <c r="J98" s="5" t="e" vm="2">
        <v>#VALUE!</v>
      </c>
      <c r="K98" s="8">
        <v>0</v>
      </c>
      <c r="L98" s="7">
        <v>5382295</v>
      </c>
      <c r="M98" s="5" t="s">
        <v>20</v>
      </c>
      <c r="N98" s="7">
        <f>Table[[#This Row],[Income]]-Table[[#This Row],[Budget]]</f>
        <v>5382295</v>
      </c>
      <c r="O98" s="7" t="str">
        <f>IF((Table[[#This Row],[Income]]&gt;Table[[#This Row],[Budget]])," Successful", "Unsuccessful")</f>
        <v xml:space="preserve"> Successful</v>
      </c>
    </row>
    <row r="99" spans="1:15" x14ac:dyDescent="0.3">
      <c r="A99" s="5" t="s">
        <v>421</v>
      </c>
      <c r="B99" s="1">
        <v>5.7</v>
      </c>
      <c r="C99" s="2">
        <v>2022</v>
      </c>
      <c r="D99" s="5" t="s">
        <v>186</v>
      </c>
      <c r="E99" t="s">
        <v>29</v>
      </c>
      <c r="F99" s="2">
        <v>114</v>
      </c>
      <c r="G99" s="5" t="s">
        <v>422</v>
      </c>
      <c r="H99" s="5" t="s">
        <v>423</v>
      </c>
      <c r="I99" s="5" t="s">
        <v>424</v>
      </c>
      <c r="J99" s="5" t="e" vm="12">
        <v>#VALUE!</v>
      </c>
      <c r="K99" s="8">
        <v>30000000</v>
      </c>
      <c r="L99" s="7">
        <v>13897255</v>
      </c>
      <c r="M99" s="5" t="s">
        <v>20</v>
      </c>
      <c r="N99" s="7">
        <f>Table[[#This Row],[Income]]-Table[[#This Row],[Budget]]</f>
        <v>-16102745</v>
      </c>
      <c r="O99" s="7" t="str">
        <f>IF((Table[[#This Row],[Income]]&gt;Table[[#This Row],[Budget]])," Successful", "Unsuccessful")</f>
        <v>Unsuccessful</v>
      </c>
    </row>
    <row r="100" spans="1:15" x14ac:dyDescent="0.3">
      <c r="A100" s="5" t="s">
        <v>425</v>
      </c>
      <c r="B100" s="1">
        <v>8</v>
      </c>
      <c r="C100" s="2">
        <v>2022</v>
      </c>
      <c r="D100" s="5" t="s">
        <v>14</v>
      </c>
      <c r="F100" s="2">
        <v>130</v>
      </c>
      <c r="G100" s="5" t="s">
        <v>426</v>
      </c>
      <c r="H100" s="5" t="s">
        <v>427</v>
      </c>
      <c r="I100" s="5" t="s">
        <v>60</v>
      </c>
      <c r="J100" s="5" t="e" vm="18">
        <v>#VALUE!</v>
      </c>
      <c r="K100" s="8">
        <v>0</v>
      </c>
      <c r="L100" s="7">
        <v>197835</v>
      </c>
      <c r="M100" s="5" t="s">
        <v>231</v>
      </c>
      <c r="N100" s="7">
        <f>Table[[#This Row],[Income]]-Table[[#This Row],[Budget]]</f>
        <v>197835</v>
      </c>
      <c r="O100" s="7" t="str">
        <f>IF((Table[[#This Row],[Income]]&gt;Table[[#This Row],[Budget]])," Successful", "Unsuccessful")</f>
        <v xml:space="preserve"> Successful</v>
      </c>
    </row>
    <row r="101" spans="1:15" x14ac:dyDescent="0.3">
      <c r="A101" s="5" t="s">
        <v>428</v>
      </c>
      <c r="B101" s="1">
        <v>6.1</v>
      </c>
      <c r="C101" s="2">
        <v>2022</v>
      </c>
      <c r="D101" s="5" t="s">
        <v>14</v>
      </c>
      <c r="E101" t="s">
        <v>134</v>
      </c>
      <c r="F101" s="2">
        <v>141</v>
      </c>
      <c r="G101" s="5" t="s">
        <v>429</v>
      </c>
      <c r="H101" s="5" t="s">
        <v>430</v>
      </c>
      <c r="I101" s="5" t="s">
        <v>60</v>
      </c>
      <c r="J101" s="5" t="e" vm="25">
        <v>#VALUE!</v>
      </c>
      <c r="K101" s="8">
        <v>0</v>
      </c>
      <c r="L101" s="7">
        <v>0</v>
      </c>
      <c r="M101" s="5" t="s">
        <v>431</v>
      </c>
      <c r="N101" s="7">
        <f>Table[[#This Row],[Income]]-Table[[#This Row],[Budget]]</f>
        <v>0</v>
      </c>
      <c r="O101" s="7" t="str">
        <f>IF((Table[[#This Row],[Income]]&gt;Table[[#This Row],[Budget]])," Successful", "Unsuccessful")</f>
        <v>Unsuccessful</v>
      </c>
    </row>
    <row r="102" spans="1:15" x14ac:dyDescent="0.3">
      <c r="A102" s="5" t="s">
        <v>432</v>
      </c>
      <c r="B102" s="1">
        <v>7</v>
      </c>
      <c r="C102" s="2">
        <v>2021</v>
      </c>
      <c r="D102" s="5" t="s">
        <v>43</v>
      </c>
      <c r="E102" t="s">
        <v>29</v>
      </c>
      <c r="F102" s="2">
        <v>96</v>
      </c>
      <c r="G102" s="5" t="s">
        <v>433</v>
      </c>
      <c r="H102" s="5" t="s">
        <v>434</v>
      </c>
      <c r="I102" s="5" t="s">
        <v>66</v>
      </c>
      <c r="J102" s="5" t="e" vm="2">
        <v>#VALUE!</v>
      </c>
      <c r="K102" s="8">
        <v>0</v>
      </c>
      <c r="L102" s="7">
        <v>0</v>
      </c>
      <c r="M102" s="5" t="s">
        <v>20</v>
      </c>
      <c r="N102" s="7">
        <f>Table[[#This Row],[Income]]-Table[[#This Row],[Budget]]</f>
        <v>0</v>
      </c>
      <c r="O102" s="7" t="str">
        <f>IF((Table[[#This Row],[Income]]&gt;Table[[#This Row],[Budget]])," Successful", "Unsuccessful")</f>
        <v>Unsuccessful</v>
      </c>
    </row>
    <row r="103" spans="1:15" x14ac:dyDescent="0.3">
      <c r="A103" s="5" t="s">
        <v>435</v>
      </c>
      <c r="B103" s="1">
        <v>8.4</v>
      </c>
      <c r="C103" s="2">
        <v>2021</v>
      </c>
      <c r="D103" s="5" t="s">
        <v>14</v>
      </c>
      <c r="E103" t="s">
        <v>106</v>
      </c>
      <c r="F103" s="2">
        <v>92</v>
      </c>
      <c r="G103" s="5" t="s">
        <v>436</v>
      </c>
      <c r="H103" s="5" t="s">
        <v>437</v>
      </c>
      <c r="I103" s="5" t="s">
        <v>66</v>
      </c>
      <c r="J103" s="5" t="e" vm="26">
        <v>#VALUE!</v>
      </c>
      <c r="K103" s="8">
        <v>0</v>
      </c>
      <c r="L103" s="7">
        <v>703</v>
      </c>
      <c r="M103" s="5" t="s">
        <v>438</v>
      </c>
      <c r="N103" s="7">
        <f>Table[[#This Row],[Income]]-Table[[#This Row],[Budget]]</f>
        <v>703</v>
      </c>
      <c r="O103" s="7" t="str">
        <f>IF((Table[[#This Row],[Income]]&gt;Table[[#This Row],[Budget]])," Successful", "Unsuccessful")</f>
        <v xml:space="preserve"> Successful</v>
      </c>
    </row>
    <row r="104" spans="1:15" x14ac:dyDescent="0.3">
      <c r="A104" s="5" t="s">
        <v>439</v>
      </c>
      <c r="B104" s="1">
        <v>8</v>
      </c>
      <c r="C104" s="2">
        <v>2021</v>
      </c>
      <c r="D104" s="5" t="s">
        <v>52</v>
      </c>
      <c r="E104" t="s">
        <v>15</v>
      </c>
      <c r="F104" s="2">
        <v>155</v>
      </c>
      <c r="G104" s="5" t="s">
        <v>440</v>
      </c>
      <c r="H104" s="5" t="s">
        <v>441</v>
      </c>
      <c r="I104" s="5" t="s">
        <v>109</v>
      </c>
      <c r="J104" s="5" t="e" vm="26">
        <v>#VALUE!</v>
      </c>
      <c r="K104" s="8">
        <v>165000000</v>
      </c>
      <c r="L104" s="7">
        <v>401847900</v>
      </c>
      <c r="M104" s="5" t="s">
        <v>62</v>
      </c>
      <c r="N104" s="7">
        <f>Table[[#This Row],[Income]]-Table[[#This Row],[Budget]]</f>
        <v>236847900</v>
      </c>
      <c r="O104" s="7" t="str">
        <f>IF((Table[[#This Row],[Income]]&gt;Table[[#This Row],[Budget]])," Successful", "Unsuccessful")</f>
        <v xml:space="preserve"> Successful</v>
      </c>
    </row>
    <row r="105" spans="1:15" x14ac:dyDescent="0.3">
      <c r="A105" s="5" t="s">
        <v>442</v>
      </c>
      <c r="B105" s="1">
        <v>8.3000000000000007</v>
      </c>
      <c r="C105" s="2">
        <v>2021</v>
      </c>
      <c r="D105" s="5" t="s">
        <v>14</v>
      </c>
      <c r="E105" t="s">
        <v>15</v>
      </c>
      <c r="F105" s="2">
        <v>148</v>
      </c>
      <c r="G105" s="5" t="s">
        <v>443</v>
      </c>
      <c r="H105" s="5" t="s">
        <v>444</v>
      </c>
      <c r="I105" s="5" t="s">
        <v>18</v>
      </c>
      <c r="J105" s="5" t="e" vm="14">
        <v>#VALUE!</v>
      </c>
      <c r="K105" s="8">
        <v>200000000</v>
      </c>
      <c r="L105" s="7">
        <v>1917430023</v>
      </c>
      <c r="M105" s="5" t="s">
        <v>20</v>
      </c>
      <c r="N105" s="7">
        <f>Table[[#This Row],[Income]]-Table[[#This Row],[Budget]]</f>
        <v>1717430023</v>
      </c>
      <c r="O105" s="7" t="str">
        <f>IF((Table[[#This Row],[Income]]&gt;Table[[#This Row],[Budget]])," Successful", "Unsuccessful")</f>
        <v xml:space="preserve"> Successful</v>
      </c>
    </row>
    <row r="106" spans="1:15" x14ac:dyDescent="0.3">
      <c r="A106" s="5" t="s">
        <v>445</v>
      </c>
      <c r="B106" s="1">
        <v>6.3</v>
      </c>
      <c r="C106" s="2">
        <v>2021</v>
      </c>
      <c r="D106" s="5" t="s">
        <v>43</v>
      </c>
      <c r="E106" t="s">
        <v>29</v>
      </c>
      <c r="F106" s="2">
        <v>128</v>
      </c>
      <c r="G106" s="5" t="s">
        <v>446</v>
      </c>
      <c r="H106" s="5" t="s">
        <v>447</v>
      </c>
      <c r="I106" s="5" t="s">
        <v>361</v>
      </c>
      <c r="J106" s="5" t="e" vm="2">
        <v>#VALUE!</v>
      </c>
      <c r="K106" s="8">
        <v>30000000</v>
      </c>
      <c r="L106" s="7">
        <v>30863426</v>
      </c>
      <c r="M106" s="5" t="s">
        <v>20</v>
      </c>
      <c r="N106" s="7">
        <f>Table[[#This Row],[Income]]-Table[[#This Row],[Budget]]</f>
        <v>863426</v>
      </c>
      <c r="O106" s="7" t="str">
        <f>IF((Table[[#This Row],[Income]]&gt;Table[[#This Row],[Budget]])," Successful", "Unsuccessful")</f>
        <v xml:space="preserve"> Successful</v>
      </c>
    </row>
    <row r="107" spans="1:15" x14ac:dyDescent="0.3">
      <c r="A107" s="5" t="s">
        <v>448</v>
      </c>
      <c r="B107" s="1">
        <v>7.3</v>
      </c>
      <c r="C107" s="2">
        <v>2021</v>
      </c>
      <c r="D107" s="5" t="s">
        <v>52</v>
      </c>
      <c r="E107" t="s">
        <v>15</v>
      </c>
      <c r="F107" s="2">
        <v>163</v>
      </c>
      <c r="G107" s="5" t="s">
        <v>449</v>
      </c>
      <c r="H107" s="5" t="s">
        <v>450</v>
      </c>
      <c r="I107" s="5" t="s">
        <v>451</v>
      </c>
      <c r="J107" s="5" t="e" vm="6">
        <v>#VALUE!</v>
      </c>
      <c r="K107" s="8">
        <v>250000000</v>
      </c>
      <c r="L107" s="7">
        <v>774153007</v>
      </c>
      <c r="M107" s="5" t="s">
        <v>99</v>
      </c>
      <c r="N107" s="7">
        <f>Table[[#This Row],[Income]]-Table[[#This Row],[Budget]]</f>
        <v>524153007</v>
      </c>
      <c r="O107" s="7" t="str">
        <f>IF((Table[[#This Row],[Income]]&gt;Table[[#This Row],[Budget]])," Successful", "Unsuccessful")</f>
        <v xml:space="preserve"> Successful</v>
      </c>
    </row>
    <row r="108" spans="1:15" x14ac:dyDescent="0.3">
      <c r="A108" s="5" t="s">
        <v>452</v>
      </c>
      <c r="B108" s="1">
        <v>6.3</v>
      </c>
      <c r="C108" s="2">
        <v>2021</v>
      </c>
      <c r="D108" s="5" t="s">
        <v>36</v>
      </c>
      <c r="E108" t="s">
        <v>134</v>
      </c>
      <c r="F108" s="2">
        <v>104</v>
      </c>
      <c r="G108" s="5" t="s">
        <v>453</v>
      </c>
      <c r="H108" s="5" t="s">
        <v>454</v>
      </c>
      <c r="I108" s="5" t="s">
        <v>174</v>
      </c>
      <c r="J108" s="5" t="e" vm="5">
        <v>#VALUE!</v>
      </c>
      <c r="K108" s="8">
        <v>0</v>
      </c>
      <c r="L108" s="7">
        <v>0</v>
      </c>
      <c r="M108" s="5" t="s">
        <v>20</v>
      </c>
      <c r="N108" s="7">
        <f>Table[[#This Row],[Income]]-Table[[#This Row],[Budget]]</f>
        <v>0</v>
      </c>
      <c r="O108" s="7" t="str">
        <f>IF((Table[[#This Row],[Income]]&gt;Table[[#This Row],[Budget]])," Successful", "Unsuccessful")</f>
        <v>Unsuccessful</v>
      </c>
    </row>
    <row r="109" spans="1:15" x14ac:dyDescent="0.3">
      <c r="A109" s="5" t="s">
        <v>455</v>
      </c>
      <c r="B109" s="1">
        <v>6.7</v>
      </c>
      <c r="C109" s="2">
        <v>2021</v>
      </c>
      <c r="D109" s="5" t="s">
        <v>36</v>
      </c>
      <c r="E109" t="s">
        <v>22</v>
      </c>
      <c r="F109" s="2">
        <v>106</v>
      </c>
      <c r="G109" s="5" t="s">
        <v>456</v>
      </c>
      <c r="H109" s="5" t="s">
        <v>457</v>
      </c>
      <c r="I109" s="5" t="s">
        <v>458</v>
      </c>
      <c r="J109" s="5" t="e" vm="27">
        <v>#VALUE!</v>
      </c>
      <c r="K109" s="8">
        <v>0</v>
      </c>
      <c r="L109" s="7">
        <v>3704685</v>
      </c>
      <c r="M109" s="5" t="s">
        <v>459</v>
      </c>
      <c r="N109" s="7">
        <f>Table[[#This Row],[Income]]-Table[[#This Row],[Budget]]</f>
        <v>3704685</v>
      </c>
      <c r="O109" s="7" t="str">
        <f>IF((Table[[#This Row],[Income]]&gt;Table[[#This Row],[Budget]])," Successful", "Unsuccessful")</f>
        <v xml:space="preserve"> Successful</v>
      </c>
    </row>
    <row r="110" spans="1:15" x14ac:dyDescent="0.3">
      <c r="A110" s="5" t="s">
        <v>460</v>
      </c>
      <c r="B110" s="1">
        <v>7.2</v>
      </c>
      <c r="C110" s="2">
        <v>2021</v>
      </c>
      <c r="D110" s="5" t="s">
        <v>28</v>
      </c>
      <c r="E110" t="s">
        <v>29</v>
      </c>
      <c r="F110" s="2">
        <v>132</v>
      </c>
      <c r="G110" s="5" t="s">
        <v>461</v>
      </c>
      <c r="H110" s="5" t="s">
        <v>462</v>
      </c>
      <c r="I110" s="5" t="s">
        <v>127</v>
      </c>
      <c r="J110" s="5" t="e" vm="28">
        <v>#VALUE!</v>
      </c>
      <c r="K110" s="8">
        <v>185000000</v>
      </c>
      <c r="L110" s="7">
        <v>168657565</v>
      </c>
      <c r="M110" s="5" t="s">
        <v>20</v>
      </c>
      <c r="N110" s="7">
        <f>Table[[#This Row],[Income]]-Table[[#This Row],[Budget]]</f>
        <v>-16342435</v>
      </c>
      <c r="O110" s="7" t="str">
        <f>IF((Table[[#This Row],[Income]]&gt;Table[[#This Row],[Budget]])," Successful", "Unsuccessful")</f>
        <v>Unsuccessful</v>
      </c>
    </row>
    <row r="111" spans="1:15" x14ac:dyDescent="0.3">
      <c r="A111" s="5" t="s">
        <v>463</v>
      </c>
      <c r="B111" s="1">
        <v>7.2</v>
      </c>
      <c r="C111" s="2">
        <v>2021</v>
      </c>
      <c r="D111" s="5" t="s">
        <v>14</v>
      </c>
      <c r="E111" t="s">
        <v>29</v>
      </c>
      <c r="F111" s="2">
        <v>138</v>
      </c>
      <c r="G111" s="5" t="s">
        <v>464</v>
      </c>
      <c r="H111" s="5" t="s">
        <v>465</v>
      </c>
      <c r="I111" s="5" t="s">
        <v>466</v>
      </c>
      <c r="J111" s="5" t="e" vm="2">
        <v>#VALUE!</v>
      </c>
      <c r="K111" s="8">
        <v>75000000</v>
      </c>
      <c r="L111" s="7">
        <v>791863</v>
      </c>
      <c r="M111" s="5" t="s">
        <v>20</v>
      </c>
      <c r="N111" s="7">
        <f>Table[[#This Row],[Income]]-Table[[#This Row],[Budget]]</f>
        <v>-74208137</v>
      </c>
      <c r="O111" s="7" t="str">
        <f>IF((Table[[#This Row],[Income]]&gt;Table[[#This Row],[Budget]])," Successful", "Unsuccessful")</f>
        <v>Unsuccessful</v>
      </c>
    </row>
    <row r="112" spans="1:15" x14ac:dyDescent="0.3">
      <c r="A112" s="5" t="s">
        <v>467</v>
      </c>
      <c r="B112" s="1">
        <v>6.9</v>
      </c>
      <c r="C112" s="2">
        <v>2021</v>
      </c>
      <c r="D112" s="5" t="s">
        <v>324</v>
      </c>
      <c r="E112" t="s">
        <v>29</v>
      </c>
      <c r="F112" s="2">
        <v>103</v>
      </c>
      <c r="G112" s="5" t="s">
        <v>468</v>
      </c>
      <c r="H112" s="5" t="s">
        <v>469</v>
      </c>
      <c r="I112" s="5" t="s">
        <v>184</v>
      </c>
      <c r="J112" s="5" t="e" vm="2">
        <v>#VALUE!</v>
      </c>
      <c r="K112" s="8">
        <v>18000000</v>
      </c>
      <c r="L112" s="7">
        <v>161204742</v>
      </c>
      <c r="M112" s="5" t="s">
        <v>20</v>
      </c>
      <c r="N112" s="7">
        <f>Table[[#This Row],[Income]]-Table[[#This Row],[Budget]]</f>
        <v>143204742</v>
      </c>
      <c r="O112" s="7" t="str">
        <f>IF((Table[[#This Row],[Income]]&gt;Table[[#This Row],[Budget]])," Successful", "Unsuccessful")</f>
        <v xml:space="preserve"> Successful</v>
      </c>
    </row>
    <row r="113" spans="1:15" x14ac:dyDescent="0.3">
      <c r="A113" s="5" t="s">
        <v>470</v>
      </c>
      <c r="B113" s="1">
        <v>7.2</v>
      </c>
      <c r="C113" s="2">
        <v>2021</v>
      </c>
      <c r="D113" s="5" t="s">
        <v>14</v>
      </c>
      <c r="E113" t="s">
        <v>29</v>
      </c>
      <c r="F113" s="2">
        <v>133</v>
      </c>
      <c r="G113" s="5" t="s">
        <v>471</v>
      </c>
      <c r="H113" s="5" t="s">
        <v>472</v>
      </c>
      <c r="I113" s="5" t="s">
        <v>180</v>
      </c>
      <c r="J113" s="5" t="e" vm="2">
        <v>#VALUE!</v>
      </c>
      <c r="K113" s="8">
        <v>40000000</v>
      </c>
      <c r="L113" s="7">
        <v>33267952</v>
      </c>
      <c r="M113" s="5" t="s">
        <v>62</v>
      </c>
      <c r="N113" s="7">
        <f>Table[[#This Row],[Income]]-Table[[#This Row],[Budget]]</f>
        <v>-6732048</v>
      </c>
      <c r="O113" s="7" t="str">
        <f>IF((Table[[#This Row],[Income]]&gt;Table[[#This Row],[Budget]])," Successful", "Unsuccessful")</f>
        <v>Unsuccessful</v>
      </c>
    </row>
    <row r="114" spans="1:15" x14ac:dyDescent="0.3">
      <c r="A114" s="5" t="s">
        <v>473</v>
      </c>
      <c r="B114" s="1">
        <v>6.3</v>
      </c>
      <c r="C114" s="2">
        <v>2021</v>
      </c>
      <c r="D114" s="5" t="s">
        <v>382</v>
      </c>
      <c r="E114" t="s">
        <v>106</v>
      </c>
      <c r="F114" s="2">
        <v>88</v>
      </c>
      <c r="G114" s="5" t="s">
        <v>474</v>
      </c>
      <c r="H114" s="5" t="s">
        <v>475</v>
      </c>
      <c r="I114" s="5" t="s">
        <v>476</v>
      </c>
      <c r="J114" s="5" t="e" vm="29">
        <v>#VALUE!</v>
      </c>
      <c r="K114" s="8">
        <v>0</v>
      </c>
      <c r="L114" s="7">
        <v>0</v>
      </c>
      <c r="M114" s="5" t="s">
        <v>20</v>
      </c>
      <c r="N114" s="7">
        <f>Table[[#This Row],[Income]]-Table[[#This Row],[Budget]]</f>
        <v>0</v>
      </c>
      <c r="O114" s="7" t="str">
        <f>IF((Table[[#This Row],[Income]]&gt;Table[[#This Row],[Budget]])," Successful", "Unsuccessful")</f>
        <v>Unsuccessful</v>
      </c>
    </row>
    <row r="115" spans="1:15" x14ac:dyDescent="0.3">
      <c r="A115" s="5" t="s">
        <v>477</v>
      </c>
      <c r="B115" s="1">
        <v>6.3</v>
      </c>
      <c r="C115" s="2">
        <v>2021</v>
      </c>
      <c r="D115" s="5" t="s">
        <v>14</v>
      </c>
      <c r="E115" t="s">
        <v>29</v>
      </c>
      <c r="F115" s="2">
        <v>131</v>
      </c>
      <c r="G115" s="5" t="s">
        <v>478</v>
      </c>
      <c r="H115" s="5" t="s">
        <v>479</v>
      </c>
      <c r="I115" s="5" t="s">
        <v>451</v>
      </c>
      <c r="J115" s="5" t="e" vm="11">
        <v>#VALUE!</v>
      </c>
      <c r="K115" s="8">
        <v>100000000</v>
      </c>
      <c r="L115" s="7">
        <v>125897478</v>
      </c>
      <c r="M115" s="5" t="s">
        <v>99</v>
      </c>
      <c r="N115" s="7">
        <f>Table[[#This Row],[Income]]-Table[[#This Row],[Budget]]</f>
        <v>25897478</v>
      </c>
      <c r="O115" s="7" t="str">
        <f>IF((Table[[#This Row],[Income]]&gt;Table[[#This Row],[Budget]])," Successful", "Unsuccessful")</f>
        <v xml:space="preserve"> Successful</v>
      </c>
    </row>
    <row r="116" spans="1:15" x14ac:dyDescent="0.3">
      <c r="A116" s="5" t="s">
        <v>480</v>
      </c>
      <c r="B116" s="1">
        <v>7.4</v>
      </c>
      <c r="C116" s="2">
        <v>2021</v>
      </c>
      <c r="D116" s="5" t="s">
        <v>14</v>
      </c>
      <c r="E116" t="s">
        <v>22</v>
      </c>
      <c r="F116" s="2">
        <v>110</v>
      </c>
      <c r="G116" s="5" t="s">
        <v>481</v>
      </c>
      <c r="H116" s="5" t="s">
        <v>482</v>
      </c>
      <c r="I116" s="5" t="s">
        <v>198</v>
      </c>
      <c r="J116" s="5" t="e" vm="2">
        <v>#VALUE!</v>
      </c>
      <c r="K116" s="8">
        <v>85000000</v>
      </c>
      <c r="L116" s="7">
        <v>407514912</v>
      </c>
      <c r="M116" s="5" t="s">
        <v>56</v>
      </c>
      <c r="N116" s="7">
        <f>Table[[#This Row],[Income]]-Table[[#This Row],[Budget]]</f>
        <v>322514912</v>
      </c>
      <c r="O116" s="7" t="str">
        <f>IF((Table[[#This Row],[Income]]&gt;Table[[#This Row],[Budget]])," Successful", "Unsuccessful")</f>
        <v xml:space="preserve"> Successful</v>
      </c>
    </row>
    <row r="117" spans="1:15" x14ac:dyDescent="0.3">
      <c r="A117" s="5" t="s">
        <v>483</v>
      </c>
      <c r="B117" s="1">
        <v>6.1</v>
      </c>
      <c r="C117" s="2">
        <v>2021</v>
      </c>
      <c r="D117" s="5" t="s">
        <v>186</v>
      </c>
      <c r="E117" t="s">
        <v>29</v>
      </c>
      <c r="F117" s="2">
        <v>110</v>
      </c>
      <c r="G117" s="5" t="s">
        <v>484</v>
      </c>
      <c r="H117" s="5" t="s">
        <v>485</v>
      </c>
      <c r="I117" s="5" t="s">
        <v>18</v>
      </c>
      <c r="J117" s="5" t="e" vm="13">
        <v>#VALUE!</v>
      </c>
      <c r="K117" s="8">
        <v>55000000</v>
      </c>
      <c r="L117" s="7">
        <v>84416731</v>
      </c>
      <c r="M117" s="5" t="s">
        <v>20</v>
      </c>
      <c r="N117" s="7">
        <f>Table[[#This Row],[Income]]-Table[[#This Row],[Budget]]</f>
        <v>29416731</v>
      </c>
      <c r="O117" s="7" t="str">
        <f>IF((Table[[#This Row],[Income]]&gt;Table[[#This Row],[Budget]])," Successful", "Unsuccessful")</f>
        <v xml:space="preserve"> Successful</v>
      </c>
    </row>
    <row r="118" spans="1:15" x14ac:dyDescent="0.3">
      <c r="A118" s="5" t="s">
        <v>486</v>
      </c>
      <c r="B118" s="1">
        <v>7.1</v>
      </c>
      <c r="C118" s="2">
        <v>2021</v>
      </c>
      <c r="D118" s="5" t="s">
        <v>52</v>
      </c>
      <c r="E118" t="s">
        <v>29</v>
      </c>
      <c r="F118" s="2">
        <v>116</v>
      </c>
      <c r="G118" s="5" t="s">
        <v>487</v>
      </c>
      <c r="H118" s="5" t="s">
        <v>488</v>
      </c>
      <c r="I118" s="5" t="s">
        <v>489</v>
      </c>
      <c r="J118" s="5" t="e" vm="6">
        <v>#VALUE!</v>
      </c>
      <c r="K118" s="8">
        <v>43000000</v>
      </c>
      <c r="L118" s="7">
        <v>22957625</v>
      </c>
      <c r="M118" s="5" t="s">
        <v>490</v>
      </c>
      <c r="N118" s="7">
        <f>Table[[#This Row],[Income]]-Table[[#This Row],[Budget]]</f>
        <v>-20042375</v>
      </c>
      <c r="O118" s="7" t="str">
        <f>IF((Table[[#This Row],[Income]]&gt;Table[[#This Row],[Budget]])," Successful", "Unsuccessful")</f>
        <v>Unsuccessful</v>
      </c>
    </row>
    <row r="119" spans="1:15" x14ac:dyDescent="0.3">
      <c r="A119" s="5" t="s">
        <v>491</v>
      </c>
      <c r="B119" s="1">
        <v>7.4</v>
      </c>
      <c r="C119" s="2">
        <v>2021</v>
      </c>
      <c r="D119" s="5" t="s">
        <v>78</v>
      </c>
      <c r="E119" t="s">
        <v>29</v>
      </c>
      <c r="F119" s="2">
        <v>92</v>
      </c>
      <c r="G119" s="5" t="s">
        <v>492</v>
      </c>
      <c r="H119" s="5" t="s">
        <v>493</v>
      </c>
      <c r="I119" s="5" t="s">
        <v>159</v>
      </c>
      <c r="J119" s="5" t="e" vm="5">
        <v>#VALUE!</v>
      </c>
      <c r="K119" s="8">
        <v>16000000</v>
      </c>
      <c r="L119" s="7">
        <v>57510518</v>
      </c>
      <c r="M119" s="5" t="s">
        <v>494</v>
      </c>
      <c r="N119" s="7">
        <f>Table[[#This Row],[Income]]-Table[[#This Row],[Budget]]</f>
        <v>41510518</v>
      </c>
      <c r="O119" s="7" t="str">
        <f>IF((Table[[#This Row],[Income]]&gt;Table[[#This Row],[Budget]])," Successful", "Unsuccessful")</f>
        <v xml:space="preserve"> Successful</v>
      </c>
    </row>
    <row r="120" spans="1:15" x14ac:dyDescent="0.3">
      <c r="A120" s="5" t="s">
        <v>495</v>
      </c>
      <c r="B120" s="1">
        <v>7</v>
      </c>
      <c r="C120" s="2">
        <v>2021</v>
      </c>
      <c r="D120" s="5" t="s">
        <v>14</v>
      </c>
      <c r="E120" t="s">
        <v>29</v>
      </c>
      <c r="F120" s="2">
        <v>150</v>
      </c>
      <c r="G120" s="5" t="s">
        <v>496</v>
      </c>
      <c r="H120" s="5" t="s">
        <v>497</v>
      </c>
      <c r="I120" s="5" t="s">
        <v>131</v>
      </c>
      <c r="J120" s="5" t="e" vm="2">
        <v>#VALUE!</v>
      </c>
      <c r="K120" s="8">
        <v>60000000</v>
      </c>
      <c r="L120" s="7">
        <v>39629195</v>
      </c>
      <c r="M120" s="5" t="s">
        <v>498</v>
      </c>
      <c r="N120" s="7">
        <f>Table[[#This Row],[Income]]-Table[[#This Row],[Budget]]</f>
        <v>-20370805</v>
      </c>
      <c r="O120" s="7" t="str">
        <f>IF((Table[[#This Row],[Income]]&gt;Table[[#This Row],[Budget]])," Successful", "Unsuccessful")</f>
        <v>Unsuccessful</v>
      </c>
    </row>
    <row r="121" spans="1:15" x14ac:dyDescent="0.3">
      <c r="A121" s="5" t="s">
        <v>499</v>
      </c>
      <c r="B121" s="1">
        <v>6.3</v>
      </c>
      <c r="C121" s="2">
        <v>2021</v>
      </c>
      <c r="D121" s="5" t="s">
        <v>36</v>
      </c>
      <c r="E121" t="s">
        <v>15</v>
      </c>
      <c r="F121" s="2">
        <v>156</v>
      </c>
      <c r="G121" s="5" t="s">
        <v>500</v>
      </c>
      <c r="H121" s="5" t="s">
        <v>501</v>
      </c>
      <c r="I121" s="5" t="s">
        <v>18</v>
      </c>
      <c r="J121" s="5" t="e" vm="10">
        <v>#VALUE!</v>
      </c>
      <c r="K121" s="8">
        <v>200000000</v>
      </c>
      <c r="L121" s="7">
        <v>402064899</v>
      </c>
      <c r="M121" s="5" t="s">
        <v>20</v>
      </c>
      <c r="N121" s="7">
        <f>Table[[#This Row],[Income]]-Table[[#This Row],[Budget]]</f>
        <v>202064899</v>
      </c>
      <c r="O121" s="7" t="str">
        <f>IF((Table[[#This Row],[Income]]&gt;Table[[#This Row],[Budget]])," Successful", "Unsuccessful")</f>
        <v xml:space="preserve"> Successful</v>
      </c>
    </row>
    <row r="122" spans="1:15" x14ac:dyDescent="0.3">
      <c r="A122" s="5" t="s">
        <v>502</v>
      </c>
      <c r="B122" s="1">
        <v>6.7</v>
      </c>
      <c r="C122" s="2">
        <v>2021</v>
      </c>
      <c r="D122" s="5" t="s">
        <v>36</v>
      </c>
      <c r="E122" t="s">
        <v>22</v>
      </c>
      <c r="F122" s="2">
        <v>97</v>
      </c>
      <c r="G122" s="5" t="s">
        <v>503</v>
      </c>
      <c r="H122" s="5" t="s">
        <v>504</v>
      </c>
      <c r="I122" s="5" t="s">
        <v>103</v>
      </c>
      <c r="J122" s="5" t="e" vm="5">
        <v>#VALUE!</v>
      </c>
      <c r="K122" s="8">
        <v>0</v>
      </c>
      <c r="L122" s="7">
        <v>0</v>
      </c>
      <c r="M122" s="5" t="s">
        <v>20</v>
      </c>
      <c r="N122" s="7">
        <f>Table[[#This Row],[Income]]-Table[[#This Row],[Budget]]</f>
        <v>0</v>
      </c>
      <c r="O122" s="7" t="str">
        <f>IF((Table[[#This Row],[Income]]&gt;Table[[#This Row],[Budget]])," Successful", "Unsuccessful")</f>
        <v>Unsuccessful</v>
      </c>
    </row>
    <row r="123" spans="1:15" x14ac:dyDescent="0.3">
      <c r="A123" s="5" t="s">
        <v>505</v>
      </c>
      <c r="B123" s="1">
        <v>7.8</v>
      </c>
      <c r="C123" s="2">
        <v>2021</v>
      </c>
      <c r="D123" s="5" t="s">
        <v>52</v>
      </c>
      <c r="E123" t="s">
        <v>29</v>
      </c>
      <c r="F123" s="2">
        <v>128</v>
      </c>
      <c r="G123" s="5" t="s">
        <v>506</v>
      </c>
      <c r="H123" s="5" t="s">
        <v>507</v>
      </c>
      <c r="I123" s="5" t="s">
        <v>180</v>
      </c>
      <c r="J123" s="5" t="e" vm="7">
        <v>#VALUE!</v>
      </c>
      <c r="K123" s="8">
        <v>5000000</v>
      </c>
      <c r="L123" s="7">
        <v>12678166</v>
      </c>
      <c r="M123" s="5" t="s">
        <v>508</v>
      </c>
      <c r="N123" s="7">
        <f>Table[[#This Row],[Income]]-Table[[#This Row],[Budget]]</f>
        <v>7678166</v>
      </c>
      <c r="O123" s="7" t="str">
        <f>IF((Table[[#This Row],[Income]]&gt;Table[[#This Row],[Budget]])," Successful", "Unsuccessful")</f>
        <v xml:space="preserve"> Successful</v>
      </c>
    </row>
    <row r="124" spans="1:15" x14ac:dyDescent="0.3">
      <c r="A124" s="5" t="s">
        <v>509</v>
      </c>
      <c r="B124" s="1">
        <v>7.1</v>
      </c>
      <c r="C124" s="2">
        <v>2021</v>
      </c>
      <c r="D124" s="5" t="s">
        <v>28</v>
      </c>
      <c r="E124" t="s">
        <v>15</v>
      </c>
      <c r="F124" s="2">
        <v>115</v>
      </c>
      <c r="G124" s="5" t="s">
        <v>510</v>
      </c>
      <c r="H124" s="5" t="s">
        <v>511</v>
      </c>
      <c r="I124" s="5" t="s">
        <v>127</v>
      </c>
      <c r="J124" s="5" t="e" vm="2">
        <v>#VALUE!</v>
      </c>
      <c r="K124" s="8">
        <v>120000000</v>
      </c>
      <c r="L124" s="7">
        <v>331526598</v>
      </c>
      <c r="M124" s="5" t="s">
        <v>62</v>
      </c>
      <c r="N124" s="7">
        <f>Table[[#This Row],[Income]]-Table[[#This Row],[Budget]]</f>
        <v>211526598</v>
      </c>
      <c r="O124" s="7" t="str">
        <f>IF((Table[[#This Row],[Income]]&gt;Table[[#This Row],[Budget]])," Successful", "Unsuccessful")</f>
        <v xml:space="preserve"> Successful</v>
      </c>
    </row>
    <row r="125" spans="1:15" x14ac:dyDescent="0.3">
      <c r="A125" s="5" t="s">
        <v>512</v>
      </c>
      <c r="B125" s="1">
        <v>8</v>
      </c>
      <c r="C125" s="2">
        <v>2021</v>
      </c>
      <c r="D125" s="5" t="s">
        <v>78</v>
      </c>
      <c r="E125" t="s">
        <v>29</v>
      </c>
      <c r="F125" s="2">
        <v>242</v>
      </c>
      <c r="G125" s="5" t="s">
        <v>513</v>
      </c>
      <c r="H125" s="5" t="s">
        <v>514</v>
      </c>
      <c r="I125" s="5" t="s">
        <v>18</v>
      </c>
      <c r="J125" s="5" t="e" vm="14">
        <v>#VALUE!</v>
      </c>
      <c r="K125" s="8">
        <v>300000000</v>
      </c>
      <c r="L125" s="7">
        <v>0</v>
      </c>
      <c r="M125" s="5" t="s">
        <v>20</v>
      </c>
      <c r="N125" s="7">
        <f>Table[[#This Row],[Income]]-Table[[#This Row],[Budget]]</f>
        <v>-300000000</v>
      </c>
      <c r="O125" s="7" t="str">
        <f>IF((Table[[#This Row],[Income]]&gt;Table[[#This Row],[Budget]])," Successful", "Unsuccessful")</f>
        <v>Unsuccessful</v>
      </c>
    </row>
    <row r="126" spans="1:15" x14ac:dyDescent="0.3">
      <c r="A126" s="5" t="s">
        <v>515</v>
      </c>
      <c r="B126" s="1">
        <v>6.4</v>
      </c>
      <c r="C126" s="2">
        <v>2021</v>
      </c>
      <c r="D126" s="5" t="s">
        <v>52</v>
      </c>
      <c r="E126" t="s">
        <v>29</v>
      </c>
      <c r="F126" s="2">
        <v>109</v>
      </c>
      <c r="G126" s="5" t="s">
        <v>516</v>
      </c>
      <c r="H126" s="5" t="s">
        <v>517</v>
      </c>
      <c r="I126" s="5" t="s">
        <v>66</v>
      </c>
      <c r="J126" s="5" t="e" vm="2">
        <v>#VALUE!</v>
      </c>
      <c r="K126" s="8">
        <v>1804585</v>
      </c>
      <c r="L126" s="7">
        <v>393824</v>
      </c>
      <c r="M126" s="5" t="s">
        <v>518</v>
      </c>
      <c r="N126" s="7">
        <f>Table[[#This Row],[Income]]-Table[[#This Row],[Budget]]</f>
        <v>-1410761</v>
      </c>
      <c r="O126" s="7" t="str">
        <f>IF((Table[[#This Row],[Income]]&gt;Table[[#This Row],[Budget]])," Successful", "Unsuccessful")</f>
        <v>Unsuccessful</v>
      </c>
    </row>
    <row r="127" spans="1:15" x14ac:dyDescent="0.3">
      <c r="A127" s="5" t="s">
        <v>519</v>
      </c>
      <c r="B127" s="1">
        <v>6.1</v>
      </c>
      <c r="C127" s="2">
        <v>2021</v>
      </c>
      <c r="D127" s="5" t="s">
        <v>14</v>
      </c>
      <c r="E127" t="s">
        <v>211</v>
      </c>
      <c r="F127" s="2">
        <v>99</v>
      </c>
      <c r="G127" s="5" t="s">
        <v>520</v>
      </c>
      <c r="H127" s="5" t="s">
        <v>521</v>
      </c>
      <c r="I127" s="5" t="s">
        <v>180</v>
      </c>
      <c r="J127" s="5" t="e" vm="5">
        <v>#VALUE!</v>
      </c>
      <c r="K127" s="8">
        <v>0</v>
      </c>
      <c r="L127" s="7">
        <v>0</v>
      </c>
      <c r="M127" s="5" t="s">
        <v>20</v>
      </c>
      <c r="N127" s="7">
        <f>Table[[#This Row],[Income]]-Table[[#This Row],[Budget]]</f>
        <v>0</v>
      </c>
      <c r="O127" s="7" t="str">
        <f>IF((Table[[#This Row],[Income]]&gt;Table[[#This Row],[Budget]])," Successful", "Unsuccessful")</f>
        <v>Unsuccessful</v>
      </c>
    </row>
    <row r="128" spans="1:15" x14ac:dyDescent="0.3">
      <c r="A128" s="5" t="s">
        <v>522</v>
      </c>
      <c r="B128" s="1">
        <v>6.6</v>
      </c>
      <c r="C128" s="2">
        <v>2021</v>
      </c>
      <c r="D128" s="5" t="s">
        <v>36</v>
      </c>
      <c r="E128" t="s">
        <v>29</v>
      </c>
      <c r="F128" s="2">
        <v>158</v>
      </c>
      <c r="G128" s="5" t="s">
        <v>523</v>
      </c>
      <c r="H128" s="5" t="s">
        <v>524</v>
      </c>
      <c r="I128" s="5" t="s">
        <v>370</v>
      </c>
      <c r="J128" s="5" t="e" vm="11">
        <v>#VALUE!</v>
      </c>
      <c r="K128" s="8">
        <v>75000000</v>
      </c>
      <c r="L128" s="7">
        <v>153265068</v>
      </c>
      <c r="M128" s="5" t="s">
        <v>62</v>
      </c>
      <c r="N128" s="7">
        <f>Table[[#This Row],[Income]]-Table[[#This Row],[Budget]]</f>
        <v>78265068</v>
      </c>
      <c r="O128" s="7" t="str">
        <f>IF((Table[[#This Row],[Income]]&gt;Table[[#This Row],[Budget]])," Successful", "Unsuccessful")</f>
        <v xml:space="preserve"> Successful</v>
      </c>
    </row>
    <row r="129" spans="1:15" x14ac:dyDescent="0.3">
      <c r="A129" s="5" t="s">
        <v>525</v>
      </c>
      <c r="B129" s="1">
        <v>7.2</v>
      </c>
      <c r="C129" s="2">
        <v>2021</v>
      </c>
      <c r="D129" s="5" t="s">
        <v>36</v>
      </c>
      <c r="E129" t="s">
        <v>22</v>
      </c>
      <c r="F129" s="2">
        <v>102</v>
      </c>
      <c r="G129" s="5" t="s">
        <v>526</v>
      </c>
      <c r="H129" s="5" t="s">
        <v>527</v>
      </c>
      <c r="I129" s="5" t="s">
        <v>528</v>
      </c>
      <c r="J129" s="5" t="e" vm="2">
        <v>#VALUE!</v>
      </c>
      <c r="K129" s="8">
        <v>50000000</v>
      </c>
      <c r="L129" s="7">
        <v>256786742</v>
      </c>
      <c r="M129" s="5" t="s">
        <v>20</v>
      </c>
      <c r="N129" s="7">
        <f>Table[[#This Row],[Income]]-Table[[#This Row],[Budget]]</f>
        <v>206786742</v>
      </c>
      <c r="O129" s="7" t="str">
        <f>IF((Table[[#This Row],[Income]]&gt;Table[[#This Row],[Budget]])," Successful", "Unsuccessful")</f>
        <v xml:space="preserve"> Successful</v>
      </c>
    </row>
    <row r="130" spans="1:15" x14ac:dyDescent="0.3">
      <c r="A130" s="5" t="s">
        <v>529</v>
      </c>
      <c r="B130" s="1">
        <v>5.7</v>
      </c>
      <c r="C130" s="2">
        <v>2021</v>
      </c>
      <c r="D130" s="5" t="s">
        <v>14</v>
      </c>
      <c r="E130" t="s">
        <v>29</v>
      </c>
      <c r="F130" s="2">
        <v>148</v>
      </c>
      <c r="G130" s="5" t="s">
        <v>530</v>
      </c>
      <c r="H130" s="5" t="s">
        <v>531</v>
      </c>
      <c r="I130" s="5" t="s">
        <v>532</v>
      </c>
      <c r="J130" s="5" t="e" vm="16">
        <v>#VALUE!</v>
      </c>
      <c r="K130" s="8">
        <v>190000000</v>
      </c>
      <c r="L130" s="7">
        <v>157297525</v>
      </c>
      <c r="M130" s="5" t="s">
        <v>327</v>
      </c>
      <c r="N130" s="7">
        <f>Table[[#This Row],[Income]]-Table[[#This Row],[Budget]]</f>
        <v>-32702475</v>
      </c>
      <c r="O130" s="7" t="str">
        <f>IF((Table[[#This Row],[Income]]&gt;Table[[#This Row],[Budget]])," Successful", "Unsuccessful")</f>
        <v>Unsuccessful</v>
      </c>
    </row>
    <row r="131" spans="1:15" x14ac:dyDescent="0.3">
      <c r="A131" s="5" t="s">
        <v>533</v>
      </c>
      <c r="B131" s="1">
        <v>3.6</v>
      </c>
      <c r="C131" s="2">
        <v>2021</v>
      </c>
      <c r="D131" s="5" t="s">
        <v>36</v>
      </c>
      <c r="E131" t="s">
        <v>22</v>
      </c>
      <c r="F131" s="2">
        <v>93</v>
      </c>
      <c r="G131" s="5" t="s">
        <v>534</v>
      </c>
      <c r="H131" s="5" t="s">
        <v>535</v>
      </c>
      <c r="I131" s="5" t="s">
        <v>536</v>
      </c>
      <c r="J131" s="5" t="e" vm="5">
        <v>#VALUE!</v>
      </c>
      <c r="K131" s="8">
        <v>15000000</v>
      </c>
      <c r="L131" s="7">
        <v>0</v>
      </c>
      <c r="M131" s="5" t="s">
        <v>20</v>
      </c>
      <c r="N131" s="7">
        <f>Table[[#This Row],[Income]]-Table[[#This Row],[Budget]]</f>
        <v>-15000000</v>
      </c>
      <c r="O131" s="7" t="str">
        <f>IF((Table[[#This Row],[Income]]&gt;Table[[#This Row],[Budget]])," Successful", "Unsuccessful")</f>
        <v>Unsuccessful</v>
      </c>
    </row>
    <row r="132" spans="1:15" x14ac:dyDescent="0.3">
      <c r="A132" s="5" t="s">
        <v>537</v>
      </c>
      <c r="B132" s="1">
        <v>7.1</v>
      </c>
      <c r="C132" s="2">
        <v>2021</v>
      </c>
      <c r="D132" s="5" t="s">
        <v>36</v>
      </c>
      <c r="E132" t="s">
        <v>15</v>
      </c>
      <c r="F132" s="2">
        <v>124</v>
      </c>
      <c r="G132" s="5" t="s">
        <v>538</v>
      </c>
      <c r="H132" s="5" t="s">
        <v>539</v>
      </c>
      <c r="I132" s="5" t="s">
        <v>540</v>
      </c>
      <c r="J132" s="5" t="e" vm="5">
        <v>#VALUE!</v>
      </c>
      <c r="K132" s="8">
        <v>75000000</v>
      </c>
      <c r="L132" s="7">
        <v>204334455</v>
      </c>
      <c r="M132" s="5" t="s">
        <v>62</v>
      </c>
      <c r="N132" s="7">
        <f>Table[[#This Row],[Income]]-Table[[#This Row],[Budget]]</f>
        <v>129334455</v>
      </c>
      <c r="O132" s="7" t="str">
        <f>IF((Table[[#This Row],[Income]]&gt;Table[[#This Row],[Budget]])," Successful", "Unsuccessful")</f>
        <v xml:space="preserve"> Successful</v>
      </c>
    </row>
    <row r="133" spans="1:15" x14ac:dyDescent="0.3">
      <c r="A133" s="5" t="s">
        <v>541</v>
      </c>
      <c r="B133" s="1">
        <v>7.1</v>
      </c>
      <c r="C133" s="2">
        <v>2021</v>
      </c>
      <c r="D133" s="5" t="s">
        <v>149</v>
      </c>
      <c r="E133" t="s">
        <v>29</v>
      </c>
      <c r="F133" s="2">
        <v>119</v>
      </c>
      <c r="G133" s="5" t="s">
        <v>542</v>
      </c>
      <c r="H133" s="5" t="s">
        <v>543</v>
      </c>
      <c r="I133" s="5" t="s">
        <v>424</v>
      </c>
      <c r="J133" s="5" t="e" vm="2">
        <v>#VALUE!</v>
      </c>
      <c r="K133" s="8">
        <v>40000000</v>
      </c>
      <c r="L133" s="7">
        <v>103966489</v>
      </c>
      <c r="M133" s="5" t="s">
        <v>99</v>
      </c>
      <c r="N133" s="7">
        <f>Table[[#This Row],[Income]]-Table[[#This Row],[Budget]]</f>
        <v>63966489</v>
      </c>
      <c r="O133" s="7" t="str">
        <f>IF((Table[[#This Row],[Income]]&gt;Table[[#This Row],[Budget]])," Successful", "Unsuccessful")</f>
        <v xml:space="preserve"> Successful</v>
      </c>
    </row>
    <row r="134" spans="1:15" x14ac:dyDescent="0.3">
      <c r="A134" s="5" t="s">
        <v>544</v>
      </c>
      <c r="B134" s="1">
        <v>6.7</v>
      </c>
      <c r="C134" s="2">
        <v>2021</v>
      </c>
      <c r="D134" s="5" t="s">
        <v>233</v>
      </c>
      <c r="E134" t="s">
        <v>15</v>
      </c>
      <c r="F134" s="2">
        <v>134</v>
      </c>
      <c r="G134" s="5" t="s">
        <v>545</v>
      </c>
      <c r="H134" s="5" t="s">
        <v>546</v>
      </c>
      <c r="I134" s="5" t="s">
        <v>410</v>
      </c>
      <c r="J134" s="5" t="e" vm="7">
        <v>#VALUE!</v>
      </c>
      <c r="K134" s="8">
        <v>200000000</v>
      </c>
      <c r="L134" s="7">
        <v>379751655</v>
      </c>
      <c r="M134" s="5" t="s">
        <v>20</v>
      </c>
      <c r="N134" s="7">
        <f>Table[[#This Row],[Income]]-Table[[#This Row],[Budget]]</f>
        <v>179751655</v>
      </c>
      <c r="O134" s="7" t="str">
        <f>IF((Table[[#This Row],[Income]]&gt;Table[[#This Row],[Budget]])," Successful", "Unsuccessful")</f>
        <v xml:space="preserve"> Successful</v>
      </c>
    </row>
    <row r="135" spans="1:15" x14ac:dyDescent="0.3">
      <c r="A135" s="5" t="s">
        <v>547</v>
      </c>
      <c r="B135" s="1">
        <v>5.7</v>
      </c>
      <c r="C135" s="2">
        <v>2021</v>
      </c>
      <c r="D135" s="5" t="s">
        <v>78</v>
      </c>
      <c r="E135" t="s">
        <v>22</v>
      </c>
      <c r="F135" s="2">
        <v>86</v>
      </c>
      <c r="G135" s="5" t="s">
        <v>548</v>
      </c>
      <c r="H135" s="5" t="s">
        <v>549</v>
      </c>
      <c r="I135" s="5" t="s">
        <v>103</v>
      </c>
      <c r="J135" s="5" t="e" vm="2">
        <v>#VALUE!</v>
      </c>
      <c r="K135" s="8">
        <v>0</v>
      </c>
      <c r="L135" s="7">
        <v>0</v>
      </c>
      <c r="M135" s="5" t="s">
        <v>20</v>
      </c>
      <c r="N135" s="7">
        <f>Table[[#This Row],[Income]]-Table[[#This Row],[Budget]]</f>
        <v>0</v>
      </c>
      <c r="O135" s="7" t="str">
        <f>IF((Table[[#This Row],[Income]]&gt;Table[[#This Row],[Budget]])," Successful", "Unsuccessful")</f>
        <v>Unsuccessful</v>
      </c>
    </row>
    <row r="136" spans="1:15" x14ac:dyDescent="0.3">
      <c r="A136" s="5" t="s">
        <v>550</v>
      </c>
      <c r="B136" s="1">
        <v>5.2</v>
      </c>
      <c r="C136" s="2">
        <v>2021</v>
      </c>
      <c r="D136" s="5" t="s">
        <v>324</v>
      </c>
      <c r="E136" t="s">
        <v>15</v>
      </c>
      <c r="F136" s="2">
        <v>143</v>
      </c>
      <c r="G136" s="5" t="s">
        <v>551</v>
      </c>
      <c r="H136" s="5" t="s">
        <v>552</v>
      </c>
      <c r="I136" s="5" t="s">
        <v>424</v>
      </c>
      <c r="J136" s="5" t="e" vm="29">
        <v>#VALUE!</v>
      </c>
      <c r="K136" s="8">
        <v>200000000</v>
      </c>
      <c r="L136" s="7">
        <v>726229501</v>
      </c>
      <c r="M136" s="5" t="s">
        <v>20</v>
      </c>
      <c r="N136" s="7">
        <f>Table[[#This Row],[Income]]-Table[[#This Row],[Budget]]</f>
        <v>526229501</v>
      </c>
      <c r="O136" s="7" t="str">
        <f>IF((Table[[#This Row],[Income]]&gt;Table[[#This Row],[Budget]])," Successful", "Unsuccessful")</f>
        <v xml:space="preserve"> Successful</v>
      </c>
    </row>
    <row r="137" spans="1:15" x14ac:dyDescent="0.3">
      <c r="A137" s="5" t="s">
        <v>553</v>
      </c>
      <c r="B137" s="1">
        <v>8</v>
      </c>
      <c r="C137" s="2">
        <v>2021</v>
      </c>
      <c r="D137" s="5" t="s">
        <v>28</v>
      </c>
      <c r="E137" t="s">
        <v>15</v>
      </c>
      <c r="F137" s="2">
        <v>111</v>
      </c>
      <c r="G137" s="5" t="s">
        <v>554</v>
      </c>
      <c r="H137" s="5" t="s">
        <v>555</v>
      </c>
      <c r="I137" s="5" t="s">
        <v>556</v>
      </c>
      <c r="J137" s="5" t="e" vm="2">
        <v>#VALUE!</v>
      </c>
      <c r="K137" s="8">
        <v>10000000</v>
      </c>
      <c r="L137" s="7">
        <v>1886365</v>
      </c>
      <c r="M137" s="5" t="s">
        <v>557</v>
      </c>
      <c r="N137" s="7">
        <f>Table[[#This Row],[Income]]-Table[[#This Row],[Budget]]</f>
        <v>-8113635</v>
      </c>
      <c r="O137" s="7" t="str">
        <f>IF((Table[[#This Row],[Income]]&gt;Table[[#This Row],[Budget]])," Successful", "Unsuccessful")</f>
        <v>Unsuccessful</v>
      </c>
    </row>
    <row r="138" spans="1:15" x14ac:dyDescent="0.3">
      <c r="A138" s="5" t="s">
        <v>558</v>
      </c>
      <c r="B138" s="1">
        <v>7.4</v>
      </c>
      <c r="C138" s="2">
        <v>2021</v>
      </c>
      <c r="D138" s="5" t="s">
        <v>52</v>
      </c>
      <c r="E138" t="s">
        <v>29</v>
      </c>
      <c r="F138" s="2">
        <v>152</v>
      </c>
      <c r="G138" s="5" t="s">
        <v>523</v>
      </c>
      <c r="H138" s="5" t="s">
        <v>559</v>
      </c>
      <c r="I138" s="5" t="s">
        <v>271</v>
      </c>
      <c r="J138" s="5" t="e" vm="4">
        <v>#VALUE!</v>
      </c>
      <c r="K138" s="8">
        <v>100000000</v>
      </c>
      <c r="L138" s="7">
        <v>30552111</v>
      </c>
      <c r="M138" s="5" t="s">
        <v>99</v>
      </c>
      <c r="N138" s="7">
        <f>Table[[#This Row],[Income]]-Table[[#This Row],[Budget]]</f>
        <v>-69447889</v>
      </c>
      <c r="O138" s="7" t="str">
        <f>IF((Table[[#This Row],[Income]]&gt;Table[[#This Row],[Budget]])," Successful", "Unsuccessful")</f>
        <v>Unsuccessful</v>
      </c>
    </row>
    <row r="139" spans="1:15" x14ac:dyDescent="0.3">
      <c r="A139" s="5" t="s">
        <v>560</v>
      </c>
      <c r="B139" s="1">
        <v>5.5</v>
      </c>
      <c r="C139" s="2">
        <v>2021</v>
      </c>
      <c r="D139" s="5" t="s">
        <v>36</v>
      </c>
      <c r="E139" t="s">
        <v>561</v>
      </c>
      <c r="F139" s="2">
        <v>98</v>
      </c>
      <c r="G139" s="5" t="s">
        <v>562</v>
      </c>
      <c r="H139" s="5" t="s">
        <v>563</v>
      </c>
      <c r="I139" s="5" t="s">
        <v>146</v>
      </c>
      <c r="J139" s="5" t="e" vm="6">
        <v>#VALUE!</v>
      </c>
      <c r="K139" s="8">
        <v>0</v>
      </c>
      <c r="L139" s="7">
        <v>0</v>
      </c>
      <c r="M139" s="5" t="s">
        <v>99</v>
      </c>
      <c r="N139" s="7">
        <f>Table[[#This Row],[Income]]-Table[[#This Row],[Budget]]</f>
        <v>0</v>
      </c>
      <c r="O139" s="7" t="str">
        <f>IF((Table[[#This Row],[Income]]&gt;Table[[#This Row],[Budget]])," Successful", "Unsuccessful")</f>
        <v>Unsuccessful</v>
      </c>
    </row>
    <row r="140" spans="1:15" x14ac:dyDescent="0.3">
      <c r="A140" s="5" t="s">
        <v>564</v>
      </c>
      <c r="B140" s="1">
        <v>6.4</v>
      </c>
      <c r="C140" s="2">
        <v>2021</v>
      </c>
      <c r="D140" s="5" t="s">
        <v>382</v>
      </c>
      <c r="E140" t="s">
        <v>15</v>
      </c>
      <c r="F140" s="2">
        <v>123</v>
      </c>
      <c r="G140" s="5" t="s">
        <v>565</v>
      </c>
      <c r="H140" s="5" t="s">
        <v>566</v>
      </c>
      <c r="I140" s="5" t="s">
        <v>567</v>
      </c>
      <c r="J140" s="5" t="e" vm="11">
        <v>#VALUE!</v>
      </c>
      <c r="K140" s="8">
        <v>0</v>
      </c>
      <c r="L140" s="7">
        <v>6396686</v>
      </c>
      <c r="M140" s="5" t="s">
        <v>568</v>
      </c>
      <c r="N140" s="7">
        <f>Table[[#This Row],[Income]]-Table[[#This Row],[Budget]]</f>
        <v>6396686</v>
      </c>
      <c r="O140" s="7" t="str">
        <f>IF((Table[[#This Row],[Income]]&gt;Table[[#This Row],[Budget]])," Successful", "Unsuccessful")</f>
        <v xml:space="preserve"> Successful</v>
      </c>
    </row>
    <row r="141" spans="1:15" x14ac:dyDescent="0.3">
      <c r="A141" s="5" t="s">
        <v>569</v>
      </c>
      <c r="B141" s="1">
        <v>5.7</v>
      </c>
      <c r="C141" s="2">
        <v>2021</v>
      </c>
      <c r="D141" s="5" t="s">
        <v>14</v>
      </c>
      <c r="F141" s="2">
        <v>92</v>
      </c>
      <c r="G141" s="5" t="s">
        <v>570</v>
      </c>
      <c r="H141" s="5" t="s">
        <v>571</v>
      </c>
      <c r="I141" s="5" t="s">
        <v>39</v>
      </c>
      <c r="J141" s="5" t="e" vm="6">
        <v>#VALUE!</v>
      </c>
      <c r="K141" s="8">
        <v>0</v>
      </c>
      <c r="L141" s="7">
        <v>438825</v>
      </c>
      <c r="M141" s="5" t="s">
        <v>265</v>
      </c>
      <c r="N141" s="7">
        <f>Table[[#This Row],[Income]]-Table[[#This Row],[Budget]]</f>
        <v>438825</v>
      </c>
      <c r="O141" s="7" t="str">
        <f>IF((Table[[#This Row],[Income]]&gt;Table[[#This Row],[Budget]])," Successful", "Unsuccessful")</f>
        <v xml:space="preserve"> Successful</v>
      </c>
    </row>
    <row r="142" spans="1:15" x14ac:dyDescent="0.3">
      <c r="A142" s="5" t="s">
        <v>572</v>
      </c>
      <c r="B142" s="1">
        <v>6.8</v>
      </c>
      <c r="C142" s="2">
        <v>2021</v>
      </c>
      <c r="D142" s="5" t="s">
        <v>14</v>
      </c>
      <c r="E142" t="s">
        <v>29</v>
      </c>
      <c r="F142" s="2">
        <v>126</v>
      </c>
      <c r="G142" s="5" t="s">
        <v>573</v>
      </c>
      <c r="H142" s="5" t="s">
        <v>574</v>
      </c>
      <c r="I142" s="5" t="s">
        <v>575</v>
      </c>
      <c r="J142" s="5" t="e" vm="1">
        <v>#VALUE!</v>
      </c>
      <c r="K142" s="8">
        <v>0</v>
      </c>
      <c r="L142" s="7">
        <v>271009</v>
      </c>
      <c r="M142" s="5" t="s">
        <v>576</v>
      </c>
      <c r="N142" s="7">
        <f>Table[[#This Row],[Income]]-Table[[#This Row],[Budget]]</f>
        <v>271009</v>
      </c>
      <c r="O142" s="7" t="str">
        <f>IF((Table[[#This Row],[Income]]&gt;Table[[#This Row],[Budget]])," Successful", "Unsuccessful")</f>
        <v xml:space="preserve"> Successful</v>
      </c>
    </row>
    <row r="143" spans="1:15" x14ac:dyDescent="0.3">
      <c r="A143" s="5" t="s">
        <v>577</v>
      </c>
      <c r="B143" s="1">
        <v>6</v>
      </c>
      <c r="C143" s="2">
        <v>2021</v>
      </c>
      <c r="D143" s="5" t="s">
        <v>120</v>
      </c>
      <c r="E143" t="s">
        <v>29</v>
      </c>
      <c r="F143" s="2">
        <v>116</v>
      </c>
      <c r="G143" s="5" t="s">
        <v>578</v>
      </c>
      <c r="H143" s="5" t="s">
        <v>579</v>
      </c>
      <c r="I143" s="5" t="s">
        <v>241</v>
      </c>
      <c r="J143" s="5" t="e" vm="5">
        <v>#VALUE!</v>
      </c>
      <c r="K143" s="8">
        <v>0</v>
      </c>
      <c r="L143" s="7">
        <v>0</v>
      </c>
      <c r="M143" s="5" t="s">
        <v>20</v>
      </c>
      <c r="N143" s="7">
        <f>Table[[#This Row],[Income]]-Table[[#This Row],[Budget]]</f>
        <v>0</v>
      </c>
      <c r="O143" s="7" t="str">
        <f>IF((Table[[#This Row],[Income]]&gt;Table[[#This Row],[Budget]])," Successful", "Unsuccessful")</f>
        <v>Unsuccessful</v>
      </c>
    </row>
    <row r="144" spans="1:15" x14ac:dyDescent="0.3">
      <c r="A144" s="5" t="s">
        <v>580</v>
      </c>
      <c r="B144" s="1">
        <v>7.4</v>
      </c>
      <c r="C144" s="2">
        <v>2021</v>
      </c>
      <c r="D144" s="5" t="s">
        <v>120</v>
      </c>
      <c r="E144" t="s">
        <v>15</v>
      </c>
      <c r="F144" s="2">
        <v>132</v>
      </c>
      <c r="G144" s="5" t="s">
        <v>581</v>
      </c>
      <c r="H144" s="5" t="s">
        <v>582</v>
      </c>
      <c r="I144" s="5" t="s">
        <v>18</v>
      </c>
      <c r="J144" s="5" t="e" vm="13">
        <v>#VALUE!</v>
      </c>
      <c r="K144" s="8">
        <v>200000000</v>
      </c>
      <c r="L144" s="7">
        <v>432243292</v>
      </c>
      <c r="M144" s="5" t="s">
        <v>20</v>
      </c>
      <c r="N144" s="7">
        <f>Table[[#This Row],[Income]]-Table[[#This Row],[Budget]]</f>
        <v>232243292</v>
      </c>
      <c r="O144" s="7" t="str">
        <f>IF((Table[[#This Row],[Income]]&gt;Table[[#This Row],[Budget]])," Successful", "Unsuccessful")</f>
        <v xml:space="preserve"> Successful</v>
      </c>
    </row>
    <row r="145" spans="1:15" x14ac:dyDescent="0.3">
      <c r="A145" s="5" t="s">
        <v>583</v>
      </c>
      <c r="B145" s="1">
        <v>7.2</v>
      </c>
      <c r="C145" s="2">
        <v>2021</v>
      </c>
      <c r="D145" s="5" t="s">
        <v>14</v>
      </c>
      <c r="E145" t="s">
        <v>15</v>
      </c>
      <c r="F145" s="2">
        <v>156</v>
      </c>
      <c r="G145" s="5" t="s">
        <v>68</v>
      </c>
      <c r="H145" s="5" t="s">
        <v>584</v>
      </c>
      <c r="I145" s="5" t="s">
        <v>585</v>
      </c>
      <c r="J145" s="5" t="e" vm="2">
        <v>#VALUE!</v>
      </c>
      <c r="K145" s="8">
        <v>100000000</v>
      </c>
      <c r="L145" s="7">
        <v>76016171</v>
      </c>
      <c r="M145" s="5" t="s">
        <v>20</v>
      </c>
      <c r="N145" s="7">
        <f>Table[[#This Row],[Income]]-Table[[#This Row],[Budget]]</f>
        <v>-23983829</v>
      </c>
      <c r="O145" s="7" t="str">
        <f>IF((Table[[#This Row],[Income]]&gt;Table[[#This Row],[Budget]])," Successful", "Unsuccessful")</f>
        <v>Unsuccessful</v>
      </c>
    </row>
    <row r="146" spans="1:15" x14ac:dyDescent="0.3">
      <c r="A146" s="5" t="s">
        <v>586</v>
      </c>
      <c r="B146" s="1">
        <v>6.6</v>
      </c>
      <c r="C146" s="2">
        <v>2021</v>
      </c>
      <c r="D146" s="5" t="s">
        <v>149</v>
      </c>
      <c r="E146" t="s">
        <v>15</v>
      </c>
      <c r="F146" s="2">
        <v>128</v>
      </c>
      <c r="G146" s="5" t="s">
        <v>587</v>
      </c>
      <c r="H146" s="5" t="s">
        <v>588</v>
      </c>
      <c r="I146" s="5" t="s">
        <v>589</v>
      </c>
      <c r="J146" s="5" t="e" vm="10">
        <v>#VALUE!</v>
      </c>
      <c r="K146" s="8">
        <v>0</v>
      </c>
      <c r="L146" s="7">
        <v>15710164</v>
      </c>
      <c r="M146" s="5" t="s">
        <v>99</v>
      </c>
      <c r="N146" s="7">
        <f>Table[[#This Row],[Income]]-Table[[#This Row],[Budget]]</f>
        <v>15710164</v>
      </c>
      <c r="O146" s="7" t="str">
        <f>IF((Table[[#This Row],[Income]]&gt;Table[[#This Row],[Budget]])," Successful", "Unsuccessful")</f>
        <v xml:space="preserve"> Successful</v>
      </c>
    </row>
    <row r="147" spans="1:15" x14ac:dyDescent="0.3">
      <c r="A147" s="5" t="s">
        <v>590</v>
      </c>
      <c r="B147" s="1">
        <v>5.8</v>
      </c>
      <c r="C147" s="2">
        <v>2021</v>
      </c>
      <c r="D147" s="5" t="s">
        <v>233</v>
      </c>
      <c r="E147" t="s">
        <v>15</v>
      </c>
      <c r="F147" s="2">
        <v>108</v>
      </c>
      <c r="G147" s="5" t="s">
        <v>591</v>
      </c>
      <c r="H147" s="5" t="s">
        <v>592</v>
      </c>
      <c r="I147" s="5" t="s">
        <v>489</v>
      </c>
      <c r="J147" s="5" t="e" vm="30">
        <v>#VALUE!</v>
      </c>
      <c r="K147" s="8">
        <v>18000000</v>
      </c>
      <c r="L147" s="7">
        <v>90146510</v>
      </c>
      <c r="M147" s="5" t="s">
        <v>494</v>
      </c>
      <c r="N147" s="7">
        <f>Table[[#This Row],[Income]]-Table[[#This Row],[Budget]]</f>
        <v>72146510</v>
      </c>
      <c r="O147" s="7" t="str">
        <f>IF((Table[[#This Row],[Income]]&gt;Table[[#This Row],[Budget]])," Successful", "Unsuccessful")</f>
        <v xml:space="preserve"> Successful</v>
      </c>
    </row>
    <row r="148" spans="1:15" x14ac:dyDescent="0.3">
      <c r="A148" s="5" t="s">
        <v>593</v>
      </c>
      <c r="B148" s="1">
        <v>6.3</v>
      </c>
      <c r="C148" s="2">
        <v>2021</v>
      </c>
      <c r="D148" s="5" t="s">
        <v>36</v>
      </c>
      <c r="E148" t="s">
        <v>15</v>
      </c>
      <c r="F148" s="2">
        <v>118</v>
      </c>
      <c r="G148" s="5" t="s">
        <v>594</v>
      </c>
      <c r="H148" s="5" t="s">
        <v>595</v>
      </c>
      <c r="I148" s="5" t="s">
        <v>32</v>
      </c>
      <c r="J148" s="5" t="e" vm="11">
        <v>#VALUE!</v>
      </c>
      <c r="K148" s="8">
        <v>160000000</v>
      </c>
      <c r="L148" s="7">
        <v>178143</v>
      </c>
      <c r="M148" s="5" t="s">
        <v>20</v>
      </c>
      <c r="N148" s="7">
        <f>Table[[#This Row],[Income]]-Table[[#This Row],[Budget]]</f>
        <v>-159821857</v>
      </c>
      <c r="O148" s="7" t="str">
        <f>IF((Table[[#This Row],[Income]]&gt;Table[[#This Row],[Budget]])," Successful", "Unsuccessful")</f>
        <v>Unsuccessful</v>
      </c>
    </row>
    <row r="149" spans="1:15" x14ac:dyDescent="0.3">
      <c r="A149" s="5" t="s">
        <v>596</v>
      </c>
      <c r="B149" s="1">
        <v>6.8</v>
      </c>
      <c r="C149" s="2">
        <v>2021</v>
      </c>
      <c r="D149" s="5" t="s">
        <v>324</v>
      </c>
      <c r="F149" s="2">
        <v>83</v>
      </c>
      <c r="G149" s="5" t="s">
        <v>597</v>
      </c>
      <c r="H149" s="5" t="s">
        <v>598</v>
      </c>
      <c r="I149" s="5" t="s">
        <v>599</v>
      </c>
      <c r="J149" s="5" t="e" vm="2">
        <v>#VALUE!</v>
      </c>
      <c r="K149" s="8">
        <v>0</v>
      </c>
      <c r="L149" s="7">
        <v>325042</v>
      </c>
      <c r="M149" s="5" t="s">
        <v>20</v>
      </c>
      <c r="N149" s="7">
        <f>Table[[#This Row],[Income]]-Table[[#This Row],[Budget]]</f>
        <v>325042</v>
      </c>
      <c r="O149" s="7" t="str">
        <f>IF((Table[[#This Row],[Income]]&gt;Table[[#This Row],[Budget]])," Successful", "Unsuccessful")</f>
        <v xml:space="preserve"> Successful</v>
      </c>
    </row>
    <row r="150" spans="1:15" x14ac:dyDescent="0.3">
      <c r="A150" s="5" t="s">
        <v>600</v>
      </c>
      <c r="B150" s="1">
        <v>6.6</v>
      </c>
      <c r="C150" s="2">
        <v>2021</v>
      </c>
      <c r="D150" s="5" t="s">
        <v>233</v>
      </c>
      <c r="E150" t="s">
        <v>29</v>
      </c>
      <c r="F150" s="2">
        <v>130</v>
      </c>
      <c r="G150" s="5" t="s">
        <v>601</v>
      </c>
      <c r="H150" s="5" t="s">
        <v>602</v>
      </c>
      <c r="I150" s="5" t="s">
        <v>603</v>
      </c>
      <c r="J150" s="5" t="e" vm="4">
        <v>#VALUE!</v>
      </c>
      <c r="K150" s="8">
        <v>0</v>
      </c>
      <c r="L150" s="7">
        <v>18888418</v>
      </c>
      <c r="M150" s="5" t="s">
        <v>604</v>
      </c>
      <c r="N150" s="7">
        <f>Table[[#This Row],[Income]]-Table[[#This Row],[Budget]]</f>
        <v>18888418</v>
      </c>
      <c r="O150" s="7" t="str">
        <f>IF((Table[[#This Row],[Income]]&gt;Table[[#This Row],[Budget]])," Successful", "Unsuccessful")</f>
        <v xml:space="preserve"> Successful</v>
      </c>
    </row>
    <row r="151" spans="1:15" x14ac:dyDescent="0.3">
      <c r="A151" s="5" t="s">
        <v>605</v>
      </c>
      <c r="B151" s="1">
        <v>6.3</v>
      </c>
      <c r="C151" s="2">
        <v>2021</v>
      </c>
      <c r="D151" s="5" t="s">
        <v>52</v>
      </c>
      <c r="E151" t="s">
        <v>29</v>
      </c>
      <c r="F151" s="2">
        <v>120</v>
      </c>
      <c r="G151" s="5" t="s">
        <v>606</v>
      </c>
      <c r="H151" s="5" t="s">
        <v>607</v>
      </c>
      <c r="I151" s="5" t="s">
        <v>608</v>
      </c>
      <c r="J151" s="5" t="e" vm="2">
        <v>#VALUE!</v>
      </c>
      <c r="K151" s="8">
        <v>50000000</v>
      </c>
      <c r="L151" s="7">
        <v>13058293</v>
      </c>
      <c r="M151" s="5" t="s">
        <v>20</v>
      </c>
      <c r="N151" s="7">
        <f>Table[[#This Row],[Income]]-Table[[#This Row],[Budget]]</f>
        <v>-36941707</v>
      </c>
      <c r="O151" s="7" t="str">
        <f>IF((Table[[#This Row],[Income]]&gt;Table[[#This Row],[Budget]])," Successful", "Unsuccessful")</f>
        <v>Unsuccessful</v>
      </c>
    </row>
    <row r="152" spans="1:15" x14ac:dyDescent="0.3">
      <c r="A152" s="5" t="s">
        <v>609</v>
      </c>
      <c r="B152" s="1">
        <v>7.3</v>
      </c>
      <c r="C152" s="2">
        <v>2021</v>
      </c>
      <c r="D152" s="5" t="s">
        <v>36</v>
      </c>
      <c r="E152" t="s">
        <v>15</v>
      </c>
      <c r="F152" s="2">
        <v>98</v>
      </c>
      <c r="G152" s="5" t="s">
        <v>391</v>
      </c>
      <c r="H152" s="5" t="s">
        <v>610</v>
      </c>
      <c r="I152" s="5" t="s">
        <v>611</v>
      </c>
      <c r="J152" s="5" t="e" vm="6">
        <v>#VALUE!</v>
      </c>
      <c r="K152" s="8">
        <v>25000000</v>
      </c>
      <c r="L152" s="7">
        <v>48845160</v>
      </c>
      <c r="M152" s="5" t="s">
        <v>265</v>
      </c>
      <c r="N152" s="7">
        <f>Table[[#This Row],[Income]]-Table[[#This Row],[Budget]]</f>
        <v>23845160</v>
      </c>
      <c r="O152" s="7" t="str">
        <f>IF((Table[[#This Row],[Income]]&gt;Table[[#This Row],[Budget]])," Successful", "Unsuccessful")</f>
        <v xml:space="preserve"> Successful</v>
      </c>
    </row>
    <row r="153" spans="1:15" x14ac:dyDescent="0.3">
      <c r="A153" s="5" t="s">
        <v>612</v>
      </c>
      <c r="B153" s="1">
        <v>4.5</v>
      </c>
      <c r="C153" s="2">
        <v>2021</v>
      </c>
      <c r="D153" s="5" t="s">
        <v>36</v>
      </c>
      <c r="E153" t="s">
        <v>15</v>
      </c>
      <c r="F153" s="2">
        <v>105</v>
      </c>
      <c r="G153" s="5" t="s">
        <v>613</v>
      </c>
      <c r="H153" s="5" t="s">
        <v>614</v>
      </c>
      <c r="I153" s="5" t="s">
        <v>346</v>
      </c>
      <c r="J153" s="5" t="e" vm="6">
        <v>#VALUE!</v>
      </c>
      <c r="K153" s="8">
        <v>0</v>
      </c>
      <c r="L153" s="7">
        <v>5751</v>
      </c>
      <c r="M153" s="5" t="s">
        <v>265</v>
      </c>
      <c r="N153" s="7">
        <f>Table[[#This Row],[Income]]-Table[[#This Row],[Budget]]</f>
        <v>5751</v>
      </c>
      <c r="O153" s="7" t="str">
        <f>IF((Table[[#This Row],[Income]]&gt;Table[[#This Row],[Budget]])," Successful", "Unsuccessful")</f>
        <v xml:space="preserve"> Successful</v>
      </c>
    </row>
    <row r="154" spans="1:15" x14ac:dyDescent="0.3">
      <c r="A154" s="5" t="s">
        <v>615</v>
      </c>
      <c r="B154" s="1">
        <v>6.3</v>
      </c>
      <c r="C154" s="2">
        <v>2021</v>
      </c>
      <c r="D154" s="5" t="s">
        <v>52</v>
      </c>
      <c r="E154" t="s">
        <v>29</v>
      </c>
      <c r="F154" s="2">
        <v>90</v>
      </c>
      <c r="G154" s="5" t="s">
        <v>48</v>
      </c>
      <c r="H154" s="5" t="s">
        <v>616</v>
      </c>
      <c r="I154" s="5" t="s">
        <v>131</v>
      </c>
      <c r="J154" s="5" t="e" vm="2">
        <v>#VALUE!</v>
      </c>
      <c r="K154" s="8">
        <v>0</v>
      </c>
      <c r="L154" s="7">
        <v>0</v>
      </c>
      <c r="M154" s="5" t="s">
        <v>20</v>
      </c>
      <c r="N154" s="7">
        <f>Table[[#This Row],[Income]]-Table[[#This Row],[Budget]]</f>
        <v>0</v>
      </c>
      <c r="O154" s="7" t="str">
        <f>IF((Table[[#This Row],[Income]]&gt;Table[[#This Row],[Budget]])," Successful", "Unsuccessful")</f>
        <v>Unsuccessful</v>
      </c>
    </row>
    <row r="155" spans="1:15" x14ac:dyDescent="0.3">
      <c r="A155" s="5" t="s">
        <v>617</v>
      </c>
      <c r="B155" s="1">
        <v>5.7</v>
      </c>
      <c r="C155" s="2">
        <v>2021</v>
      </c>
      <c r="D155" s="5" t="s">
        <v>149</v>
      </c>
      <c r="E155" t="s">
        <v>29</v>
      </c>
      <c r="F155" s="2">
        <v>148</v>
      </c>
      <c r="G155" s="5" t="s">
        <v>513</v>
      </c>
      <c r="H155" s="5" t="s">
        <v>618</v>
      </c>
      <c r="I155" s="5" t="s">
        <v>619</v>
      </c>
      <c r="J155" s="5" t="e" vm="2">
        <v>#VALUE!</v>
      </c>
      <c r="K155" s="8">
        <v>70000000</v>
      </c>
      <c r="L155" s="7">
        <v>0</v>
      </c>
      <c r="M155" s="5" t="s">
        <v>20</v>
      </c>
      <c r="N155" s="7">
        <f>Table[[#This Row],[Income]]-Table[[#This Row],[Budget]]</f>
        <v>-70000000</v>
      </c>
      <c r="O155" s="7" t="str">
        <f>IF((Table[[#This Row],[Income]]&gt;Table[[#This Row],[Budget]])," Successful", "Unsuccessful")</f>
        <v>Unsuccessful</v>
      </c>
    </row>
    <row r="156" spans="1:15" x14ac:dyDescent="0.3">
      <c r="A156" s="5" t="s">
        <v>620</v>
      </c>
      <c r="B156" s="1">
        <v>6.2</v>
      </c>
      <c r="C156" s="2">
        <v>2021</v>
      </c>
      <c r="D156" s="5" t="s">
        <v>120</v>
      </c>
      <c r="E156" t="s">
        <v>29</v>
      </c>
      <c r="F156" s="2">
        <v>111</v>
      </c>
      <c r="G156" s="5" t="s">
        <v>621</v>
      </c>
      <c r="H156" s="5" t="s">
        <v>622</v>
      </c>
      <c r="I156" s="5" t="s">
        <v>194</v>
      </c>
      <c r="J156" s="5" t="e" vm="2">
        <v>#VALUE!</v>
      </c>
      <c r="K156" s="8">
        <v>40000000</v>
      </c>
      <c r="L156" s="7">
        <v>34892041</v>
      </c>
      <c r="M156" s="5" t="s">
        <v>623</v>
      </c>
      <c r="N156" s="7">
        <f>Table[[#This Row],[Income]]-Table[[#This Row],[Budget]]</f>
        <v>-5107959</v>
      </c>
      <c r="O156" s="7" t="str">
        <f>IF((Table[[#This Row],[Income]]&gt;Table[[#This Row],[Budget]])," Successful", "Unsuccessful")</f>
        <v>Unsuccessful</v>
      </c>
    </row>
    <row r="157" spans="1:15" x14ac:dyDescent="0.3">
      <c r="A157" s="5" t="s">
        <v>624</v>
      </c>
      <c r="B157" s="1">
        <v>7.9</v>
      </c>
      <c r="C157" s="2">
        <v>2021</v>
      </c>
      <c r="D157" s="5" t="s">
        <v>324</v>
      </c>
      <c r="E157" t="s">
        <v>22</v>
      </c>
      <c r="F157" s="2">
        <v>90</v>
      </c>
      <c r="G157" s="5" t="s">
        <v>625</v>
      </c>
      <c r="H157" s="5" t="s">
        <v>626</v>
      </c>
      <c r="I157" s="5" t="s">
        <v>627</v>
      </c>
      <c r="J157" s="5" t="e" vm="2">
        <v>#VALUE!</v>
      </c>
      <c r="K157" s="8">
        <v>0</v>
      </c>
      <c r="L157" s="7">
        <v>6336735</v>
      </c>
      <c r="M157" s="5" t="s">
        <v>20</v>
      </c>
      <c r="N157" s="7">
        <f>Table[[#This Row],[Income]]-Table[[#This Row],[Budget]]</f>
        <v>6336735</v>
      </c>
      <c r="O157" s="7" t="str">
        <f>IF((Table[[#This Row],[Income]]&gt;Table[[#This Row],[Budget]])," Successful", "Unsuccessful")</f>
        <v xml:space="preserve"> Successful</v>
      </c>
    </row>
    <row r="158" spans="1:15" x14ac:dyDescent="0.3">
      <c r="A158" s="5" t="s">
        <v>628</v>
      </c>
      <c r="B158" s="1">
        <v>6.8</v>
      </c>
      <c r="C158" s="2">
        <v>2021</v>
      </c>
      <c r="D158" s="5" t="s">
        <v>36</v>
      </c>
      <c r="E158" t="s">
        <v>15</v>
      </c>
      <c r="F158" s="2">
        <v>111</v>
      </c>
      <c r="G158" s="5" t="s">
        <v>629</v>
      </c>
      <c r="H158" s="5" t="s">
        <v>630</v>
      </c>
      <c r="I158" s="5" t="s">
        <v>404</v>
      </c>
      <c r="J158" s="5" t="e" vm="6">
        <v>#VALUE!</v>
      </c>
      <c r="K158" s="8">
        <v>0</v>
      </c>
      <c r="L158" s="7">
        <v>1509173</v>
      </c>
      <c r="M158" s="5" t="s">
        <v>265</v>
      </c>
      <c r="N158" s="7">
        <f>Table[[#This Row],[Income]]-Table[[#This Row],[Budget]]</f>
        <v>1509173</v>
      </c>
      <c r="O158" s="7" t="str">
        <f>IF((Table[[#This Row],[Income]]&gt;Table[[#This Row],[Budget]])," Successful", "Unsuccessful")</f>
        <v xml:space="preserve"> Successful</v>
      </c>
    </row>
    <row r="159" spans="1:15" x14ac:dyDescent="0.3">
      <c r="A159" s="5" t="s">
        <v>631</v>
      </c>
      <c r="B159" s="1">
        <v>6.5</v>
      </c>
      <c r="C159" s="2">
        <v>2021</v>
      </c>
      <c r="D159" s="5" t="s">
        <v>233</v>
      </c>
      <c r="E159" t="s">
        <v>15</v>
      </c>
      <c r="F159" s="2">
        <v>138</v>
      </c>
      <c r="G159" s="5" t="s">
        <v>632</v>
      </c>
      <c r="H159" s="5" t="s">
        <v>633</v>
      </c>
      <c r="I159" s="5" t="s">
        <v>109</v>
      </c>
      <c r="J159" s="5" t="e" vm="14">
        <v>#VALUE!</v>
      </c>
      <c r="K159" s="8">
        <v>200000000</v>
      </c>
      <c r="L159" s="7">
        <v>14400000</v>
      </c>
      <c r="M159" s="5" t="s">
        <v>20</v>
      </c>
      <c r="N159" s="7">
        <f>Table[[#This Row],[Income]]-Table[[#This Row],[Budget]]</f>
        <v>-185600000</v>
      </c>
      <c r="O159" s="7" t="str">
        <f>IF((Table[[#This Row],[Income]]&gt;Table[[#This Row],[Budget]])," Successful", "Unsuccessful")</f>
        <v>Unsuccessful</v>
      </c>
    </row>
    <row r="160" spans="1:15" x14ac:dyDescent="0.3">
      <c r="A160" s="5" t="s">
        <v>634</v>
      </c>
      <c r="B160" s="1">
        <v>7</v>
      </c>
      <c r="C160" s="2">
        <v>2021</v>
      </c>
      <c r="D160" s="5" t="s">
        <v>149</v>
      </c>
      <c r="E160" t="s">
        <v>29</v>
      </c>
      <c r="F160" s="2">
        <v>86</v>
      </c>
      <c r="G160" s="5" t="s">
        <v>635</v>
      </c>
      <c r="H160" s="5" t="s">
        <v>636</v>
      </c>
      <c r="I160" s="5" t="s">
        <v>117</v>
      </c>
      <c r="J160" s="5" t="e" vm="5">
        <v>#VALUE!</v>
      </c>
      <c r="K160" s="8">
        <v>0</v>
      </c>
      <c r="L160" s="7">
        <v>62131</v>
      </c>
      <c r="M160" s="5" t="s">
        <v>20</v>
      </c>
      <c r="N160" s="7">
        <f>Table[[#This Row],[Income]]-Table[[#This Row],[Budget]]</f>
        <v>62131</v>
      </c>
      <c r="O160" s="7" t="str">
        <f>IF((Table[[#This Row],[Income]]&gt;Table[[#This Row],[Budget]])," Successful", "Unsuccessful")</f>
        <v xml:space="preserve"> Successful</v>
      </c>
    </row>
    <row r="161" spans="1:15" x14ac:dyDescent="0.3">
      <c r="A161" s="5" t="s">
        <v>637</v>
      </c>
      <c r="B161" s="1">
        <v>6.6</v>
      </c>
      <c r="C161" s="2">
        <v>2021</v>
      </c>
      <c r="D161" s="5" t="s">
        <v>78</v>
      </c>
      <c r="E161" t="s">
        <v>22</v>
      </c>
      <c r="F161" s="2">
        <v>96</v>
      </c>
      <c r="G161" s="5" t="s">
        <v>638</v>
      </c>
      <c r="H161" s="5" t="s">
        <v>639</v>
      </c>
      <c r="I161" s="5" t="s">
        <v>640</v>
      </c>
      <c r="J161" s="5" t="e" vm="2">
        <v>#VALUE!</v>
      </c>
      <c r="K161" s="8">
        <v>0</v>
      </c>
      <c r="L161" s="7">
        <v>672154</v>
      </c>
      <c r="M161" s="5" t="s">
        <v>20</v>
      </c>
      <c r="N161" s="7">
        <f>Table[[#This Row],[Income]]-Table[[#This Row],[Budget]]</f>
        <v>672154</v>
      </c>
      <c r="O161" s="7" t="str">
        <f>IF((Table[[#This Row],[Income]]&gt;Table[[#This Row],[Budget]])," Successful", "Unsuccessful")</f>
        <v xml:space="preserve"> Successful</v>
      </c>
    </row>
    <row r="162" spans="1:15" x14ac:dyDescent="0.3">
      <c r="A162" s="5" t="s">
        <v>641</v>
      </c>
      <c r="B162" s="1">
        <v>6.3</v>
      </c>
      <c r="C162" s="2">
        <v>2021</v>
      </c>
      <c r="D162" s="5" t="s">
        <v>78</v>
      </c>
      <c r="E162" t="s">
        <v>15</v>
      </c>
      <c r="F162" s="2">
        <v>113</v>
      </c>
      <c r="G162" s="5" t="s">
        <v>642</v>
      </c>
      <c r="H162" s="5" t="s">
        <v>643</v>
      </c>
      <c r="I162" s="5" t="s">
        <v>644</v>
      </c>
      <c r="J162" s="5" t="e" vm="13">
        <v>#VALUE!</v>
      </c>
      <c r="K162" s="8">
        <v>200000000</v>
      </c>
      <c r="L162" s="7">
        <v>470067014</v>
      </c>
      <c r="M162" s="5" t="s">
        <v>20</v>
      </c>
      <c r="N162" s="7">
        <f>Table[[#This Row],[Income]]-Table[[#This Row],[Budget]]</f>
        <v>270067014</v>
      </c>
      <c r="O162" s="7" t="str">
        <f>IF((Table[[#This Row],[Income]]&gt;Table[[#This Row],[Budget]])," Successful", "Unsuccessful")</f>
        <v xml:space="preserve"> Successful</v>
      </c>
    </row>
    <row r="163" spans="1:15" x14ac:dyDescent="0.3">
      <c r="A163" s="5" t="s">
        <v>645</v>
      </c>
      <c r="B163" s="1">
        <v>7.3</v>
      </c>
      <c r="C163" s="2">
        <v>2021</v>
      </c>
      <c r="D163" s="5" t="s">
        <v>149</v>
      </c>
      <c r="E163" t="s">
        <v>15</v>
      </c>
      <c r="F163" s="2">
        <v>134</v>
      </c>
      <c r="G163" s="5" t="s">
        <v>646</v>
      </c>
      <c r="H163" s="5" t="s">
        <v>647</v>
      </c>
      <c r="I163" s="5" t="s">
        <v>648</v>
      </c>
      <c r="J163" s="5" t="e" vm="6">
        <v>#VALUE!</v>
      </c>
      <c r="K163" s="8">
        <v>100000000</v>
      </c>
      <c r="L163" s="7">
        <v>233503234</v>
      </c>
      <c r="M163" s="5" t="s">
        <v>176</v>
      </c>
      <c r="N163" s="7">
        <f>Table[[#This Row],[Income]]-Table[[#This Row],[Budget]]</f>
        <v>133503234</v>
      </c>
      <c r="O163" s="7" t="str">
        <f>IF((Table[[#This Row],[Income]]&gt;Table[[#This Row],[Budget]])," Successful", "Unsuccessful")</f>
        <v xml:space="preserve"> Successful</v>
      </c>
    </row>
    <row r="164" spans="1:15" x14ac:dyDescent="0.3">
      <c r="A164" s="5" t="s">
        <v>649</v>
      </c>
      <c r="B164" s="1">
        <v>6.4</v>
      </c>
      <c r="C164" s="2">
        <v>2021</v>
      </c>
      <c r="D164" s="5" t="s">
        <v>52</v>
      </c>
      <c r="E164" t="s">
        <v>134</v>
      </c>
      <c r="F164" s="2">
        <v>127</v>
      </c>
      <c r="G164" s="5" t="s">
        <v>650</v>
      </c>
      <c r="H164" s="5" t="s">
        <v>651</v>
      </c>
      <c r="I164" s="5" t="s">
        <v>60</v>
      </c>
      <c r="J164" s="5" t="e" vm="16">
        <v>#VALUE!</v>
      </c>
      <c r="K164" s="8">
        <v>0</v>
      </c>
      <c r="L164" s="7">
        <v>0</v>
      </c>
      <c r="M164" s="5" t="s">
        <v>652</v>
      </c>
      <c r="N164" s="7">
        <f>Table[[#This Row],[Income]]-Table[[#This Row],[Budget]]</f>
        <v>0</v>
      </c>
      <c r="O164" s="7" t="str">
        <f>IF((Table[[#This Row],[Income]]&gt;Table[[#This Row],[Budget]])," Successful", "Unsuccessful")</f>
        <v>Unsuccessful</v>
      </c>
    </row>
    <row r="165" spans="1:15" x14ac:dyDescent="0.3">
      <c r="A165" s="5" t="s">
        <v>653</v>
      </c>
      <c r="B165" s="1">
        <v>6.8</v>
      </c>
      <c r="C165" s="2">
        <v>2021</v>
      </c>
      <c r="D165" s="5" t="s">
        <v>14</v>
      </c>
      <c r="E165" t="s">
        <v>654</v>
      </c>
      <c r="F165" s="2">
        <v>131</v>
      </c>
      <c r="G165" s="5" t="s">
        <v>655</v>
      </c>
      <c r="H165" s="5" t="s">
        <v>656</v>
      </c>
      <c r="I165" s="5" t="s">
        <v>404</v>
      </c>
      <c r="J165" s="5" t="e" vm="20">
        <v>#VALUE!</v>
      </c>
      <c r="K165" s="8">
        <v>24350000</v>
      </c>
      <c r="L165" s="7">
        <v>4250592</v>
      </c>
      <c r="M165" s="5" t="s">
        <v>657</v>
      </c>
      <c r="N165" s="7">
        <f>Table[[#This Row],[Income]]-Table[[#This Row],[Budget]]</f>
        <v>-20099408</v>
      </c>
      <c r="O165" s="7" t="str">
        <f>IF((Table[[#This Row],[Income]]&gt;Table[[#This Row],[Budget]])," Successful", "Unsuccessful")</f>
        <v>Unsuccessful</v>
      </c>
    </row>
    <row r="166" spans="1:15" x14ac:dyDescent="0.3">
      <c r="A166" s="5" t="s">
        <v>658</v>
      </c>
      <c r="B166" s="1">
        <v>5.2</v>
      </c>
      <c r="C166" s="2">
        <v>2021</v>
      </c>
      <c r="D166" s="5" t="s">
        <v>36</v>
      </c>
      <c r="E166" t="s">
        <v>29</v>
      </c>
      <c r="F166" s="2">
        <v>107</v>
      </c>
      <c r="G166" s="5" t="s">
        <v>659</v>
      </c>
      <c r="H166" s="5" t="s">
        <v>660</v>
      </c>
      <c r="I166" s="5" t="s">
        <v>661</v>
      </c>
      <c r="J166" s="5" t="e" vm="5">
        <v>#VALUE!</v>
      </c>
      <c r="K166" s="8">
        <v>25000000</v>
      </c>
      <c r="L166" s="7">
        <v>41914915</v>
      </c>
      <c r="M166" s="5" t="s">
        <v>662</v>
      </c>
      <c r="N166" s="7">
        <f>Table[[#This Row],[Income]]-Table[[#This Row],[Budget]]</f>
        <v>16914915</v>
      </c>
      <c r="O166" s="7" t="str">
        <f>IF((Table[[#This Row],[Income]]&gt;Table[[#This Row],[Budget]])," Successful", "Unsuccessful")</f>
        <v xml:space="preserve"> Successful</v>
      </c>
    </row>
    <row r="167" spans="1:15" x14ac:dyDescent="0.3">
      <c r="A167" s="5" t="s">
        <v>663</v>
      </c>
      <c r="B167" s="1">
        <v>5.4</v>
      </c>
      <c r="C167" s="2">
        <v>2021</v>
      </c>
      <c r="D167" s="5" t="s">
        <v>324</v>
      </c>
      <c r="E167" t="s">
        <v>15</v>
      </c>
      <c r="F167" s="2">
        <v>106</v>
      </c>
      <c r="G167" s="5" t="s">
        <v>48</v>
      </c>
      <c r="H167" s="5" t="s">
        <v>664</v>
      </c>
      <c r="I167" s="5" t="s">
        <v>644</v>
      </c>
      <c r="J167" s="5" t="e" vm="6">
        <v>#VALUE!</v>
      </c>
      <c r="K167" s="8">
        <v>0</v>
      </c>
      <c r="L167" s="7">
        <v>0</v>
      </c>
      <c r="M167" s="5" t="s">
        <v>20</v>
      </c>
      <c r="N167" s="7">
        <f>Table[[#This Row],[Income]]-Table[[#This Row],[Budget]]</f>
        <v>0</v>
      </c>
      <c r="O167" s="7" t="str">
        <f>IF((Table[[#This Row],[Income]]&gt;Table[[#This Row],[Budget]])," Successful", "Unsuccessful")</f>
        <v>Unsuccessful</v>
      </c>
    </row>
    <row r="168" spans="1:15" x14ac:dyDescent="0.3">
      <c r="A168" s="5" t="s">
        <v>665</v>
      </c>
      <c r="B168" s="1">
        <v>7.5</v>
      </c>
      <c r="C168" s="2">
        <v>2021</v>
      </c>
      <c r="D168" s="5" t="s">
        <v>43</v>
      </c>
      <c r="E168" t="s">
        <v>29</v>
      </c>
      <c r="F168" s="2">
        <v>92</v>
      </c>
      <c r="G168" s="5" t="s">
        <v>666</v>
      </c>
      <c r="H168" s="5" t="s">
        <v>667</v>
      </c>
      <c r="I168" s="5" t="s">
        <v>142</v>
      </c>
      <c r="J168" s="5" t="e" vm="6">
        <v>#VALUE!</v>
      </c>
      <c r="K168" s="8">
        <v>820000</v>
      </c>
      <c r="L168" s="7">
        <v>1426916</v>
      </c>
      <c r="M168" s="5" t="s">
        <v>265</v>
      </c>
      <c r="N168" s="7">
        <f>Table[[#This Row],[Income]]-Table[[#This Row],[Budget]]</f>
        <v>606916</v>
      </c>
      <c r="O168" s="7" t="str">
        <f>IF((Table[[#This Row],[Income]]&gt;Table[[#This Row],[Budget]])," Successful", "Unsuccessful")</f>
        <v xml:space="preserve"> Successful</v>
      </c>
    </row>
    <row r="169" spans="1:15" x14ac:dyDescent="0.3">
      <c r="A169" s="5" t="s">
        <v>668</v>
      </c>
      <c r="B169" s="1">
        <v>6.6</v>
      </c>
      <c r="C169" s="2">
        <v>2021</v>
      </c>
      <c r="D169" s="5" t="s">
        <v>36</v>
      </c>
      <c r="E169" t="s">
        <v>29</v>
      </c>
      <c r="F169" s="2">
        <v>139</v>
      </c>
      <c r="G169" s="5" t="s">
        <v>669</v>
      </c>
      <c r="H169" s="5" t="s">
        <v>670</v>
      </c>
      <c r="I169" s="5" t="s">
        <v>671</v>
      </c>
      <c r="J169" s="5" t="e" vm="2">
        <v>#VALUE!</v>
      </c>
      <c r="K169" s="8">
        <v>0</v>
      </c>
      <c r="L169" s="7">
        <v>8292</v>
      </c>
      <c r="M169" s="5" t="s">
        <v>20</v>
      </c>
      <c r="N169" s="7">
        <f>Table[[#This Row],[Income]]-Table[[#This Row],[Budget]]</f>
        <v>8292</v>
      </c>
      <c r="O169" s="7" t="str">
        <f>IF((Table[[#This Row],[Income]]&gt;Table[[#This Row],[Budget]])," Successful", "Unsuccessful")</f>
        <v xml:space="preserve"> Successful</v>
      </c>
    </row>
    <row r="170" spans="1:15" x14ac:dyDescent="0.3">
      <c r="A170" s="5" t="s">
        <v>672</v>
      </c>
      <c r="B170" s="1">
        <v>5.4</v>
      </c>
      <c r="C170" s="2">
        <v>2021</v>
      </c>
      <c r="D170" s="5" t="s">
        <v>186</v>
      </c>
      <c r="E170" t="s">
        <v>15</v>
      </c>
      <c r="F170" s="2">
        <v>108</v>
      </c>
      <c r="G170" s="5" t="s">
        <v>673</v>
      </c>
      <c r="H170" s="5" t="s">
        <v>674</v>
      </c>
      <c r="I170" s="5" t="s">
        <v>675</v>
      </c>
      <c r="J170" s="5" t="e" vm="31">
        <v>#VALUE!</v>
      </c>
      <c r="K170" s="8">
        <v>0</v>
      </c>
      <c r="L170" s="7">
        <v>4298184</v>
      </c>
      <c r="M170" s="5" t="s">
        <v>676</v>
      </c>
      <c r="N170" s="7">
        <f>Table[[#This Row],[Income]]-Table[[#This Row],[Budget]]</f>
        <v>4298184</v>
      </c>
      <c r="O170" s="7" t="str">
        <f>IF((Table[[#This Row],[Income]]&gt;Table[[#This Row],[Budget]])," Successful", "Unsuccessful")</f>
        <v xml:space="preserve"> Successful</v>
      </c>
    </row>
    <row r="171" spans="1:15" x14ac:dyDescent="0.3">
      <c r="A171" s="5" t="s">
        <v>677</v>
      </c>
      <c r="B171" s="1">
        <v>5.9</v>
      </c>
      <c r="C171" s="2">
        <v>2021</v>
      </c>
      <c r="D171" s="5" t="s">
        <v>52</v>
      </c>
      <c r="E171" t="s">
        <v>15</v>
      </c>
      <c r="F171" s="2">
        <v>97</v>
      </c>
      <c r="G171" s="5" t="s">
        <v>678</v>
      </c>
      <c r="H171" s="5" t="s">
        <v>679</v>
      </c>
      <c r="I171" s="5" t="s">
        <v>410</v>
      </c>
      <c r="J171" s="5" t="e" vm="6">
        <v>#VALUE!</v>
      </c>
      <c r="K171" s="8">
        <v>110000000</v>
      </c>
      <c r="L171" s="7">
        <v>506863592</v>
      </c>
      <c r="M171" s="5" t="s">
        <v>623</v>
      </c>
      <c r="N171" s="7">
        <f>Table[[#This Row],[Income]]-Table[[#This Row],[Budget]]</f>
        <v>396863592</v>
      </c>
      <c r="O171" s="7" t="str">
        <f>IF((Table[[#This Row],[Income]]&gt;Table[[#This Row],[Budget]])," Successful", "Unsuccessful")</f>
        <v xml:space="preserve"> Successful</v>
      </c>
    </row>
    <row r="172" spans="1:15" x14ac:dyDescent="0.3">
      <c r="A172" s="5" t="s">
        <v>680</v>
      </c>
      <c r="B172" s="1">
        <v>7.2</v>
      </c>
      <c r="C172" s="2">
        <v>2021</v>
      </c>
      <c r="D172" s="5" t="s">
        <v>14</v>
      </c>
      <c r="E172" t="s">
        <v>29</v>
      </c>
      <c r="F172" s="2">
        <v>130</v>
      </c>
      <c r="G172" s="5" t="s">
        <v>681</v>
      </c>
      <c r="H172" s="5" t="s">
        <v>682</v>
      </c>
      <c r="I172" s="5" t="s">
        <v>39</v>
      </c>
      <c r="J172" s="5" t="e" vm="2">
        <v>#VALUE!</v>
      </c>
      <c r="K172" s="8">
        <v>1100000</v>
      </c>
      <c r="L172" s="7">
        <v>2312554</v>
      </c>
      <c r="M172" s="5" t="s">
        <v>20</v>
      </c>
      <c r="N172" s="7">
        <f>Table[[#This Row],[Income]]-Table[[#This Row],[Budget]]</f>
        <v>1212554</v>
      </c>
      <c r="O172" s="7" t="str">
        <f>IF((Table[[#This Row],[Income]]&gt;Table[[#This Row],[Budget]])," Successful", "Unsuccessful")</f>
        <v xml:space="preserve"> Successful</v>
      </c>
    </row>
    <row r="173" spans="1:15" x14ac:dyDescent="0.3">
      <c r="A173" s="5" t="s">
        <v>683</v>
      </c>
      <c r="B173" s="1">
        <v>6.9</v>
      </c>
      <c r="C173" s="2">
        <v>2021</v>
      </c>
      <c r="D173" s="5" t="s">
        <v>233</v>
      </c>
      <c r="E173" t="s">
        <v>29</v>
      </c>
      <c r="F173" s="2">
        <v>92</v>
      </c>
      <c r="G173" s="5" t="s">
        <v>684</v>
      </c>
      <c r="H173" s="5" t="s">
        <v>685</v>
      </c>
      <c r="I173" s="5" t="s">
        <v>686</v>
      </c>
      <c r="J173" s="5" t="e" vm="2">
        <v>#VALUE!</v>
      </c>
      <c r="K173" s="8">
        <v>0</v>
      </c>
      <c r="L173" s="7">
        <v>3889432</v>
      </c>
      <c r="M173" s="5" t="s">
        <v>176</v>
      </c>
      <c r="N173" s="7">
        <f>Table[[#This Row],[Income]]-Table[[#This Row],[Budget]]</f>
        <v>3889432</v>
      </c>
      <c r="O173" s="7" t="str">
        <f>IF((Table[[#This Row],[Income]]&gt;Table[[#This Row],[Budget]])," Successful", "Unsuccessful")</f>
        <v xml:space="preserve"> Successful</v>
      </c>
    </row>
    <row r="174" spans="1:15" x14ac:dyDescent="0.3">
      <c r="A174" s="5" t="s">
        <v>687</v>
      </c>
      <c r="B174" s="1">
        <v>6.4</v>
      </c>
      <c r="C174" s="2">
        <v>2021</v>
      </c>
      <c r="D174" s="5" t="s">
        <v>233</v>
      </c>
      <c r="E174" t="s">
        <v>29</v>
      </c>
      <c r="F174" s="2">
        <v>115</v>
      </c>
      <c r="G174" s="5" t="s">
        <v>688</v>
      </c>
      <c r="H174" s="5" t="s">
        <v>689</v>
      </c>
      <c r="I174" s="5" t="s">
        <v>361</v>
      </c>
      <c r="J174" s="5" t="e" vm="2">
        <v>#VALUE!</v>
      </c>
      <c r="K174" s="8">
        <v>0</v>
      </c>
      <c r="L174" s="7">
        <v>0</v>
      </c>
      <c r="M174" s="5" t="s">
        <v>20</v>
      </c>
      <c r="N174" s="7">
        <f>Table[[#This Row],[Income]]-Table[[#This Row],[Budget]]</f>
        <v>0</v>
      </c>
      <c r="O174" s="7" t="str">
        <f>IF((Table[[#This Row],[Income]]&gt;Table[[#This Row],[Budget]])," Successful", "Unsuccessful")</f>
        <v>Unsuccessful</v>
      </c>
    </row>
    <row r="175" spans="1:15" x14ac:dyDescent="0.3">
      <c r="A175" s="5" t="s">
        <v>690</v>
      </c>
      <c r="B175" s="1">
        <v>5.4</v>
      </c>
      <c r="C175" s="2">
        <v>2021</v>
      </c>
      <c r="D175" s="5" t="s">
        <v>52</v>
      </c>
      <c r="E175" t="s">
        <v>22</v>
      </c>
      <c r="F175" s="2">
        <v>93</v>
      </c>
      <c r="G175" s="5" t="s">
        <v>691</v>
      </c>
      <c r="H175" s="5" t="s">
        <v>692</v>
      </c>
      <c r="I175" s="5" t="s">
        <v>198</v>
      </c>
      <c r="J175" s="5" t="e" vm="2">
        <v>#VALUE!</v>
      </c>
      <c r="K175" s="8">
        <v>0</v>
      </c>
      <c r="L175" s="7">
        <v>119815153</v>
      </c>
      <c r="M175" s="5" t="s">
        <v>62</v>
      </c>
      <c r="N175" s="7">
        <f>Table[[#This Row],[Income]]-Table[[#This Row],[Budget]]</f>
        <v>119815153</v>
      </c>
      <c r="O175" s="7" t="str">
        <f>IF((Table[[#This Row],[Income]]&gt;Table[[#This Row],[Budget]])," Successful", "Unsuccessful")</f>
        <v xml:space="preserve"> Successful</v>
      </c>
    </row>
    <row r="176" spans="1:15" x14ac:dyDescent="0.3">
      <c r="A176" s="5" t="s">
        <v>693</v>
      </c>
      <c r="B176" s="1">
        <v>7</v>
      </c>
      <c r="C176" s="2">
        <v>2021</v>
      </c>
      <c r="D176" s="5" t="s">
        <v>120</v>
      </c>
      <c r="E176" t="s">
        <v>224</v>
      </c>
      <c r="F176" s="2">
        <v>117</v>
      </c>
      <c r="G176" s="5" t="s">
        <v>694</v>
      </c>
      <c r="H176" s="5" t="s">
        <v>695</v>
      </c>
      <c r="I176" s="5" t="s">
        <v>696</v>
      </c>
      <c r="J176" s="5" t="e" vm="7">
        <v>#VALUE!</v>
      </c>
      <c r="K176" s="8">
        <v>0</v>
      </c>
      <c r="L176" s="7">
        <v>232071</v>
      </c>
      <c r="M176" s="5" t="s">
        <v>697</v>
      </c>
      <c r="N176" s="7">
        <f>Table[[#This Row],[Income]]-Table[[#This Row],[Budget]]</f>
        <v>232071</v>
      </c>
      <c r="O176" s="7" t="str">
        <f>IF((Table[[#This Row],[Income]]&gt;Table[[#This Row],[Budget]])," Successful", "Unsuccessful")</f>
        <v xml:space="preserve"> Successful</v>
      </c>
    </row>
    <row r="177" spans="1:15" x14ac:dyDescent="0.3">
      <c r="A177" s="5" t="s">
        <v>698</v>
      </c>
      <c r="B177" s="1">
        <v>7.5</v>
      </c>
      <c r="C177" s="2">
        <v>2021</v>
      </c>
      <c r="D177" s="5" t="s">
        <v>36</v>
      </c>
      <c r="E177" t="s">
        <v>15</v>
      </c>
      <c r="F177" s="2">
        <v>144</v>
      </c>
      <c r="G177" s="5" t="s">
        <v>699</v>
      </c>
      <c r="H177" s="5" t="s">
        <v>700</v>
      </c>
      <c r="I177" s="5" t="s">
        <v>221</v>
      </c>
      <c r="J177" s="5" t="e" vm="2">
        <v>#VALUE!</v>
      </c>
      <c r="K177" s="8">
        <v>50000000</v>
      </c>
      <c r="L177" s="7">
        <v>39359895</v>
      </c>
      <c r="M177" s="5" t="s">
        <v>20</v>
      </c>
      <c r="N177" s="7">
        <f>Table[[#This Row],[Income]]-Table[[#This Row],[Budget]]</f>
        <v>-10640105</v>
      </c>
      <c r="O177" s="7" t="str">
        <f>IF((Table[[#This Row],[Income]]&gt;Table[[#This Row],[Budget]])," Successful", "Unsuccessful")</f>
        <v>Unsuccessful</v>
      </c>
    </row>
    <row r="178" spans="1:15" x14ac:dyDescent="0.3">
      <c r="A178" s="5" t="s">
        <v>701</v>
      </c>
      <c r="B178" s="1">
        <v>6</v>
      </c>
      <c r="C178" s="2">
        <v>2021</v>
      </c>
      <c r="D178" s="5" t="s">
        <v>120</v>
      </c>
      <c r="E178" t="s">
        <v>29</v>
      </c>
      <c r="F178" s="2">
        <v>117</v>
      </c>
      <c r="G178" s="5" t="s">
        <v>702</v>
      </c>
      <c r="H178" s="5" t="s">
        <v>703</v>
      </c>
      <c r="I178" s="5" t="s">
        <v>66</v>
      </c>
      <c r="J178" s="5" t="e" vm="32">
        <v>#VALUE!</v>
      </c>
      <c r="K178" s="8">
        <v>0</v>
      </c>
      <c r="L178" s="7">
        <v>1371556</v>
      </c>
      <c r="M178" s="5" t="s">
        <v>704</v>
      </c>
      <c r="N178" s="7">
        <f>Table[[#This Row],[Income]]-Table[[#This Row],[Budget]]</f>
        <v>1371556</v>
      </c>
      <c r="O178" s="7" t="str">
        <f>IF((Table[[#This Row],[Income]]&gt;Table[[#This Row],[Budget]])," Successful", "Unsuccessful")</f>
        <v xml:space="preserve"> Successful</v>
      </c>
    </row>
    <row r="179" spans="1:15" x14ac:dyDescent="0.3">
      <c r="A179" s="5" t="s">
        <v>705</v>
      </c>
      <c r="B179" s="1">
        <v>7.5</v>
      </c>
      <c r="C179" s="2">
        <v>2021</v>
      </c>
      <c r="D179" s="5" t="s">
        <v>36</v>
      </c>
      <c r="E179" t="s">
        <v>15</v>
      </c>
      <c r="F179" s="2">
        <v>120</v>
      </c>
      <c r="G179" s="5" t="s">
        <v>706</v>
      </c>
      <c r="H179" s="5" t="s">
        <v>707</v>
      </c>
      <c r="I179" s="5" t="s">
        <v>708</v>
      </c>
      <c r="J179" s="5" t="e" vm="2">
        <v>#VALUE!</v>
      </c>
      <c r="K179" s="8">
        <v>55000000</v>
      </c>
      <c r="L179" s="7">
        <v>112777</v>
      </c>
      <c r="M179" s="5" t="s">
        <v>20</v>
      </c>
      <c r="N179" s="7">
        <f>Table[[#This Row],[Income]]-Table[[#This Row],[Budget]]</f>
        <v>-54887223</v>
      </c>
      <c r="O179" s="7" t="str">
        <f>IF((Table[[#This Row],[Income]]&gt;Table[[#This Row],[Budget]])," Successful", "Unsuccessful")</f>
        <v>Unsuccessful</v>
      </c>
    </row>
    <row r="180" spans="1:15" x14ac:dyDescent="0.3">
      <c r="A180" s="5" t="s">
        <v>709</v>
      </c>
      <c r="B180" s="1">
        <v>5.9</v>
      </c>
      <c r="C180" s="2">
        <v>2021</v>
      </c>
      <c r="D180" s="5" t="s">
        <v>52</v>
      </c>
      <c r="E180" t="s">
        <v>29</v>
      </c>
      <c r="F180" s="2">
        <v>99</v>
      </c>
      <c r="G180" s="5" t="s">
        <v>192</v>
      </c>
      <c r="H180" s="5" t="s">
        <v>710</v>
      </c>
      <c r="I180" s="5" t="s">
        <v>489</v>
      </c>
      <c r="J180" s="5" t="e" vm="5">
        <v>#VALUE!</v>
      </c>
      <c r="K180" s="8">
        <v>0</v>
      </c>
      <c r="L180" s="7">
        <v>18867659</v>
      </c>
      <c r="M180" s="5" t="s">
        <v>711</v>
      </c>
      <c r="N180" s="7">
        <f>Table[[#This Row],[Income]]-Table[[#This Row],[Budget]]</f>
        <v>18867659</v>
      </c>
      <c r="O180" s="7" t="str">
        <f>IF((Table[[#This Row],[Income]]&gt;Table[[#This Row],[Budget]])," Successful", "Unsuccessful")</f>
        <v xml:space="preserve"> Successful</v>
      </c>
    </row>
    <row r="181" spans="1:15" x14ac:dyDescent="0.3">
      <c r="A181" s="5" t="s">
        <v>712</v>
      </c>
      <c r="B181" s="1">
        <v>6.6</v>
      </c>
      <c r="C181" s="2">
        <v>2021</v>
      </c>
      <c r="D181" s="5" t="s">
        <v>233</v>
      </c>
      <c r="E181" t="s">
        <v>15</v>
      </c>
      <c r="F181" s="2">
        <v>127</v>
      </c>
      <c r="G181" s="5" t="s">
        <v>88</v>
      </c>
      <c r="H181" s="5" t="s">
        <v>713</v>
      </c>
      <c r="I181" s="5" t="s">
        <v>127</v>
      </c>
      <c r="J181" s="5" t="e" vm="2">
        <v>#VALUE!</v>
      </c>
      <c r="K181" s="8">
        <v>200000000</v>
      </c>
      <c r="L181" s="7">
        <v>220889446</v>
      </c>
      <c r="M181" s="5" t="s">
        <v>20</v>
      </c>
      <c r="N181" s="7">
        <f>Table[[#This Row],[Income]]-Table[[#This Row],[Budget]]</f>
        <v>20889446</v>
      </c>
      <c r="O181" s="7" t="str">
        <f>IF((Table[[#This Row],[Income]]&gt;Table[[#This Row],[Budget]])," Successful", "Unsuccessful")</f>
        <v xml:space="preserve"> Successful</v>
      </c>
    </row>
    <row r="182" spans="1:15" x14ac:dyDescent="0.3">
      <c r="A182" s="5" t="s">
        <v>714</v>
      </c>
      <c r="B182" s="1">
        <v>7.6</v>
      </c>
      <c r="C182" s="2">
        <v>2021</v>
      </c>
      <c r="D182" s="5" t="s">
        <v>36</v>
      </c>
      <c r="E182" t="s">
        <v>654</v>
      </c>
      <c r="F182" s="2">
        <v>179</v>
      </c>
      <c r="G182" s="5" t="s">
        <v>715</v>
      </c>
      <c r="H182" s="5" t="s">
        <v>716</v>
      </c>
      <c r="I182" s="5" t="s">
        <v>66</v>
      </c>
      <c r="J182" s="5" t="e" vm="3">
        <v>#VALUE!</v>
      </c>
      <c r="K182" s="8">
        <v>0</v>
      </c>
      <c r="L182" s="7">
        <v>15313054</v>
      </c>
      <c r="M182" s="5" t="s">
        <v>33</v>
      </c>
      <c r="N182" s="7">
        <f>Table[[#This Row],[Income]]-Table[[#This Row],[Budget]]</f>
        <v>15313054</v>
      </c>
      <c r="O182" s="7" t="str">
        <f>IF((Table[[#This Row],[Income]]&gt;Table[[#This Row],[Budget]])," Successful", "Unsuccessful")</f>
        <v xml:space="preserve"> Successful</v>
      </c>
    </row>
    <row r="183" spans="1:15" x14ac:dyDescent="0.3">
      <c r="A183" s="5" t="s">
        <v>717</v>
      </c>
      <c r="B183" s="1">
        <v>6.6</v>
      </c>
      <c r="C183" s="2">
        <v>2021</v>
      </c>
      <c r="D183" s="5" t="s">
        <v>78</v>
      </c>
      <c r="E183" t="s">
        <v>29</v>
      </c>
      <c r="F183" s="2">
        <v>142</v>
      </c>
      <c r="G183" s="5" t="s">
        <v>333</v>
      </c>
      <c r="H183" s="5" t="s">
        <v>718</v>
      </c>
      <c r="I183" s="5" t="s">
        <v>608</v>
      </c>
      <c r="J183" s="5" t="e" vm="33">
        <v>#VALUE!</v>
      </c>
      <c r="K183" s="8">
        <v>40000000</v>
      </c>
      <c r="L183" s="7">
        <v>0</v>
      </c>
      <c r="M183" s="5" t="s">
        <v>20</v>
      </c>
      <c r="N183" s="7">
        <f>Table[[#This Row],[Income]]-Table[[#This Row],[Budget]]</f>
        <v>-40000000</v>
      </c>
      <c r="O183" s="7" t="str">
        <f>IF((Table[[#This Row],[Income]]&gt;Table[[#This Row],[Budget]])," Successful", "Unsuccessful")</f>
        <v>Unsuccessful</v>
      </c>
    </row>
    <row r="184" spans="1:15" x14ac:dyDescent="0.3">
      <c r="A184" s="5" t="s">
        <v>719</v>
      </c>
      <c r="B184" s="1">
        <v>6.9</v>
      </c>
      <c r="C184" s="2">
        <v>2021</v>
      </c>
      <c r="D184" s="5" t="s">
        <v>36</v>
      </c>
      <c r="E184" t="s">
        <v>15</v>
      </c>
      <c r="F184" s="2">
        <v>115</v>
      </c>
      <c r="G184" s="5" t="s">
        <v>720</v>
      </c>
      <c r="H184" s="5" t="s">
        <v>721</v>
      </c>
      <c r="I184" s="5" t="s">
        <v>722</v>
      </c>
      <c r="J184" s="5" t="e" vm="2">
        <v>#VALUE!</v>
      </c>
      <c r="K184" s="8">
        <v>0</v>
      </c>
      <c r="L184" s="7">
        <v>0</v>
      </c>
      <c r="M184" s="5" t="s">
        <v>723</v>
      </c>
      <c r="N184" s="7">
        <f>Table[[#This Row],[Income]]-Table[[#This Row],[Budget]]</f>
        <v>0</v>
      </c>
      <c r="O184" s="7" t="str">
        <f>IF((Table[[#This Row],[Income]]&gt;Table[[#This Row],[Budget]])," Successful", "Unsuccessful")</f>
        <v>Unsuccessful</v>
      </c>
    </row>
    <row r="185" spans="1:15" x14ac:dyDescent="0.3">
      <c r="A185" s="5" t="s">
        <v>724</v>
      </c>
      <c r="B185" s="1">
        <v>7.1</v>
      </c>
      <c r="C185" s="2">
        <v>2021</v>
      </c>
      <c r="D185" s="5" t="s">
        <v>43</v>
      </c>
      <c r="E185" t="s">
        <v>29</v>
      </c>
      <c r="F185" s="2">
        <v>105</v>
      </c>
      <c r="G185" s="5" t="s">
        <v>725</v>
      </c>
      <c r="H185" s="5" t="s">
        <v>726</v>
      </c>
      <c r="I185" s="5" t="s">
        <v>241</v>
      </c>
      <c r="J185" s="5" t="e" vm="2">
        <v>#VALUE!</v>
      </c>
      <c r="K185" s="8">
        <v>0</v>
      </c>
      <c r="L185" s="7">
        <v>524771</v>
      </c>
      <c r="M185" s="5" t="s">
        <v>20</v>
      </c>
      <c r="N185" s="7">
        <f>Table[[#This Row],[Income]]-Table[[#This Row],[Budget]]</f>
        <v>524771</v>
      </c>
      <c r="O185" s="7" t="str">
        <f>IF((Table[[#This Row],[Income]]&gt;Table[[#This Row],[Budget]])," Successful", "Unsuccessful")</f>
        <v xml:space="preserve"> Successful</v>
      </c>
    </row>
    <row r="186" spans="1:15" x14ac:dyDescent="0.3">
      <c r="A186" s="5" t="s">
        <v>727</v>
      </c>
      <c r="B186" s="1">
        <v>6.7</v>
      </c>
      <c r="C186" s="2">
        <v>2021</v>
      </c>
      <c r="D186" s="5" t="s">
        <v>14</v>
      </c>
      <c r="E186" t="s">
        <v>29</v>
      </c>
      <c r="F186" s="2">
        <v>121</v>
      </c>
      <c r="G186" s="5" t="s">
        <v>728</v>
      </c>
      <c r="H186" s="5" t="s">
        <v>729</v>
      </c>
      <c r="I186" s="5" t="s">
        <v>66</v>
      </c>
      <c r="J186" s="5" t="e" vm="8">
        <v>#VALUE!</v>
      </c>
      <c r="K186" s="8">
        <v>0</v>
      </c>
      <c r="L186" s="7">
        <v>703281</v>
      </c>
      <c r="M186" s="5" t="s">
        <v>730</v>
      </c>
      <c r="N186" s="7">
        <f>Table[[#This Row],[Income]]-Table[[#This Row],[Budget]]</f>
        <v>703281</v>
      </c>
      <c r="O186" s="7" t="str">
        <f>IF((Table[[#This Row],[Income]]&gt;Table[[#This Row],[Budget]])," Successful", "Unsuccessful")</f>
        <v xml:space="preserve"> Successful</v>
      </c>
    </row>
    <row r="187" spans="1:15" x14ac:dyDescent="0.3">
      <c r="A187" s="5" t="s">
        <v>731</v>
      </c>
      <c r="B187" s="1">
        <v>6.6</v>
      </c>
      <c r="C187" s="2">
        <v>2021</v>
      </c>
      <c r="D187" s="5" t="s">
        <v>233</v>
      </c>
      <c r="E187" t="s">
        <v>29</v>
      </c>
      <c r="F187" s="2">
        <v>139</v>
      </c>
      <c r="G187" s="5" t="s">
        <v>732</v>
      </c>
      <c r="H187" s="5" t="s">
        <v>733</v>
      </c>
      <c r="I187" s="5" t="s">
        <v>131</v>
      </c>
      <c r="J187" s="5" t="e" vm="2">
        <v>#VALUE!</v>
      </c>
      <c r="K187" s="8">
        <v>0</v>
      </c>
      <c r="L187" s="7">
        <v>19754272</v>
      </c>
      <c r="M187" s="5" t="s">
        <v>20</v>
      </c>
      <c r="N187" s="7">
        <f>Table[[#This Row],[Income]]-Table[[#This Row],[Budget]]</f>
        <v>19754272</v>
      </c>
      <c r="O187" s="7" t="str">
        <f>IF((Table[[#This Row],[Income]]&gt;Table[[#This Row],[Budget]])," Successful", "Unsuccessful")</f>
        <v xml:space="preserve"> Successful</v>
      </c>
    </row>
    <row r="188" spans="1:15" x14ac:dyDescent="0.3">
      <c r="A188" s="5" t="s">
        <v>734</v>
      </c>
      <c r="B188" s="1">
        <v>6.5</v>
      </c>
      <c r="C188" s="2">
        <v>2021</v>
      </c>
      <c r="D188" s="5" t="s">
        <v>149</v>
      </c>
      <c r="E188" t="s">
        <v>134</v>
      </c>
      <c r="F188" s="2">
        <v>99</v>
      </c>
      <c r="G188" s="5" t="s">
        <v>735</v>
      </c>
      <c r="H188" s="5" t="s">
        <v>736</v>
      </c>
      <c r="I188" s="5" t="s">
        <v>227</v>
      </c>
      <c r="J188" s="5" t="e" vm="34">
        <v>#VALUE!</v>
      </c>
      <c r="K188" s="8">
        <v>0</v>
      </c>
      <c r="L188" s="7">
        <v>430254</v>
      </c>
      <c r="M188" s="5" t="s">
        <v>737</v>
      </c>
      <c r="N188" s="7">
        <f>Table[[#This Row],[Income]]-Table[[#This Row],[Budget]]</f>
        <v>430254</v>
      </c>
      <c r="O188" s="7" t="str">
        <f>IF((Table[[#This Row],[Income]]&gt;Table[[#This Row],[Budget]])," Successful", "Unsuccessful")</f>
        <v xml:space="preserve"> Successful</v>
      </c>
    </row>
    <row r="189" spans="1:15" x14ac:dyDescent="0.3">
      <c r="A189" s="5" t="s">
        <v>738</v>
      </c>
      <c r="B189" s="1">
        <v>7.1</v>
      </c>
      <c r="C189" s="2">
        <v>2021</v>
      </c>
      <c r="D189" s="5" t="s">
        <v>14</v>
      </c>
      <c r="E189" t="s">
        <v>29</v>
      </c>
      <c r="F189" s="2">
        <v>112</v>
      </c>
      <c r="G189" s="5" t="s">
        <v>739</v>
      </c>
      <c r="H189" s="5" t="s">
        <v>740</v>
      </c>
      <c r="I189" s="5" t="s">
        <v>608</v>
      </c>
      <c r="J189" s="5" t="e" vm="5">
        <v>#VALUE!</v>
      </c>
      <c r="K189" s="8">
        <v>0</v>
      </c>
      <c r="L189" s="7">
        <v>13062</v>
      </c>
      <c r="M189" s="5" t="s">
        <v>741</v>
      </c>
      <c r="N189" s="7">
        <f>Table[[#This Row],[Income]]-Table[[#This Row],[Budget]]</f>
        <v>13062</v>
      </c>
      <c r="O189" s="7" t="str">
        <f>IF((Table[[#This Row],[Income]]&gt;Table[[#This Row],[Budget]])," Successful", "Unsuccessful")</f>
        <v xml:space="preserve"> Successful</v>
      </c>
    </row>
    <row r="190" spans="1:15" x14ac:dyDescent="0.3">
      <c r="A190" s="5" t="s">
        <v>742</v>
      </c>
      <c r="B190" s="1">
        <v>6.6</v>
      </c>
      <c r="C190" s="2">
        <v>2021</v>
      </c>
      <c r="D190" s="5" t="s">
        <v>36</v>
      </c>
      <c r="E190" t="s">
        <v>29</v>
      </c>
      <c r="F190" s="2">
        <v>117</v>
      </c>
      <c r="G190" s="5" t="s">
        <v>743</v>
      </c>
      <c r="H190" s="5" t="s">
        <v>744</v>
      </c>
      <c r="I190" s="5" t="s">
        <v>611</v>
      </c>
      <c r="J190" s="5" t="e" vm="16">
        <v>#VALUE!</v>
      </c>
      <c r="K190" s="8">
        <v>18000000</v>
      </c>
      <c r="L190" s="7">
        <v>24901028</v>
      </c>
      <c r="M190" s="5" t="s">
        <v>745</v>
      </c>
      <c r="N190" s="7">
        <f>Table[[#This Row],[Income]]-Table[[#This Row],[Budget]]</f>
        <v>6901028</v>
      </c>
      <c r="O190" s="7" t="str">
        <f>IF((Table[[#This Row],[Income]]&gt;Table[[#This Row],[Budget]])," Successful", "Unsuccessful")</f>
        <v xml:space="preserve"> Successful</v>
      </c>
    </row>
    <row r="191" spans="1:15" x14ac:dyDescent="0.3">
      <c r="A191" s="5" t="s">
        <v>746</v>
      </c>
      <c r="B191" s="1">
        <v>5.9</v>
      </c>
      <c r="C191" s="2">
        <v>2021</v>
      </c>
      <c r="D191" s="5" t="s">
        <v>28</v>
      </c>
      <c r="E191" t="s">
        <v>29</v>
      </c>
      <c r="F191" s="2">
        <v>91</v>
      </c>
      <c r="G191" s="5" t="s">
        <v>747</v>
      </c>
      <c r="H191" s="5" t="s">
        <v>748</v>
      </c>
      <c r="I191" s="5" t="s">
        <v>184</v>
      </c>
      <c r="J191" s="5" t="e" vm="2">
        <v>#VALUE!</v>
      </c>
      <c r="K191" s="8">
        <v>22000000</v>
      </c>
      <c r="L191" s="7">
        <v>77411570</v>
      </c>
      <c r="M191" s="5" t="s">
        <v>749</v>
      </c>
      <c r="N191" s="7">
        <f>Table[[#This Row],[Income]]-Table[[#This Row],[Budget]]</f>
        <v>55411570</v>
      </c>
      <c r="O191" s="7" t="str">
        <f>IF((Table[[#This Row],[Income]]&gt;Table[[#This Row],[Budget]])," Successful", "Unsuccessful")</f>
        <v xml:space="preserve"> Successful</v>
      </c>
    </row>
    <row r="192" spans="1:15" x14ac:dyDescent="0.3">
      <c r="A192" s="5" t="s">
        <v>750</v>
      </c>
      <c r="B192" s="1">
        <v>6.2</v>
      </c>
      <c r="C192" s="2">
        <v>2021</v>
      </c>
      <c r="D192" s="5" t="s">
        <v>120</v>
      </c>
      <c r="E192" t="s">
        <v>29</v>
      </c>
      <c r="F192" s="2">
        <v>106</v>
      </c>
      <c r="G192" s="5" t="s">
        <v>751</v>
      </c>
      <c r="H192" s="5" t="s">
        <v>752</v>
      </c>
      <c r="I192" s="5" t="s">
        <v>354</v>
      </c>
      <c r="J192" s="5" t="e" vm="3">
        <v>#VALUE!</v>
      </c>
      <c r="K192" s="8">
        <v>0</v>
      </c>
      <c r="L192" s="7">
        <v>0</v>
      </c>
      <c r="M192" s="5" t="s">
        <v>20</v>
      </c>
      <c r="N192" s="7">
        <f>Table[[#This Row],[Income]]-Table[[#This Row],[Budget]]</f>
        <v>0</v>
      </c>
      <c r="O192" s="7" t="str">
        <f>IF((Table[[#This Row],[Income]]&gt;Table[[#This Row],[Budget]])," Successful", "Unsuccessful")</f>
        <v>Unsuccessful</v>
      </c>
    </row>
    <row r="193" spans="1:15" x14ac:dyDescent="0.3">
      <c r="A193" s="5" t="s">
        <v>753</v>
      </c>
      <c r="B193" s="1">
        <v>4.7</v>
      </c>
      <c r="C193" s="2">
        <v>2021</v>
      </c>
      <c r="D193" s="5" t="s">
        <v>52</v>
      </c>
      <c r="E193" t="s">
        <v>29</v>
      </c>
      <c r="F193" s="2">
        <v>98</v>
      </c>
      <c r="G193" s="5" t="s">
        <v>754</v>
      </c>
      <c r="H193" s="5" t="s">
        <v>755</v>
      </c>
      <c r="I193" s="5" t="s">
        <v>98</v>
      </c>
      <c r="J193" s="5" t="e" vm="12">
        <v>#VALUE!</v>
      </c>
      <c r="K193" s="8">
        <v>0</v>
      </c>
      <c r="L193" s="7">
        <v>21753312</v>
      </c>
      <c r="M193" s="5" t="s">
        <v>756</v>
      </c>
      <c r="N193" s="7">
        <f>Table[[#This Row],[Income]]-Table[[#This Row],[Budget]]</f>
        <v>21753312</v>
      </c>
      <c r="O193" s="7" t="str">
        <f>IF((Table[[#This Row],[Income]]&gt;Table[[#This Row],[Budget]])," Successful", "Unsuccessful")</f>
        <v xml:space="preserve"> Successful</v>
      </c>
    </row>
    <row r="194" spans="1:15" x14ac:dyDescent="0.3">
      <c r="A194" s="5" t="s">
        <v>757</v>
      </c>
      <c r="B194" s="1">
        <v>7.4</v>
      </c>
      <c r="C194" s="2">
        <v>2021</v>
      </c>
      <c r="D194" s="5" t="s">
        <v>324</v>
      </c>
      <c r="E194" t="s">
        <v>22</v>
      </c>
      <c r="F194" s="2">
        <v>95</v>
      </c>
      <c r="G194" s="5" t="s">
        <v>758</v>
      </c>
      <c r="H194" s="5" t="s">
        <v>759</v>
      </c>
      <c r="I194" s="5" t="s">
        <v>198</v>
      </c>
      <c r="J194" s="5" t="e" vm="11">
        <v>#VALUE!</v>
      </c>
      <c r="K194" s="8">
        <v>0</v>
      </c>
      <c r="L194" s="7">
        <v>49750471</v>
      </c>
      <c r="M194" s="5" t="s">
        <v>20</v>
      </c>
      <c r="N194" s="7">
        <f>Table[[#This Row],[Income]]-Table[[#This Row],[Budget]]</f>
        <v>49750471</v>
      </c>
      <c r="O194" s="7" t="str">
        <f>IF((Table[[#This Row],[Income]]&gt;Table[[#This Row],[Budget]])," Successful", "Unsuccessful")</f>
        <v xml:space="preserve"> Successful</v>
      </c>
    </row>
    <row r="195" spans="1:15" x14ac:dyDescent="0.3">
      <c r="A195" s="5" t="s">
        <v>760</v>
      </c>
      <c r="B195" s="1">
        <v>6.2</v>
      </c>
      <c r="C195" s="2">
        <v>2021</v>
      </c>
      <c r="D195" s="5" t="s">
        <v>14</v>
      </c>
      <c r="E195" t="s">
        <v>29</v>
      </c>
      <c r="F195" s="2">
        <v>102</v>
      </c>
      <c r="G195" s="5" t="s">
        <v>761</v>
      </c>
      <c r="H195" s="5" t="s">
        <v>762</v>
      </c>
      <c r="I195" s="5" t="s">
        <v>174</v>
      </c>
      <c r="J195" s="5" t="e" vm="2">
        <v>#VALUE!</v>
      </c>
      <c r="K195" s="8">
        <v>0</v>
      </c>
      <c r="L195" s="7">
        <v>1539384</v>
      </c>
      <c r="M195" s="5" t="s">
        <v>176</v>
      </c>
      <c r="N195" s="7">
        <f>Table[[#This Row],[Income]]-Table[[#This Row],[Budget]]</f>
        <v>1539384</v>
      </c>
      <c r="O195" s="7" t="str">
        <f>IF((Table[[#This Row],[Income]]&gt;Table[[#This Row],[Budget]])," Successful", "Unsuccessful")</f>
        <v xml:space="preserve"> Successful</v>
      </c>
    </row>
    <row r="196" spans="1:15" x14ac:dyDescent="0.3">
      <c r="A196" s="5" t="s">
        <v>763</v>
      </c>
      <c r="B196" s="1">
        <v>6.6</v>
      </c>
      <c r="C196" s="2">
        <v>2021</v>
      </c>
      <c r="D196" s="5" t="s">
        <v>52</v>
      </c>
      <c r="E196" t="s">
        <v>29</v>
      </c>
      <c r="F196" s="2">
        <v>108</v>
      </c>
      <c r="G196" s="5" t="s">
        <v>764</v>
      </c>
      <c r="H196" s="5" t="s">
        <v>765</v>
      </c>
      <c r="I196" s="5" t="s">
        <v>766</v>
      </c>
      <c r="J196" s="5" t="e" vm="20">
        <v>#VALUE!</v>
      </c>
      <c r="K196" s="8">
        <v>5700000</v>
      </c>
      <c r="L196" s="7">
        <v>4982335</v>
      </c>
      <c r="M196" s="5" t="s">
        <v>767</v>
      </c>
      <c r="N196" s="7">
        <f>Table[[#This Row],[Income]]-Table[[#This Row],[Budget]]</f>
        <v>-717665</v>
      </c>
      <c r="O196" s="7" t="str">
        <f>IF((Table[[#This Row],[Income]]&gt;Table[[#This Row],[Budget]])," Successful", "Unsuccessful")</f>
        <v>Unsuccessful</v>
      </c>
    </row>
    <row r="197" spans="1:15" x14ac:dyDescent="0.3">
      <c r="A197" s="5" t="s">
        <v>768</v>
      </c>
      <c r="B197" s="1">
        <v>5.8</v>
      </c>
      <c r="C197" s="2">
        <v>2021</v>
      </c>
      <c r="D197" s="5" t="s">
        <v>233</v>
      </c>
      <c r="E197" t="s">
        <v>29</v>
      </c>
      <c r="F197" s="2">
        <v>88</v>
      </c>
      <c r="G197" s="5" t="s">
        <v>769</v>
      </c>
      <c r="H197" s="5" t="s">
        <v>770</v>
      </c>
      <c r="I197" s="5" t="s">
        <v>366</v>
      </c>
      <c r="J197" s="5" t="e" vm="12">
        <v>#VALUE!</v>
      </c>
      <c r="K197" s="8">
        <v>0</v>
      </c>
      <c r="L197" s="7">
        <v>594582</v>
      </c>
      <c r="M197" s="5" t="s">
        <v>20</v>
      </c>
      <c r="N197" s="7">
        <f>Table[[#This Row],[Income]]-Table[[#This Row],[Budget]]</f>
        <v>594582</v>
      </c>
      <c r="O197" s="7" t="str">
        <f>IF((Table[[#This Row],[Income]]&gt;Table[[#This Row],[Budget]])," Successful", "Unsuccessful")</f>
        <v xml:space="preserve"> Successful</v>
      </c>
    </row>
    <row r="198" spans="1:15" x14ac:dyDescent="0.3">
      <c r="A198" s="5" t="s">
        <v>771</v>
      </c>
      <c r="B198" s="1">
        <v>7.3</v>
      </c>
      <c r="C198" s="2">
        <v>2021</v>
      </c>
      <c r="D198" s="5" t="s">
        <v>78</v>
      </c>
      <c r="E198" t="s">
        <v>22</v>
      </c>
      <c r="F198" s="2">
        <v>107</v>
      </c>
      <c r="G198" s="5" t="s">
        <v>772</v>
      </c>
      <c r="H198" s="5" t="s">
        <v>773</v>
      </c>
      <c r="I198" s="5" t="s">
        <v>248</v>
      </c>
      <c r="J198" s="5" t="e" vm="35">
        <v>#VALUE!</v>
      </c>
      <c r="K198" s="8">
        <v>0</v>
      </c>
      <c r="L198" s="7">
        <v>130423032</v>
      </c>
      <c r="M198" s="5" t="s">
        <v>20</v>
      </c>
      <c r="N198" s="7">
        <f>Table[[#This Row],[Income]]-Table[[#This Row],[Budget]]</f>
        <v>130423032</v>
      </c>
      <c r="O198" s="7" t="str">
        <f>IF((Table[[#This Row],[Income]]&gt;Table[[#This Row],[Budget]])," Successful", "Unsuccessful")</f>
        <v xml:space="preserve"> Successful</v>
      </c>
    </row>
    <row r="199" spans="1:15" x14ac:dyDescent="0.3">
      <c r="A199" s="5" t="s">
        <v>774</v>
      </c>
      <c r="B199" s="1">
        <v>6</v>
      </c>
      <c r="C199" s="2">
        <v>2021</v>
      </c>
      <c r="D199" s="5" t="s">
        <v>233</v>
      </c>
      <c r="E199" t="s">
        <v>29</v>
      </c>
      <c r="F199" s="2">
        <v>114</v>
      </c>
      <c r="G199" s="5" t="s">
        <v>775</v>
      </c>
      <c r="H199" s="5" t="s">
        <v>776</v>
      </c>
      <c r="I199" s="5" t="s">
        <v>424</v>
      </c>
      <c r="J199" s="5" t="e" vm="16">
        <v>#VALUE!</v>
      </c>
      <c r="K199" s="8">
        <v>30000000</v>
      </c>
      <c r="L199" s="7">
        <v>1015760</v>
      </c>
      <c r="M199" s="5" t="s">
        <v>777</v>
      </c>
      <c r="N199" s="7">
        <f>Table[[#This Row],[Income]]-Table[[#This Row],[Budget]]</f>
        <v>-28984240</v>
      </c>
      <c r="O199" s="7" t="str">
        <f>IF((Table[[#This Row],[Income]]&gt;Table[[#This Row],[Budget]])," Successful", "Unsuccessful")</f>
        <v>Unsuccessful</v>
      </c>
    </row>
    <row r="200" spans="1:15" x14ac:dyDescent="0.3">
      <c r="A200" s="5" t="s">
        <v>778</v>
      </c>
      <c r="B200" s="1">
        <v>6.6</v>
      </c>
      <c r="C200" s="2">
        <v>2021</v>
      </c>
      <c r="D200" s="5" t="s">
        <v>14</v>
      </c>
      <c r="E200" t="s">
        <v>15</v>
      </c>
      <c r="F200" s="2">
        <v>137</v>
      </c>
      <c r="G200" s="5" t="s">
        <v>779</v>
      </c>
      <c r="H200" s="5" t="s">
        <v>780</v>
      </c>
      <c r="I200" s="5" t="s">
        <v>781</v>
      </c>
      <c r="J200" s="5" t="e" vm="6">
        <v>#VALUE!</v>
      </c>
      <c r="K200" s="8">
        <v>0</v>
      </c>
      <c r="L200" s="7">
        <v>847418</v>
      </c>
      <c r="M200" s="5" t="s">
        <v>99</v>
      </c>
      <c r="N200" s="7">
        <f>Table[[#This Row],[Income]]-Table[[#This Row],[Budget]]</f>
        <v>847418</v>
      </c>
      <c r="O200" s="7" t="str">
        <f>IF((Table[[#This Row],[Income]]&gt;Table[[#This Row],[Budget]])," Successful", "Unsuccessful")</f>
        <v xml:space="preserve"> Successful</v>
      </c>
    </row>
    <row r="201" spans="1:15" x14ac:dyDescent="0.3">
      <c r="A201" s="5" t="s">
        <v>782</v>
      </c>
      <c r="B201" s="1">
        <v>6.3</v>
      </c>
      <c r="C201" s="2">
        <v>2021</v>
      </c>
      <c r="D201" s="5" t="s">
        <v>324</v>
      </c>
      <c r="E201" t="s">
        <v>29</v>
      </c>
      <c r="F201" s="2">
        <v>112</v>
      </c>
      <c r="G201" s="5" t="s">
        <v>783</v>
      </c>
      <c r="H201" s="5" t="s">
        <v>784</v>
      </c>
      <c r="I201" s="5" t="s">
        <v>81</v>
      </c>
      <c r="J201" s="5" t="e" vm="2">
        <v>#VALUE!</v>
      </c>
      <c r="K201" s="8">
        <v>39000000</v>
      </c>
      <c r="L201" s="7">
        <v>206401480</v>
      </c>
      <c r="M201" s="5" t="s">
        <v>20</v>
      </c>
      <c r="N201" s="7">
        <f>Table[[#This Row],[Income]]-Table[[#This Row],[Budget]]</f>
        <v>167401480</v>
      </c>
      <c r="O201" s="7" t="str">
        <f>IF((Table[[#This Row],[Income]]&gt;Table[[#This Row],[Budget]])," Successful", "Unsuccessful")</f>
        <v xml:space="preserve"> Successful</v>
      </c>
    </row>
    <row r="202" spans="1:15" x14ac:dyDescent="0.3">
      <c r="A202" s="5" t="s">
        <v>785</v>
      </c>
      <c r="B202" s="1">
        <v>3.3</v>
      </c>
      <c r="C202" s="2">
        <v>2020</v>
      </c>
      <c r="D202" s="5" t="s">
        <v>324</v>
      </c>
      <c r="E202" t="s">
        <v>134</v>
      </c>
      <c r="F202" s="2">
        <v>114</v>
      </c>
      <c r="G202" s="5" t="s">
        <v>786</v>
      </c>
      <c r="H202" s="5" t="s">
        <v>787</v>
      </c>
      <c r="I202" s="5" t="s">
        <v>98</v>
      </c>
      <c r="J202" s="5" t="e" vm="36">
        <v>#VALUE!</v>
      </c>
      <c r="K202" s="8">
        <v>0</v>
      </c>
      <c r="L202" s="7">
        <v>9458590</v>
      </c>
      <c r="M202" s="5" t="s">
        <v>788</v>
      </c>
      <c r="N202" s="7">
        <f>Table[[#This Row],[Income]]-Table[[#This Row],[Budget]]</f>
        <v>9458590</v>
      </c>
      <c r="O202" s="7" t="str">
        <f>IF((Table[[#This Row],[Income]]&gt;Table[[#This Row],[Budget]])," Successful", "Unsuccessful")</f>
        <v xml:space="preserve"> Successful</v>
      </c>
    </row>
    <row r="203" spans="1:15" x14ac:dyDescent="0.3">
      <c r="A203" s="5" t="s">
        <v>789</v>
      </c>
      <c r="B203" s="1">
        <v>5.8</v>
      </c>
      <c r="C203" s="2">
        <v>2020</v>
      </c>
      <c r="D203" s="5" t="s">
        <v>120</v>
      </c>
      <c r="E203" t="s">
        <v>134</v>
      </c>
      <c r="F203" s="2">
        <v>101</v>
      </c>
      <c r="G203" s="5" t="s">
        <v>790</v>
      </c>
      <c r="H203" s="5" t="s">
        <v>791</v>
      </c>
      <c r="I203" s="5" t="s">
        <v>792</v>
      </c>
      <c r="J203" s="5" t="e" vm="2">
        <v>#VALUE!</v>
      </c>
      <c r="K203" s="8">
        <v>0</v>
      </c>
      <c r="L203" s="7">
        <v>0</v>
      </c>
      <c r="M203" s="5" t="s">
        <v>20</v>
      </c>
      <c r="N203" s="7">
        <f>Table[[#This Row],[Income]]-Table[[#This Row],[Budget]]</f>
        <v>0</v>
      </c>
      <c r="O203" s="7" t="str">
        <f>IF((Table[[#This Row],[Income]]&gt;Table[[#This Row],[Budget]])," Successful", "Unsuccessful")</f>
        <v>Unsuccessful</v>
      </c>
    </row>
    <row r="204" spans="1:15" x14ac:dyDescent="0.3">
      <c r="A204" s="5" t="s">
        <v>793</v>
      </c>
      <c r="B204" s="1">
        <v>7.3</v>
      </c>
      <c r="C204" s="2">
        <v>2020</v>
      </c>
      <c r="D204" s="5" t="s">
        <v>120</v>
      </c>
      <c r="E204" t="s">
        <v>15</v>
      </c>
      <c r="F204" s="2">
        <v>150</v>
      </c>
      <c r="G204" s="5" t="s">
        <v>794</v>
      </c>
      <c r="H204" s="5" t="s">
        <v>795</v>
      </c>
      <c r="I204" s="5" t="s">
        <v>644</v>
      </c>
      <c r="J204" s="5" t="e" vm="37">
        <v>#VALUE!</v>
      </c>
      <c r="K204" s="8">
        <v>205000000</v>
      </c>
      <c r="L204" s="7">
        <v>365294355</v>
      </c>
      <c r="M204" s="5" t="s">
        <v>176</v>
      </c>
      <c r="N204" s="7">
        <f>Table[[#This Row],[Income]]-Table[[#This Row],[Budget]]</f>
        <v>160294355</v>
      </c>
      <c r="O204" s="7" t="str">
        <f>IF((Table[[#This Row],[Income]]&gt;Table[[#This Row],[Budget]])," Successful", "Unsuccessful")</f>
        <v xml:space="preserve"> Successful</v>
      </c>
    </row>
    <row r="205" spans="1:15" x14ac:dyDescent="0.3">
      <c r="A205" s="5" t="s">
        <v>796</v>
      </c>
      <c r="B205" s="1">
        <v>6.1</v>
      </c>
      <c r="C205" s="2">
        <v>2020</v>
      </c>
      <c r="D205" s="5" t="s">
        <v>52</v>
      </c>
      <c r="E205" t="s">
        <v>134</v>
      </c>
      <c r="F205" s="2">
        <v>104</v>
      </c>
      <c r="G205" s="5" t="s">
        <v>797</v>
      </c>
      <c r="H205" s="5" t="s">
        <v>798</v>
      </c>
      <c r="I205" s="5" t="s">
        <v>174</v>
      </c>
      <c r="J205" s="5" t="e" vm="2">
        <v>#VALUE!</v>
      </c>
      <c r="K205" s="8">
        <v>0</v>
      </c>
      <c r="L205" s="7">
        <v>0</v>
      </c>
      <c r="M205" s="5" t="s">
        <v>20</v>
      </c>
      <c r="N205" s="7">
        <f>Table[[#This Row],[Income]]-Table[[#This Row],[Budget]]</f>
        <v>0</v>
      </c>
      <c r="O205" s="7" t="str">
        <f>IF((Table[[#This Row],[Income]]&gt;Table[[#This Row],[Budget]])," Successful", "Unsuccessful")</f>
        <v>Unsuccessful</v>
      </c>
    </row>
    <row r="206" spans="1:15" x14ac:dyDescent="0.3">
      <c r="A206" s="5" t="s">
        <v>799</v>
      </c>
      <c r="B206" s="1">
        <v>6.6</v>
      </c>
      <c r="C206" s="2">
        <v>2020</v>
      </c>
      <c r="D206" s="5" t="s">
        <v>36</v>
      </c>
      <c r="E206" t="s">
        <v>15</v>
      </c>
      <c r="F206" s="2">
        <v>102</v>
      </c>
      <c r="G206" s="5" t="s">
        <v>800</v>
      </c>
      <c r="H206" s="5" t="s">
        <v>801</v>
      </c>
      <c r="I206" s="5" t="s">
        <v>180</v>
      </c>
      <c r="J206" s="5" t="e" vm="2">
        <v>#VALUE!</v>
      </c>
      <c r="K206" s="8">
        <v>0</v>
      </c>
      <c r="L206" s="7">
        <v>2110618</v>
      </c>
      <c r="M206" s="5" t="s">
        <v>62</v>
      </c>
      <c r="N206" s="7">
        <f>Table[[#This Row],[Income]]-Table[[#This Row],[Budget]]</f>
        <v>2110618</v>
      </c>
      <c r="O206" s="7" t="str">
        <f>IF((Table[[#This Row],[Income]]&gt;Table[[#This Row],[Budget]])," Successful", "Unsuccessful")</f>
        <v xml:space="preserve"> Successful</v>
      </c>
    </row>
    <row r="207" spans="1:15" x14ac:dyDescent="0.3">
      <c r="A207" s="5" t="s">
        <v>802</v>
      </c>
      <c r="B207" s="1">
        <v>6.6</v>
      </c>
      <c r="C207" s="2">
        <v>2020</v>
      </c>
      <c r="D207" s="5" t="s">
        <v>120</v>
      </c>
      <c r="E207" t="s">
        <v>15</v>
      </c>
      <c r="F207" s="2">
        <v>123</v>
      </c>
      <c r="G207" s="5" t="s">
        <v>352</v>
      </c>
      <c r="H207" s="5" t="s">
        <v>803</v>
      </c>
      <c r="I207" s="5" t="s">
        <v>354</v>
      </c>
      <c r="J207" s="5" t="e" vm="6">
        <v>#VALUE!</v>
      </c>
      <c r="K207" s="8">
        <v>20000000</v>
      </c>
      <c r="L207" s="7">
        <v>0</v>
      </c>
      <c r="M207" s="5" t="s">
        <v>265</v>
      </c>
      <c r="N207" s="7">
        <f>Table[[#This Row],[Income]]-Table[[#This Row],[Budget]]</f>
        <v>-20000000</v>
      </c>
      <c r="O207" s="7" t="str">
        <f>IF((Table[[#This Row],[Income]]&gt;Table[[#This Row],[Budget]])," Successful", "Unsuccessful")</f>
        <v>Unsuccessful</v>
      </c>
    </row>
    <row r="208" spans="1:15" x14ac:dyDescent="0.3">
      <c r="A208" s="5" t="s">
        <v>804</v>
      </c>
      <c r="B208" s="1">
        <v>6.7</v>
      </c>
      <c r="C208" s="2">
        <v>2020</v>
      </c>
      <c r="D208" s="5" t="s">
        <v>78</v>
      </c>
      <c r="E208" t="s">
        <v>22</v>
      </c>
      <c r="F208" s="2">
        <v>124</v>
      </c>
      <c r="G208" s="5" t="s">
        <v>805</v>
      </c>
      <c r="H208" s="5" t="s">
        <v>806</v>
      </c>
      <c r="I208" s="5" t="s">
        <v>180</v>
      </c>
      <c r="J208" s="5" t="e" vm="6">
        <v>#VALUE!</v>
      </c>
      <c r="K208" s="8">
        <v>10000000</v>
      </c>
      <c r="L208" s="7">
        <v>26404660</v>
      </c>
      <c r="M208" s="5" t="s">
        <v>490</v>
      </c>
      <c r="N208" s="7">
        <f>Table[[#This Row],[Income]]-Table[[#This Row],[Budget]]</f>
        <v>16404660</v>
      </c>
      <c r="O208" s="7" t="str">
        <f>IF((Table[[#This Row],[Income]]&gt;Table[[#This Row],[Budget]])," Successful", "Unsuccessful")</f>
        <v xml:space="preserve"> Successful</v>
      </c>
    </row>
    <row r="209" spans="1:15" x14ac:dyDescent="0.3">
      <c r="A209" s="5" t="s">
        <v>807</v>
      </c>
      <c r="B209" s="1">
        <v>6</v>
      </c>
      <c r="C209" s="2">
        <v>2020</v>
      </c>
      <c r="D209" s="5" t="s">
        <v>36</v>
      </c>
      <c r="E209" t="s">
        <v>22</v>
      </c>
      <c r="F209" s="2">
        <v>112</v>
      </c>
      <c r="G209" s="5" t="s">
        <v>808</v>
      </c>
      <c r="H209" s="5" t="s">
        <v>809</v>
      </c>
      <c r="I209" s="5" t="s">
        <v>302</v>
      </c>
      <c r="J209" s="5" t="e" vm="9">
        <v>#VALUE!</v>
      </c>
      <c r="K209" s="8">
        <v>0</v>
      </c>
      <c r="L209" s="7">
        <v>0</v>
      </c>
      <c r="M209" s="5" t="s">
        <v>20</v>
      </c>
      <c r="N209" s="7">
        <f>Table[[#This Row],[Income]]-Table[[#This Row],[Budget]]</f>
        <v>0</v>
      </c>
      <c r="O209" s="7" t="str">
        <f>IF((Table[[#This Row],[Income]]&gt;Table[[#This Row],[Budget]])," Successful", "Unsuccessful")</f>
        <v>Unsuccessful</v>
      </c>
    </row>
    <row r="210" spans="1:15" x14ac:dyDescent="0.3">
      <c r="A210" s="5" t="s">
        <v>810</v>
      </c>
      <c r="B210" s="1">
        <v>5.9</v>
      </c>
      <c r="C210" s="2">
        <v>2020</v>
      </c>
      <c r="D210" s="5" t="s">
        <v>36</v>
      </c>
      <c r="E210" t="s">
        <v>29</v>
      </c>
      <c r="F210" s="2">
        <v>100</v>
      </c>
      <c r="G210" s="5" t="s">
        <v>811</v>
      </c>
      <c r="H210" s="5" t="s">
        <v>812</v>
      </c>
      <c r="I210" s="5" t="s">
        <v>127</v>
      </c>
      <c r="J210" s="5" t="e" vm="5">
        <v>#VALUE!</v>
      </c>
      <c r="K210" s="8">
        <v>0</v>
      </c>
      <c r="L210" s="7">
        <v>1651413</v>
      </c>
      <c r="M210" s="5" t="s">
        <v>568</v>
      </c>
      <c r="N210" s="7">
        <f>Table[[#This Row],[Income]]-Table[[#This Row],[Budget]]</f>
        <v>1651413</v>
      </c>
      <c r="O210" s="7" t="str">
        <f>IF((Table[[#This Row],[Income]]&gt;Table[[#This Row],[Budget]])," Successful", "Unsuccessful")</f>
        <v xml:space="preserve"> Successful</v>
      </c>
    </row>
    <row r="211" spans="1:15" x14ac:dyDescent="0.3">
      <c r="A211" s="5" t="s">
        <v>813</v>
      </c>
      <c r="B211" s="1">
        <v>7.1</v>
      </c>
      <c r="C211" s="2">
        <v>2020</v>
      </c>
      <c r="D211" s="5" t="s">
        <v>52</v>
      </c>
      <c r="E211" t="s">
        <v>29</v>
      </c>
      <c r="F211" s="2">
        <v>107</v>
      </c>
      <c r="G211" s="5" t="s">
        <v>814</v>
      </c>
      <c r="H211" s="5" t="s">
        <v>815</v>
      </c>
      <c r="I211" s="5" t="s">
        <v>180</v>
      </c>
      <c r="J211" s="5" t="e" vm="20">
        <v>#VALUE!</v>
      </c>
      <c r="K211" s="8">
        <v>25000000</v>
      </c>
      <c r="L211" s="7">
        <v>46333545</v>
      </c>
      <c r="M211" s="5" t="s">
        <v>652</v>
      </c>
      <c r="N211" s="7">
        <f>Table[[#This Row],[Income]]-Table[[#This Row],[Budget]]</f>
        <v>21333545</v>
      </c>
      <c r="O211" s="7" t="str">
        <f>IF((Table[[#This Row],[Income]]&gt;Table[[#This Row],[Budget]])," Successful", "Unsuccessful")</f>
        <v xml:space="preserve"> Successful</v>
      </c>
    </row>
    <row r="212" spans="1:15" x14ac:dyDescent="0.3">
      <c r="A212" s="5" t="s">
        <v>816</v>
      </c>
      <c r="B212" s="1">
        <v>5.4</v>
      </c>
      <c r="C212" s="2">
        <v>2020</v>
      </c>
      <c r="D212" s="5" t="s">
        <v>14</v>
      </c>
      <c r="E212" t="s">
        <v>15</v>
      </c>
      <c r="F212" s="2">
        <v>151</v>
      </c>
      <c r="G212" s="5" t="s">
        <v>817</v>
      </c>
      <c r="H212" s="5" t="s">
        <v>818</v>
      </c>
      <c r="I212" s="5" t="s">
        <v>18</v>
      </c>
      <c r="J212" s="5" t="e" vm="2">
        <v>#VALUE!</v>
      </c>
      <c r="K212" s="8">
        <v>200000000</v>
      </c>
      <c r="L212" s="7">
        <v>169602006</v>
      </c>
      <c r="M212" s="5" t="s">
        <v>20</v>
      </c>
      <c r="N212" s="7">
        <f>Table[[#This Row],[Income]]-Table[[#This Row],[Budget]]</f>
        <v>-30397994</v>
      </c>
      <c r="O212" s="7" t="str">
        <f>IF((Table[[#This Row],[Income]]&gt;Table[[#This Row],[Budget]])," Successful", "Unsuccessful")</f>
        <v>Unsuccessful</v>
      </c>
    </row>
    <row r="213" spans="1:15" x14ac:dyDescent="0.3">
      <c r="A213" s="5" t="s">
        <v>819</v>
      </c>
      <c r="B213" s="1">
        <v>7.5</v>
      </c>
      <c r="C213" s="2">
        <v>2020</v>
      </c>
      <c r="D213" s="5" t="s">
        <v>14</v>
      </c>
      <c r="E213" t="s">
        <v>29</v>
      </c>
      <c r="F213" s="2">
        <v>113</v>
      </c>
      <c r="G213" s="5" t="s">
        <v>820</v>
      </c>
      <c r="H213" s="5" t="s">
        <v>821</v>
      </c>
      <c r="I213" s="5" t="s">
        <v>361</v>
      </c>
      <c r="J213" s="5" t="e" vm="2">
        <v>#VALUE!</v>
      </c>
      <c r="K213" s="8">
        <v>0</v>
      </c>
      <c r="L213" s="7">
        <v>18854166</v>
      </c>
      <c r="M213" s="5" t="s">
        <v>99</v>
      </c>
      <c r="N213" s="7">
        <f>Table[[#This Row],[Income]]-Table[[#This Row],[Budget]]</f>
        <v>18854166</v>
      </c>
      <c r="O213" s="7" t="str">
        <f>IF((Table[[#This Row],[Income]]&gt;Table[[#This Row],[Budget]])," Successful", "Unsuccessful")</f>
        <v xml:space="preserve"> Successful</v>
      </c>
    </row>
    <row r="214" spans="1:15" x14ac:dyDescent="0.3">
      <c r="A214" s="5" t="s">
        <v>822</v>
      </c>
      <c r="B214" s="1">
        <v>7.7</v>
      </c>
      <c r="C214" s="2">
        <v>2020</v>
      </c>
      <c r="D214" s="5" t="s">
        <v>14</v>
      </c>
      <c r="E214" t="s">
        <v>224</v>
      </c>
      <c r="F214" s="2">
        <v>117</v>
      </c>
      <c r="G214" s="5" t="s">
        <v>823</v>
      </c>
      <c r="H214" s="5" t="s">
        <v>824</v>
      </c>
      <c r="I214" s="5" t="s">
        <v>39</v>
      </c>
      <c r="J214" s="5" t="e" vm="38">
        <v>#VALUE!</v>
      </c>
      <c r="K214" s="8">
        <v>0</v>
      </c>
      <c r="L214" s="7">
        <v>12742437</v>
      </c>
      <c r="M214" s="5" t="s">
        <v>825</v>
      </c>
      <c r="N214" s="7">
        <f>Table[[#This Row],[Income]]-Table[[#This Row],[Budget]]</f>
        <v>12742437</v>
      </c>
      <c r="O214" s="7" t="str">
        <f>IF((Table[[#This Row],[Income]]&gt;Table[[#This Row],[Budget]])," Successful", "Unsuccessful")</f>
        <v xml:space="preserve"> Successful</v>
      </c>
    </row>
    <row r="215" spans="1:15" x14ac:dyDescent="0.3">
      <c r="A215" s="5" t="s">
        <v>826</v>
      </c>
      <c r="B215" s="1">
        <v>7.2</v>
      </c>
      <c r="C215" s="2">
        <v>2020</v>
      </c>
      <c r="D215" s="5" t="s">
        <v>149</v>
      </c>
      <c r="E215" t="s">
        <v>15</v>
      </c>
      <c r="F215" s="2">
        <v>97</v>
      </c>
      <c r="G215" s="5" t="s">
        <v>827</v>
      </c>
      <c r="H215" s="5" t="s">
        <v>828</v>
      </c>
      <c r="I215" s="5" t="s">
        <v>766</v>
      </c>
      <c r="J215" s="5" t="e" vm="2">
        <v>#VALUE!</v>
      </c>
      <c r="K215" s="8">
        <v>0</v>
      </c>
      <c r="L215" s="7">
        <v>297372261</v>
      </c>
      <c r="M215" s="5" t="s">
        <v>20</v>
      </c>
      <c r="N215" s="7">
        <f>Table[[#This Row],[Income]]-Table[[#This Row],[Budget]]</f>
        <v>297372261</v>
      </c>
      <c r="O215" s="7" t="str">
        <f>IF((Table[[#This Row],[Income]]&gt;Table[[#This Row],[Budget]])," Successful", "Unsuccessful")</f>
        <v xml:space="preserve"> Successful</v>
      </c>
    </row>
    <row r="216" spans="1:15" x14ac:dyDescent="0.3">
      <c r="A216" s="5" t="s">
        <v>829</v>
      </c>
      <c r="B216" s="1">
        <v>8.4</v>
      </c>
      <c r="C216" s="2">
        <v>2020</v>
      </c>
      <c r="D216" s="5" t="s">
        <v>233</v>
      </c>
      <c r="E216" t="s">
        <v>15</v>
      </c>
      <c r="F216" s="2">
        <v>160</v>
      </c>
      <c r="G216" s="5" t="s">
        <v>830</v>
      </c>
      <c r="H216" s="5" t="s">
        <v>831</v>
      </c>
      <c r="I216" s="5" t="s">
        <v>404</v>
      </c>
      <c r="J216" s="5" t="e" vm="2">
        <v>#VALUE!</v>
      </c>
      <c r="K216" s="8">
        <v>0</v>
      </c>
      <c r="L216" s="7">
        <v>0</v>
      </c>
      <c r="M216" s="5" t="s">
        <v>20</v>
      </c>
      <c r="N216" s="7">
        <f>Table[[#This Row],[Income]]-Table[[#This Row],[Budget]]</f>
        <v>0</v>
      </c>
      <c r="O216" s="7" t="str">
        <f>IF((Table[[#This Row],[Income]]&gt;Table[[#This Row],[Budget]])," Successful", "Unsuccessful")</f>
        <v>Unsuccessful</v>
      </c>
    </row>
    <row r="217" spans="1:15" x14ac:dyDescent="0.3">
      <c r="A217" s="5" t="s">
        <v>832</v>
      </c>
      <c r="B217" s="1">
        <v>6.4</v>
      </c>
      <c r="C217" s="2">
        <v>2020</v>
      </c>
      <c r="D217" s="5" t="s">
        <v>36</v>
      </c>
      <c r="E217" t="s">
        <v>22</v>
      </c>
      <c r="F217" s="2">
        <v>122</v>
      </c>
      <c r="G217" s="5" t="s">
        <v>833</v>
      </c>
      <c r="H217" s="5" t="s">
        <v>834</v>
      </c>
      <c r="I217" s="5" t="s">
        <v>835</v>
      </c>
      <c r="J217" s="5" t="e" vm="6">
        <v>#VALUE!</v>
      </c>
      <c r="K217" s="8">
        <v>0</v>
      </c>
      <c r="L217" s="7">
        <v>0</v>
      </c>
      <c r="M217" s="5" t="s">
        <v>20</v>
      </c>
      <c r="N217" s="7">
        <f>Table[[#This Row],[Income]]-Table[[#This Row],[Budget]]</f>
        <v>0</v>
      </c>
      <c r="O217" s="7" t="str">
        <f>IF((Table[[#This Row],[Income]]&gt;Table[[#This Row],[Budget]])," Successful", "Unsuccessful")</f>
        <v>Unsuccessful</v>
      </c>
    </row>
    <row r="218" spans="1:15" x14ac:dyDescent="0.3">
      <c r="A218" s="5" t="s">
        <v>836</v>
      </c>
      <c r="B218" s="1">
        <v>8.1999999999999993</v>
      </c>
      <c r="C218" s="2">
        <v>2020</v>
      </c>
      <c r="D218" s="5" t="s">
        <v>382</v>
      </c>
      <c r="E218" t="s">
        <v>15</v>
      </c>
      <c r="F218" s="2">
        <v>97</v>
      </c>
      <c r="G218" s="5" t="s">
        <v>837</v>
      </c>
      <c r="H218" s="5" t="s">
        <v>838</v>
      </c>
      <c r="I218" s="5" t="s">
        <v>686</v>
      </c>
      <c r="J218" s="5" t="e" vm="6">
        <v>#VALUE!</v>
      </c>
      <c r="K218" s="8">
        <v>6000000</v>
      </c>
      <c r="L218" s="7">
        <v>24598259</v>
      </c>
      <c r="M218" s="5" t="s">
        <v>839</v>
      </c>
      <c r="N218" s="7">
        <f>Table[[#This Row],[Income]]-Table[[#This Row],[Budget]]</f>
        <v>18598259</v>
      </c>
      <c r="O218" s="7" t="str">
        <f>IF((Table[[#This Row],[Income]]&gt;Table[[#This Row],[Budget]])," Successful", "Unsuccessful")</f>
        <v xml:space="preserve"> Successful</v>
      </c>
    </row>
    <row r="219" spans="1:15" x14ac:dyDescent="0.3">
      <c r="A219" s="5" t="s">
        <v>840</v>
      </c>
      <c r="B219" s="1">
        <v>6.7</v>
      </c>
      <c r="C219" s="2">
        <v>2020</v>
      </c>
      <c r="D219" s="5" t="s">
        <v>36</v>
      </c>
      <c r="E219" t="s">
        <v>29</v>
      </c>
      <c r="F219" s="2">
        <v>113</v>
      </c>
      <c r="G219" s="5" t="s">
        <v>841</v>
      </c>
      <c r="H219" s="5" t="s">
        <v>842</v>
      </c>
      <c r="I219" s="5" t="s">
        <v>131</v>
      </c>
      <c r="J219" s="5" t="e" vm="5">
        <v>#VALUE!</v>
      </c>
      <c r="K219" s="8">
        <v>0</v>
      </c>
      <c r="L219" s="7">
        <v>10835686</v>
      </c>
      <c r="M219" s="5" t="s">
        <v>20</v>
      </c>
      <c r="N219" s="7">
        <f>Table[[#This Row],[Income]]-Table[[#This Row],[Budget]]</f>
        <v>10835686</v>
      </c>
      <c r="O219" s="7" t="str">
        <f>IF((Table[[#This Row],[Income]]&gt;Table[[#This Row],[Budget]])," Successful", "Unsuccessful")</f>
        <v xml:space="preserve"> Successful</v>
      </c>
    </row>
    <row r="220" spans="1:15" x14ac:dyDescent="0.3">
      <c r="A220" s="5" t="s">
        <v>843</v>
      </c>
      <c r="B220" s="1">
        <v>5.3</v>
      </c>
      <c r="C220" s="2">
        <v>2020</v>
      </c>
      <c r="D220" s="5" t="s">
        <v>28</v>
      </c>
      <c r="E220" t="s">
        <v>134</v>
      </c>
      <c r="F220" s="2">
        <v>98</v>
      </c>
      <c r="G220" s="5" t="s">
        <v>844</v>
      </c>
      <c r="H220" s="5" t="s">
        <v>845</v>
      </c>
      <c r="I220" s="5" t="s">
        <v>346</v>
      </c>
      <c r="J220" s="5" t="e" vm="2">
        <v>#VALUE!</v>
      </c>
      <c r="K220" s="8">
        <v>0</v>
      </c>
      <c r="L220" s="7">
        <v>0</v>
      </c>
      <c r="M220" s="5" t="s">
        <v>20</v>
      </c>
      <c r="N220" s="7">
        <f>Table[[#This Row],[Income]]-Table[[#This Row],[Budget]]</f>
        <v>0</v>
      </c>
      <c r="O220" s="7" t="str">
        <f>IF((Table[[#This Row],[Income]]&gt;Table[[#This Row],[Budget]])," Successful", "Unsuccessful")</f>
        <v>Unsuccessful</v>
      </c>
    </row>
    <row r="221" spans="1:15" x14ac:dyDescent="0.3">
      <c r="A221" s="5" t="s">
        <v>846</v>
      </c>
      <c r="B221" s="1">
        <v>6.9</v>
      </c>
      <c r="C221" s="2">
        <v>2020</v>
      </c>
      <c r="D221" s="5" t="s">
        <v>36</v>
      </c>
      <c r="E221" t="s">
        <v>22</v>
      </c>
      <c r="F221" s="2">
        <v>95</v>
      </c>
      <c r="G221" s="5" t="s">
        <v>847</v>
      </c>
      <c r="H221" s="5" t="s">
        <v>848</v>
      </c>
      <c r="I221" s="5" t="s">
        <v>198</v>
      </c>
      <c r="J221" s="5" t="e" vm="2">
        <v>#VALUE!</v>
      </c>
      <c r="K221" s="8">
        <v>65000000</v>
      </c>
      <c r="L221" s="7">
        <v>215905815</v>
      </c>
      <c r="M221" s="5" t="s">
        <v>20</v>
      </c>
      <c r="N221" s="7">
        <f>Table[[#This Row],[Income]]-Table[[#This Row],[Budget]]</f>
        <v>150905815</v>
      </c>
      <c r="O221" s="7" t="str">
        <f>IF((Table[[#This Row],[Income]]&gt;Table[[#This Row],[Budget]])," Successful", "Unsuccessful")</f>
        <v xml:space="preserve"> Successful</v>
      </c>
    </row>
    <row r="222" spans="1:15" x14ac:dyDescent="0.3">
      <c r="A222" s="5" t="s">
        <v>849</v>
      </c>
      <c r="B222" s="1">
        <v>5.5</v>
      </c>
      <c r="C222" s="2">
        <v>2020</v>
      </c>
      <c r="D222" s="5" t="s">
        <v>149</v>
      </c>
      <c r="E222" t="s">
        <v>134</v>
      </c>
      <c r="F222" s="2">
        <v>111</v>
      </c>
      <c r="G222" s="5" t="s">
        <v>850</v>
      </c>
      <c r="H222" s="5" t="s">
        <v>851</v>
      </c>
      <c r="I222" s="5" t="s">
        <v>241</v>
      </c>
      <c r="J222" s="5" t="e" vm="2">
        <v>#VALUE!</v>
      </c>
      <c r="K222" s="8">
        <v>0</v>
      </c>
      <c r="L222" s="7">
        <v>304931</v>
      </c>
      <c r="M222" s="5" t="s">
        <v>20</v>
      </c>
      <c r="N222" s="7">
        <f>Table[[#This Row],[Income]]-Table[[#This Row],[Budget]]</f>
        <v>304931</v>
      </c>
      <c r="O222" s="7" t="str">
        <f>IF((Table[[#This Row],[Income]]&gt;Table[[#This Row],[Budget]])," Successful", "Unsuccessful")</f>
        <v xml:space="preserve"> Successful</v>
      </c>
    </row>
    <row r="223" spans="1:15" x14ac:dyDescent="0.3">
      <c r="A223" s="5" t="s">
        <v>852</v>
      </c>
      <c r="B223" s="1">
        <v>5.4</v>
      </c>
      <c r="C223" s="2">
        <v>2020</v>
      </c>
      <c r="D223" s="5" t="s">
        <v>120</v>
      </c>
      <c r="E223" t="s">
        <v>29</v>
      </c>
      <c r="F223" s="2">
        <v>96</v>
      </c>
      <c r="G223" s="5" t="s">
        <v>853</v>
      </c>
      <c r="H223" s="5" t="s">
        <v>854</v>
      </c>
      <c r="I223" s="5" t="s">
        <v>855</v>
      </c>
      <c r="J223" s="5" t="e" vm="2">
        <v>#VALUE!</v>
      </c>
      <c r="K223" s="8">
        <v>0</v>
      </c>
      <c r="L223" s="7">
        <v>3293783</v>
      </c>
      <c r="M223" s="5" t="s">
        <v>20</v>
      </c>
      <c r="N223" s="7">
        <f>Table[[#This Row],[Income]]-Table[[#This Row],[Budget]]</f>
        <v>3293783</v>
      </c>
      <c r="O223" s="7" t="str">
        <f>IF((Table[[#This Row],[Income]]&gt;Table[[#This Row],[Budget]])," Successful", "Unsuccessful")</f>
        <v xml:space="preserve"> Successful</v>
      </c>
    </row>
    <row r="224" spans="1:15" x14ac:dyDescent="0.3">
      <c r="A224" s="5" t="s">
        <v>856</v>
      </c>
      <c r="B224" s="1">
        <v>7.1</v>
      </c>
      <c r="C224" s="2">
        <v>2020</v>
      </c>
      <c r="D224" s="5" t="s">
        <v>120</v>
      </c>
      <c r="E224" t="s">
        <v>29</v>
      </c>
      <c r="F224" s="2">
        <v>138</v>
      </c>
      <c r="G224" s="5" t="s">
        <v>857</v>
      </c>
      <c r="H224" s="5" t="s">
        <v>858</v>
      </c>
      <c r="I224" s="5" t="s">
        <v>131</v>
      </c>
      <c r="J224" s="5" t="e" vm="2">
        <v>#VALUE!</v>
      </c>
      <c r="K224" s="8">
        <v>0</v>
      </c>
      <c r="L224" s="7">
        <v>0</v>
      </c>
      <c r="M224" s="5" t="s">
        <v>20</v>
      </c>
      <c r="N224" s="7">
        <f>Table[[#This Row],[Income]]-Table[[#This Row],[Budget]]</f>
        <v>0</v>
      </c>
      <c r="O224" s="7" t="str">
        <f>IF((Table[[#This Row],[Income]]&gt;Table[[#This Row],[Budget]])," Successful", "Unsuccessful")</f>
        <v>Unsuccessful</v>
      </c>
    </row>
    <row r="225" spans="1:15" x14ac:dyDescent="0.3">
      <c r="A225" s="5" t="s">
        <v>859</v>
      </c>
      <c r="B225" s="1">
        <v>7.1</v>
      </c>
      <c r="C225" s="2">
        <v>2020</v>
      </c>
      <c r="D225" s="5" t="s">
        <v>52</v>
      </c>
      <c r="E225" t="s">
        <v>134</v>
      </c>
      <c r="F225" s="2">
        <v>124</v>
      </c>
      <c r="G225" s="5" t="s">
        <v>860</v>
      </c>
      <c r="H225" s="5" t="s">
        <v>861</v>
      </c>
      <c r="I225" s="5" t="s">
        <v>589</v>
      </c>
      <c r="J225" s="5" t="e" vm="39">
        <v>#VALUE!</v>
      </c>
      <c r="K225" s="8">
        <v>14000000</v>
      </c>
      <c r="L225" s="7">
        <v>6000546</v>
      </c>
      <c r="M225" s="5" t="s">
        <v>863</v>
      </c>
      <c r="N225" s="7">
        <f>Table[[#This Row],[Income]]-Table[[#This Row],[Budget]]</f>
        <v>-7999454</v>
      </c>
      <c r="O225" s="7" t="str">
        <f>IF((Table[[#This Row],[Income]]&gt;Table[[#This Row],[Budget]])," Successful", "Unsuccessful")</f>
        <v>Unsuccessful</v>
      </c>
    </row>
    <row r="226" spans="1:15" x14ac:dyDescent="0.3">
      <c r="A226" s="5" t="s">
        <v>864</v>
      </c>
      <c r="B226" s="1">
        <v>5</v>
      </c>
      <c r="C226" s="2">
        <v>2020</v>
      </c>
      <c r="D226" s="5" t="s">
        <v>52</v>
      </c>
      <c r="E226" t="s">
        <v>29</v>
      </c>
      <c r="F226" s="2">
        <v>105</v>
      </c>
      <c r="G226" s="5" t="s">
        <v>865</v>
      </c>
      <c r="H226" s="5" t="s">
        <v>866</v>
      </c>
      <c r="I226" s="5" t="s">
        <v>98</v>
      </c>
      <c r="J226" s="5" t="e" vm="2">
        <v>#VALUE!</v>
      </c>
      <c r="K226" s="8">
        <v>0</v>
      </c>
      <c r="L226" s="7">
        <v>47990414</v>
      </c>
      <c r="M226" s="5" t="s">
        <v>20</v>
      </c>
      <c r="N226" s="7">
        <f>Table[[#This Row],[Income]]-Table[[#This Row],[Budget]]</f>
        <v>47990414</v>
      </c>
      <c r="O226" s="7" t="str">
        <f>IF((Table[[#This Row],[Income]]&gt;Table[[#This Row],[Budget]])," Successful", "Unsuccessful")</f>
        <v xml:space="preserve"> Successful</v>
      </c>
    </row>
    <row r="227" spans="1:15" x14ac:dyDescent="0.3">
      <c r="A227" s="5" t="s">
        <v>867</v>
      </c>
      <c r="B227" s="1">
        <v>6.6</v>
      </c>
      <c r="C227" s="2">
        <v>2020</v>
      </c>
      <c r="D227" s="5" t="s">
        <v>120</v>
      </c>
      <c r="E227" t="s">
        <v>29</v>
      </c>
      <c r="F227" s="2">
        <v>134</v>
      </c>
      <c r="G227" s="5" t="s">
        <v>868</v>
      </c>
      <c r="H227" s="5" t="s">
        <v>869</v>
      </c>
      <c r="I227" s="5" t="s">
        <v>142</v>
      </c>
      <c r="J227" s="5" t="e" vm="2">
        <v>#VALUE!</v>
      </c>
      <c r="K227" s="8">
        <v>0</v>
      </c>
      <c r="L227" s="7">
        <v>0</v>
      </c>
      <c r="M227" s="5" t="s">
        <v>20</v>
      </c>
      <c r="N227" s="7">
        <f>Table[[#This Row],[Income]]-Table[[#This Row],[Budget]]</f>
        <v>0</v>
      </c>
      <c r="O227" s="7" t="str">
        <f>IF((Table[[#This Row],[Income]]&gt;Table[[#This Row],[Budget]])," Successful", "Unsuccessful")</f>
        <v>Unsuccessful</v>
      </c>
    </row>
    <row r="228" spans="1:15" x14ac:dyDescent="0.3">
      <c r="A228" s="5" t="s">
        <v>870</v>
      </c>
      <c r="B228" s="1">
        <v>6.5</v>
      </c>
      <c r="C228" s="2">
        <v>2020</v>
      </c>
      <c r="D228" s="5" t="s">
        <v>28</v>
      </c>
      <c r="E228" t="s">
        <v>29</v>
      </c>
      <c r="F228" s="2">
        <v>107</v>
      </c>
      <c r="G228" s="5" t="s">
        <v>871</v>
      </c>
      <c r="H228" s="5" t="s">
        <v>872</v>
      </c>
      <c r="I228" s="5" t="s">
        <v>81</v>
      </c>
      <c r="J228" s="5" t="e" vm="2">
        <v>#VALUE!</v>
      </c>
      <c r="K228" s="8">
        <v>0</v>
      </c>
      <c r="L228" s="7">
        <v>15437703</v>
      </c>
      <c r="M228" s="5" t="s">
        <v>99</v>
      </c>
      <c r="N228" s="7">
        <f>Table[[#This Row],[Income]]-Table[[#This Row],[Budget]]</f>
        <v>15437703</v>
      </c>
      <c r="O228" s="7" t="str">
        <f>IF((Table[[#This Row],[Income]]&gt;Table[[#This Row],[Budget]])," Successful", "Unsuccessful")</f>
        <v xml:space="preserve"> Successful</v>
      </c>
    </row>
    <row r="229" spans="1:15" x14ac:dyDescent="0.3">
      <c r="A229" s="5" t="s">
        <v>873</v>
      </c>
      <c r="B229" s="1">
        <v>6.6</v>
      </c>
      <c r="C229" s="2">
        <v>2020</v>
      </c>
      <c r="D229" s="5" t="s">
        <v>233</v>
      </c>
      <c r="E229" t="s">
        <v>29</v>
      </c>
      <c r="F229" s="2">
        <v>125</v>
      </c>
      <c r="G229" s="5" t="s">
        <v>269</v>
      </c>
      <c r="H229" s="5" t="s">
        <v>874</v>
      </c>
      <c r="I229" s="5" t="s">
        <v>50</v>
      </c>
      <c r="J229" s="5" t="e" vm="32">
        <v>#VALUE!</v>
      </c>
      <c r="K229" s="8">
        <v>70000000</v>
      </c>
      <c r="L229" s="7">
        <v>0</v>
      </c>
      <c r="M229" s="5" t="s">
        <v>20</v>
      </c>
      <c r="N229" s="7">
        <f>Table[[#This Row],[Income]]-Table[[#This Row],[Budget]]</f>
        <v>-70000000</v>
      </c>
      <c r="O229" s="7" t="str">
        <f>IF((Table[[#This Row],[Income]]&gt;Table[[#This Row],[Budget]])," Successful", "Unsuccessful")</f>
        <v>Unsuccessful</v>
      </c>
    </row>
    <row r="230" spans="1:15" x14ac:dyDescent="0.3">
      <c r="A230" s="5" t="s">
        <v>875</v>
      </c>
      <c r="B230" s="1">
        <v>6.5</v>
      </c>
      <c r="C230" s="2">
        <v>2020</v>
      </c>
      <c r="D230" s="5" t="s">
        <v>78</v>
      </c>
      <c r="E230" t="s">
        <v>29</v>
      </c>
      <c r="F230" s="2">
        <v>90</v>
      </c>
      <c r="G230" s="5" t="s">
        <v>876</v>
      </c>
      <c r="H230" s="5" t="s">
        <v>877</v>
      </c>
      <c r="I230" s="5" t="s">
        <v>878</v>
      </c>
      <c r="J230" s="5" t="e" vm="2">
        <v>#VALUE!</v>
      </c>
      <c r="K230" s="8">
        <v>14000000</v>
      </c>
      <c r="L230" s="7">
        <v>10550350</v>
      </c>
      <c r="M230" s="5" t="s">
        <v>494</v>
      </c>
      <c r="N230" s="7">
        <f>Table[[#This Row],[Income]]-Table[[#This Row],[Budget]]</f>
        <v>-3449650</v>
      </c>
      <c r="O230" s="7" t="str">
        <f>IF((Table[[#This Row],[Income]]&gt;Table[[#This Row],[Budget]])," Successful", "Unsuccessful")</f>
        <v>Unsuccessful</v>
      </c>
    </row>
    <row r="231" spans="1:15" x14ac:dyDescent="0.3">
      <c r="A231" s="5" t="s">
        <v>879</v>
      </c>
      <c r="B231" s="1">
        <v>6.5</v>
      </c>
      <c r="C231" s="2">
        <v>2020</v>
      </c>
      <c r="D231" s="5" t="s">
        <v>382</v>
      </c>
      <c r="E231" t="s">
        <v>22</v>
      </c>
      <c r="F231" s="2">
        <v>99</v>
      </c>
      <c r="G231" s="5" t="s">
        <v>880</v>
      </c>
      <c r="H231" s="5" t="s">
        <v>881</v>
      </c>
      <c r="I231" s="5" t="s">
        <v>127</v>
      </c>
      <c r="J231" s="5" t="e" vm="5">
        <v>#VALUE!</v>
      </c>
      <c r="K231" s="8">
        <v>85000000</v>
      </c>
      <c r="L231" s="7">
        <v>319715683</v>
      </c>
      <c r="M231" s="5" t="s">
        <v>882</v>
      </c>
      <c r="N231" s="7">
        <f>Table[[#This Row],[Income]]-Table[[#This Row],[Budget]]</f>
        <v>234715683</v>
      </c>
      <c r="O231" s="7" t="str">
        <f>IF((Table[[#This Row],[Income]]&gt;Table[[#This Row],[Budget]])," Successful", "Unsuccessful")</f>
        <v xml:space="preserve"> Successful</v>
      </c>
    </row>
    <row r="232" spans="1:15" x14ac:dyDescent="0.3">
      <c r="A232" s="5" t="s">
        <v>883</v>
      </c>
      <c r="B232" s="1">
        <v>6.5</v>
      </c>
      <c r="C232" s="2">
        <v>2020</v>
      </c>
      <c r="D232" s="5" t="s">
        <v>36</v>
      </c>
      <c r="F232" s="2">
        <v>94</v>
      </c>
      <c r="G232" s="5" t="s">
        <v>884</v>
      </c>
      <c r="H232" s="5" t="s">
        <v>885</v>
      </c>
      <c r="I232" s="5" t="s">
        <v>66</v>
      </c>
      <c r="J232" s="5" t="e" vm="16">
        <v>#VALUE!</v>
      </c>
      <c r="K232" s="8">
        <v>0</v>
      </c>
      <c r="L232" s="7">
        <v>0</v>
      </c>
      <c r="M232" s="5" t="s">
        <v>886</v>
      </c>
      <c r="N232" s="7">
        <f>Table[[#This Row],[Income]]-Table[[#This Row],[Budget]]</f>
        <v>0</v>
      </c>
      <c r="O232" s="7" t="str">
        <f>IF((Table[[#This Row],[Income]]&gt;Table[[#This Row],[Budget]])," Successful", "Unsuccessful")</f>
        <v>Unsuccessful</v>
      </c>
    </row>
    <row r="233" spans="1:15" x14ac:dyDescent="0.3">
      <c r="A233" s="5" t="s">
        <v>887</v>
      </c>
      <c r="B233" s="1">
        <v>5.8</v>
      </c>
      <c r="C233" s="2">
        <v>2020</v>
      </c>
      <c r="D233" s="5" t="s">
        <v>14</v>
      </c>
      <c r="E233" t="s">
        <v>15</v>
      </c>
      <c r="F233" s="2">
        <v>106</v>
      </c>
      <c r="G233" s="5" t="s">
        <v>888</v>
      </c>
      <c r="H233" s="5" t="s">
        <v>889</v>
      </c>
      <c r="I233" s="5" t="s">
        <v>180</v>
      </c>
      <c r="J233" s="5" t="e" vm="2">
        <v>#VALUE!</v>
      </c>
      <c r="K233" s="8">
        <v>0</v>
      </c>
      <c r="L233" s="7">
        <v>0</v>
      </c>
      <c r="M233" s="5" t="s">
        <v>20</v>
      </c>
      <c r="N233" s="7">
        <f>Table[[#This Row],[Income]]-Table[[#This Row],[Budget]]</f>
        <v>0</v>
      </c>
      <c r="O233" s="7" t="str">
        <f>IF((Table[[#This Row],[Income]]&gt;Table[[#This Row],[Budget]])," Successful", "Unsuccessful")</f>
        <v>Unsuccessful</v>
      </c>
    </row>
    <row r="234" spans="1:15" x14ac:dyDescent="0.3">
      <c r="A234" s="5" t="s">
        <v>890</v>
      </c>
      <c r="B234" s="1">
        <v>5.8</v>
      </c>
      <c r="C234" s="2">
        <v>2020</v>
      </c>
      <c r="D234" s="5" t="s">
        <v>43</v>
      </c>
      <c r="E234" t="s">
        <v>15</v>
      </c>
      <c r="F234" s="2">
        <v>95</v>
      </c>
      <c r="G234" s="5" t="s">
        <v>891</v>
      </c>
      <c r="H234" s="5" t="s">
        <v>892</v>
      </c>
      <c r="I234" s="5" t="s">
        <v>661</v>
      </c>
      <c r="J234" s="5" t="e" vm="2">
        <v>#VALUE!</v>
      </c>
      <c r="K234" s="8">
        <v>80000000</v>
      </c>
      <c r="L234" s="7">
        <v>40882928</v>
      </c>
      <c r="M234" s="5" t="s">
        <v>20</v>
      </c>
      <c r="N234" s="7">
        <f>Table[[#This Row],[Income]]-Table[[#This Row],[Budget]]</f>
        <v>-39117072</v>
      </c>
      <c r="O234" s="7" t="str">
        <f>IF((Table[[#This Row],[Income]]&gt;Table[[#This Row],[Budget]])," Successful", "Unsuccessful")</f>
        <v>Unsuccessful</v>
      </c>
    </row>
    <row r="235" spans="1:15" x14ac:dyDescent="0.3">
      <c r="A235" s="5" t="s">
        <v>893</v>
      </c>
      <c r="B235" s="1">
        <v>8</v>
      </c>
      <c r="C235" s="2">
        <v>2020</v>
      </c>
      <c r="D235" s="5" t="s">
        <v>14</v>
      </c>
      <c r="E235" t="s">
        <v>22</v>
      </c>
      <c r="F235" s="2">
        <v>100</v>
      </c>
      <c r="G235" s="5" t="s">
        <v>894</v>
      </c>
      <c r="H235" s="5" t="s">
        <v>895</v>
      </c>
      <c r="I235" s="5" t="s">
        <v>198</v>
      </c>
      <c r="J235" s="5" t="e" vm="2">
        <v>#VALUE!</v>
      </c>
      <c r="K235" s="8">
        <v>0</v>
      </c>
      <c r="L235" s="7">
        <v>121031304</v>
      </c>
      <c r="M235" s="5" t="s">
        <v>20</v>
      </c>
      <c r="N235" s="7">
        <f>Table[[#This Row],[Income]]-Table[[#This Row],[Budget]]</f>
        <v>121031304</v>
      </c>
      <c r="O235" s="7" t="str">
        <f>IF((Table[[#This Row],[Income]]&gt;Table[[#This Row],[Budget]])," Successful", "Unsuccessful")</f>
        <v xml:space="preserve"> Successful</v>
      </c>
    </row>
    <row r="236" spans="1:15" x14ac:dyDescent="0.3">
      <c r="A236" s="5" t="s">
        <v>896</v>
      </c>
      <c r="B236" s="1">
        <v>4.2</v>
      </c>
      <c r="C236" s="2">
        <v>2020</v>
      </c>
      <c r="D236" s="5" t="s">
        <v>78</v>
      </c>
      <c r="F236" s="2">
        <v>89</v>
      </c>
      <c r="G236" s="5" t="s">
        <v>897</v>
      </c>
      <c r="H236" s="5" t="s">
        <v>898</v>
      </c>
      <c r="I236" s="5" t="s">
        <v>366</v>
      </c>
      <c r="J236" s="5" t="e" vm="11">
        <v>#VALUE!</v>
      </c>
      <c r="K236" s="8">
        <v>0</v>
      </c>
      <c r="L236" s="7">
        <v>0</v>
      </c>
      <c r="M236" s="5" t="s">
        <v>147</v>
      </c>
      <c r="N236" s="7">
        <f>Table[[#This Row],[Income]]-Table[[#This Row],[Budget]]</f>
        <v>0</v>
      </c>
      <c r="O236" s="7" t="str">
        <f>IF((Table[[#This Row],[Income]]&gt;Table[[#This Row],[Budget]])," Successful", "Unsuccessful")</f>
        <v>Unsuccessful</v>
      </c>
    </row>
    <row r="237" spans="1:15" x14ac:dyDescent="0.3">
      <c r="A237" s="5" t="s">
        <v>899</v>
      </c>
      <c r="B237" s="1">
        <v>6.7</v>
      </c>
      <c r="C237" s="2">
        <v>2020</v>
      </c>
      <c r="D237" s="5" t="s">
        <v>186</v>
      </c>
      <c r="E237" t="s">
        <v>29</v>
      </c>
      <c r="F237" s="2">
        <v>116</v>
      </c>
      <c r="G237" s="5" t="s">
        <v>900</v>
      </c>
      <c r="H237" s="5" t="s">
        <v>901</v>
      </c>
      <c r="I237" s="5" t="s">
        <v>50</v>
      </c>
      <c r="J237" s="5" t="e" vm="40">
        <v>#VALUE!</v>
      </c>
      <c r="K237" s="8">
        <v>65000000</v>
      </c>
      <c r="L237" s="7">
        <v>0</v>
      </c>
      <c r="M237" s="5" t="s">
        <v>20</v>
      </c>
      <c r="N237" s="7">
        <f>Table[[#This Row],[Income]]-Table[[#This Row],[Budget]]</f>
        <v>-65000000</v>
      </c>
      <c r="O237" s="7" t="str">
        <f>IF((Table[[#This Row],[Income]]&gt;Table[[#This Row],[Budget]])," Successful", "Unsuccessful")</f>
        <v>Unsuccessful</v>
      </c>
    </row>
    <row r="238" spans="1:15" x14ac:dyDescent="0.3">
      <c r="A238" s="5" t="s">
        <v>902</v>
      </c>
      <c r="B238" s="1">
        <v>6.7</v>
      </c>
      <c r="C238" s="2">
        <v>2020</v>
      </c>
      <c r="D238" s="5" t="s">
        <v>36</v>
      </c>
      <c r="E238" t="s">
        <v>15</v>
      </c>
      <c r="F238" s="2">
        <v>90</v>
      </c>
      <c r="G238" s="5" t="s">
        <v>903</v>
      </c>
      <c r="H238" s="5" t="s">
        <v>904</v>
      </c>
      <c r="I238" s="5" t="s">
        <v>905</v>
      </c>
      <c r="J238" s="5" t="e" vm="5">
        <v>#VALUE!</v>
      </c>
      <c r="K238" s="8">
        <v>0</v>
      </c>
      <c r="L238" s="7">
        <v>5184368</v>
      </c>
      <c r="M238" s="5" t="s">
        <v>62</v>
      </c>
      <c r="N238" s="7">
        <f>Table[[#This Row],[Income]]-Table[[#This Row],[Budget]]</f>
        <v>5184368</v>
      </c>
      <c r="O238" s="7" t="str">
        <f>IF((Table[[#This Row],[Income]]&gt;Table[[#This Row],[Budget]])," Successful", "Unsuccessful")</f>
        <v xml:space="preserve"> Successful</v>
      </c>
    </row>
    <row r="239" spans="1:15" x14ac:dyDescent="0.3">
      <c r="A239" s="5" t="s">
        <v>906</v>
      </c>
      <c r="B239" s="1">
        <v>6.5</v>
      </c>
      <c r="C239" s="2">
        <v>2020</v>
      </c>
      <c r="D239" s="5" t="s">
        <v>14</v>
      </c>
      <c r="E239" t="s">
        <v>29</v>
      </c>
      <c r="F239" s="2">
        <v>104</v>
      </c>
      <c r="G239" s="5" t="s">
        <v>907</v>
      </c>
      <c r="H239" s="5" t="s">
        <v>908</v>
      </c>
      <c r="I239" s="5" t="s">
        <v>39</v>
      </c>
      <c r="J239" s="5" t="e" vm="2">
        <v>#VALUE!</v>
      </c>
      <c r="K239" s="8">
        <v>0</v>
      </c>
      <c r="L239" s="7">
        <v>0</v>
      </c>
      <c r="M239" s="5" t="s">
        <v>20</v>
      </c>
      <c r="N239" s="7">
        <f>Table[[#This Row],[Income]]-Table[[#This Row],[Budget]]</f>
        <v>0</v>
      </c>
      <c r="O239" s="7" t="str">
        <f>IF((Table[[#This Row],[Income]]&gt;Table[[#This Row],[Budget]])," Successful", "Unsuccessful")</f>
        <v>Unsuccessful</v>
      </c>
    </row>
    <row r="240" spans="1:15" x14ac:dyDescent="0.3">
      <c r="A240" s="5" t="s">
        <v>909</v>
      </c>
      <c r="B240" s="1">
        <v>6</v>
      </c>
      <c r="C240" s="2">
        <v>2020</v>
      </c>
      <c r="D240" s="5" t="s">
        <v>382</v>
      </c>
      <c r="E240" t="s">
        <v>29</v>
      </c>
      <c r="F240" s="2">
        <v>109</v>
      </c>
      <c r="G240" s="5" t="s">
        <v>910</v>
      </c>
      <c r="H240" s="5" t="s">
        <v>911</v>
      </c>
      <c r="I240" s="5" t="s">
        <v>127</v>
      </c>
      <c r="J240" s="5" t="e" vm="2">
        <v>#VALUE!</v>
      </c>
      <c r="K240" s="8">
        <v>84500000</v>
      </c>
      <c r="L240" s="7">
        <v>205322941</v>
      </c>
      <c r="M240" s="5" t="s">
        <v>20</v>
      </c>
      <c r="N240" s="7">
        <f>Table[[#This Row],[Income]]-Table[[#This Row],[Budget]]</f>
        <v>120822941</v>
      </c>
      <c r="O240" s="7" t="str">
        <f>IF((Table[[#This Row],[Income]]&gt;Table[[#This Row],[Budget]])," Successful", "Unsuccessful")</f>
        <v xml:space="preserve"> Successful</v>
      </c>
    </row>
    <row r="241" spans="1:15" x14ac:dyDescent="0.3">
      <c r="A241" s="5" t="s">
        <v>912</v>
      </c>
      <c r="B241" s="1">
        <v>6.8</v>
      </c>
      <c r="C241" s="2">
        <v>2020</v>
      </c>
      <c r="D241" s="5" t="s">
        <v>78</v>
      </c>
      <c r="E241" t="s">
        <v>134</v>
      </c>
      <c r="F241" s="2">
        <v>100</v>
      </c>
      <c r="G241" s="5" t="s">
        <v>913</v>
      </c>
      <c r="H241" s="5" t="s">
        <v>914</v>
      </c>
      <c r="I241" s="5" t="s">
        <v>127</v>
      </c>
      <c r="J241" s="5" t="e" vm="2">
        <v>#VALUE!</v>
      </c>
      <c r="K241" s="8">
        <v>45000000</v>
      </c>
      <c r="L241" s="7">
        <v>1753823</v>
      </c>
      <c r="M241" s="5" t="s">
        <v>20</v>
      </c>
      <c r="N241" s="7">
        <f>Table[[#This Row],[Income]]-Table[[#This Row],[Budget]]</f>
        <v>-43246177</v>
      </c>
      <c r="O241" s="7" t="str">
        <f>IF((Table[[#This Row],[Income]]&gt;Table[[#This Row],[Budget]])," Successful", "Unsuccessful")</f>
        <v>Unsuccessful</v>
      </c>
    </row>
    <row r="242" spans="1:15" x14ac:dyDescent="0.3">
      <c r="A242" s="5" t="s">
        <v>915</v>
      </c>
      <c r="B242" s="1">
        <v>5.7</v>
      </c>
      <c r="C242" s="2">
        <v>2020</v>
      </c>
      <c r="D242" s="5" t="s">
        <v>149</v>
      </c>
      <c r="E242" t="s">
        <v>29</v>
      </c>
      <c r="F242" s="2">
        <v>100</v>
      </c>
      <c r="G242" s="5" t="s">
        <v>565</v>
      </c>
      <c r="H242" s="5" t="s">
        <v>916</v>
      </c>
      <c r="I242" s="5" t="s">
        <v>361</v>
      </c>
      <c r="J242" s="5" t="e" vm="2">
        <v>#VALUE!</v>
      </c>
      <c r="K242" s="8">
        <v>40000000</v>
      </c>
      <c r="L242" s="7">
        <v>0</v>
      </c>
      <c r="M242" s="5" t="s">
        <v>20</v>
      </c>
      <c r="N242" s="7">
        <f>Table[[#This Row],[Income]]-Table[[#This Row],[Budget]]</f>
        <v>-40000000</v>
      </c>
      <c r="O242" s="7" t="str">
        <f>IF((Table[[#This Row],[Income]]&gt;Table[[#This Row],[Budget]])," Successful", "Unsuccessful")</f>
        <v>Unsuccessful</v>
      </c>
    </row>
    <row r="243" spans="1:15" x14ac:dyDescent="0.3">
      <c r="A243" s="5" t="s">
        <v>917</v>
      </c>
      <c r="B243" s="1">
        <v>5.7</v>
      </c>
      <c r="C243" s="2">
        <v>2020</v>
      </c>
      <c r="D243" s="5" t="s">
        <v>120</v>
      </c>
      <c r="E243" t="s">
        <v>15</v>
      </c>
      <c r="F243" s="2">
        <v>115</v>
      </c>
      <c r="G243" s="5" t="s">
        <v>918</v>
      </c>
      <c r="H243" s="5" t="s">
        <v>919</v>
      </c>
      <c r="I243" s="5" t="s">
        <v>109</v>
      </c>
      <c r="J243" s="5" t="e" vm="1">
        <v>#VALUE!</v>
      </c>
      <c r="K243" s="8">
        <v>200000000</v>
      </c>
      <c r="L243" s="7">
        <v>69965374</v>
      </c>
      <c r="M243" s="5" t="s">
        <v>920</v>
      </c>
      <c r="N243" s="7">
        <f>Table[[#This Row],[Income]]-Table[[#This Row],[Budget]]</f>
        <v>-130034626</v>
      </c>
      <c r="O243" s="7" t="str">
        <f>IF((Table[[#This Row],[Income]]&gt;Table[[#This Row],[Budget]])," Successful", "Unsuccessful")</f>
        <v>Unsuccessful</v>
      </c>
    </row>
    <row r="244" spans="1:15" x14ac:dyDescent="0.3">
      <c r="A244" s="5" t="s">
        <v>921</v>
      </c>
      <c r="B244" s="1">
        <v>5.3</v>
      </c>
      <c r="C244" s="2">
        <v>2020</v>
      </c>
      <c r="D244" s="5" t="s">
        <v>28</v>
      </c>
      <c r="E244" t="s">
        <v>15</v>
      </c>
      <c r="F244" s="2">
        <v>94</v>
      </c>
      <c r="G244" s="5" t="s">
        <v>922</v>
      </c>
      <c r="H244" s="5" t="s">
        <v>923</v>
      </c>
      <c r="I244" s="5" t="s">
        <v>924</v>
      </c>
      <c r="J244" s="5" t="e" vm="2">
        <v>#VALUE!</v>
      </c>
      <c r="K244" s="8">
        <v>67000000</v>
      </c>
      <c r="L244" s="7">
        <v>49169594</v>
      </c>
      <c r="M244" s="5" t="s">
        <v>20</v>
      </c>
      <c r="N244" s="7">
        <f>Table[[#This Row],[Income]]-Table[[#This Row],[Budget]]</f>
        <v>-17830406</v>
      </c>
      <c r="O244" s="7" t="str">
        <f>IF((Table[[#This Row],[Income]]&gt;Table[[#This Row],[Budget]])," Successful", "Unsuccessful")</f>
        <v>Unsuccessful</v>
      </c>
    </row>
    <row r="245" spans="1:15" x14ac:dyDescent="0.3">
      <c r="A245" s="5" t="s">
        <v>925</v>
      </c>
      <c r="B245" s="1">
        <v>6.3</v>
      </c>
      <c r="C245" s="2">
        <v>2020</v>
      </c>
      <c r="D245" s="5" t="s">
        <v>36</v>
      </c>
      <c r="E245" t="s">
        <v>29</v>
      </c>
      <c r="F245" s="2">
        <v>102</v>
      </c>
      <c r="G245" s="5" t="s">
        <v>926</v>
      </c>
      <c r="H245" s="5" t="s">
        <v>927</v>
      </c>
      <c r="I245" s="5" t="s">
        <v>73</v>
      </c>
      <c r="J245" s="5" t="e" vm="2">
        <v>#VALUE!</v>
      </c>
      <c r="K245" s="8">
        <v>5000000</v>
      </c>
      <c r="L245" s="7">
        <v>18073433</v>
      </c>
      <c r="M245" s="5" t="s">
        <v>20</v>
      </c>
      <c r="N245" s="7">
        <f>Table[[#This Row],[Income]]-Table[[#This Row],[Budget]]</f>
        <v>13073433</v>
      </c>
      <c r="O245" s="7" t="str">
        <f>IF((Table[[#This Row],[Income]]&gt;Table[[#This Row],[Budget]])," Successful", "Unsuccessful")</f>
        <v xml:space="preserve"> Successful</v>
      </c>
    </row>
    <row r="246" spans="1:15" x14ac:dyDescent="0.3">
      <c r="A246" s="5" t="s">
        <v>928</v>
      </c>
      <c r="B246" s="1">
        <v>7</v>
      </c>
      <c r="C246" s="2">
        <v>2020</v>
      </c>
      <c r="D246" s="5" t="s">
        <v>233</v>
      </c>
      <c r="E246" t="s">
        <v>15</v>
      </c>
      <c r="F246" s="2">
        <v>91</v>
      </c>
      <c r="G246" s="5" t="s">
        <v>929</v>
      </c>
      <c r="H246" s="5" t="s">
        <v>930</v>
      </c>
      <c r="I246" s="5" t="s">
        <v>271</v>
      </c>
      <c r="J246" s="5" t="e" vm="2">
        <v>#VALUE!</v>
      </c>
      <c r="K246" s="8">
        <v>50300000</v>
      </c>
      <c r="L246" s="7">
        <v>0</v>
      </c>
      <c r="M246" s="5" t="s">
        <v>931</v>
      </c>
      <c r="N246" s="7">
        <f>Table[[#This Row],[Income]]-Table[[#This Row],[Budget]]</f>
        <v>-50300000</v>
      </c>
      <c r="O246" s="7" t="str">
        <f>IF((Table[[#This Row],[Income]]&gt;Table[[#This Row],[Budget]])," Successful", "Unsuccessful")</f>
        <v>Unsuccessful</v>
      </c>
    </row>
    <row r="247" spans="1:15" x14ac:dyDescent="0.3">
      <c r="A247" s="5" t="s">
        <v>932</v>
      </c>
      <c r="B247" s="1">
        <v>7.1</v>
      </c>
      <c r="C247" s="2">
        <v>2020</v>
      </c>
      <c r="D247" s="5" t="s">
        <v>382</v>
      </c>
      <c r="E247" t="s">
        <v>29</v>
      </c>
      <c r="F247" s="2">
        <v>124</v>
      </c>
      <c r="G247" s="5" t="s">
        <v>933</v>
      </c>
      <c r="H247" s="5" t="s">
        <v>934</v>
      </c>
      <c r="I247" s="5" t="s">
        <v>489</v>
      </c>
      <c r="J247" s="5" t="e" vm="13">
        <v>#VALUE!</v>
      </c>
      <c r="K247" s="8">
        <v>7000000</v>
      </c>
      <c r="L247" s="7">
        <v>144492724</v>
      </c>
      <c r="M247" s="5" t="s">
        <v>288</v>
      </c>
      <c r="N247" s="7">
        <f>Table[[#This Row],[Income]]-Table[[#This Row],[Budget]]</f>
        <v>137492724</v>
      </c>
      <c r="O247" s="7" t="str">
        <f>IF((Table[[#This Row],[Income]]&gt;Table[[#This Row],[Budget]])," Successful", "Unsuccessful")</f>
        <v xml:space="preserve"> Successful</v>
      </c>
    </row>
    <row r="248" spans="1:15" x14ac:dyDescent="0.3">
      <c r="A248" s="5" t="s">
        <v>935</v>
      </c>
      <c r="B248" s="1">
        <v>7.4</v>
      </c>
      <c r="C248" s="2">
        <v>2020</v>
      </c>
      <c r="D248" s="5" t="s">
        <v>233</v>
      </c>
      <c r="E248" t="s">
        <v>29</v>
      </c>
      <c r="F248" s="2">
        <v>90</v>
      </c>
      <c r="G248" s="5" t="s">
        <v>936</v>
      </c>
      <c r="H248" s="5" t="s">
        <v>937</v>
      </c>
      <c r="I248" s="5" t="s">
        <v>938</v>
      </c>
      <c r="J248" s="5" t="e" vm="2">
        <v>#VALUE!</v>
      </c>
      <c r="K248" s="8">
        <v>0</v>
      </c>
      <c r="L248" s="7">
        <v>1512871</v>
      </c>
      <c r="M248" s="5" t="s">
        <v>939</v>
      </c>
      <c r="N248" s="7">
        <f>Table[[#This Row],[Income]]-Table[[#This Row],[Budget]]</f>
        <v>1512871</v>
      </c>
      <c r="O248" s="7" t="str">
        <f>IF((Table[[#This Row],[Income]]&gt;Table[[#This Row],[Budget]])," Successful", "Unsuccessful")</f>
        <v xml:space="preserve"> Successful</v>
      </c>
    </row>
    <row r="249" spans="1:15" x14ac:dyDescent="0.3">
      <c r="A249" s="5" t="s">
        <v>940</v>
      </c>
      <c r="B249" s="1">
        <v>7.3</v>
      </c>
      <c r="C249" s="2">
        <v>2020</v>
      </c>
      <c r="D249" s="5" t="s">
        <v>382</v>
      </c>
      <c r="E249" t="s">
        <v>29</v>
      </c>
      <c r="F249" s="2">
        <v>107</v>
      </c>
      <c r="G249" s="5" t="s">
        <v>500</v>
      </c>
      <c r="H249" s="5" t="s">
        <v>941</v>
      </c>
      <c r="I249" s="5" t="s">
        <v>66</v>
      </c>
      <c r="J249" s="5" t="e" vm="2">
        <v>#VALUE!</v>
      </c>
      <c r="K249" s="8">
        <v>5000000</v>
      </c>
      <c r="L249" s="7">
        <v>39458207</v>
      </c>
      <c r="M249" s="5" t="s">
        <v>20</v>
      </c>
      <c r="N249" s="7">
        <f>Table[[#This Row],[Income]]-Table[[#This Row],[Budget]]</f>
        <v>34458207</v>
      </c>
      <c r="O249" s="7" t="str">
        <f>IF((Table[[#This Row],[Income]]&gt;Table[[#This Row],[Budget]])," Successful", "Unsuccessful")</f>
        <v xml:space="preserve"> Successful</v>
      </c>
    </row>
    <row r="250" spans="1:15" x14ac:dyDescent="0.3">
      <c r="A250" s="5" t="s">
        <v>942</v>
      </c>
      <c r="B250" s="1">
        <v>7.1</v>
      </c>
      <c r="C250" s="2">
        <v>2020</v>
      </c>
      <c r="D250" s="5" t="s">
        <v>324</v>
      </c>
      <c r="E250" t="s">
        <v>29</v>
      </c>
      <c r="F250" s="2">
        <v>136</v>
      </c>
      <c r="G250" s="5" t="s">
        <v>943</v>
      </c>
      <c r="H250" s="5" t="s">
        <v>944</v>
      </c>
      <c r="I250" s="5" t="s">
        <v>39</v>
      </c>
      <c r="J250" s="5" t="e" vm="2">
        <v>#VALUE!</v>
      </c>
      <c r="K250" s="8">
        <v>35000000</v>
      </c>
      <c r="L250" s="7">
        <v>2180452</v>
      </c>
      <c r="M250" s="5" t="s">
        <v>623</v>
      </c>
      <c r="N250" s="7">
        <f>Table[[#This Row],[Income]]-Table[[#This Row],[Budget]]</f>
        <v>-32819548</v>
      </c>
      <c r="O250" s="7" t="str">
        <f>IF((Table[[#This Row],[Income]]&gt;Table[[#This Row],[Budget]])," Successful", "Unsuccessful")</f>
        <v>Unsuccessful</v>
      </c>
    </row>
    <row r="251" spans="1:15" x14ac:dyDescent="0.3">
      <c r="A251" s="5" t="s">
        <v>945</v>
      </c>
      <c r="B251" s="1">
        <v>7.2</v>
      </c>
      <c r="C251" s="2">
        <v>2020</v>
      </c>
      <c r="D251" s="5" t="s">
        <v>78</v>
      </c>
      <c r="E251" t="s">
        <v>15</v>
      </c>
      <c r="F251" s="2">
        <v>112</v>
      </c>
      <c r="G251" s="5" t="s">
        <v>946</v>
      </c>
      <c r="H251" s="5" t="s">
        <v>947</v>
      </c>
      <c r="I251" s="5" t="s">
        <v>948</v>
      </c>
      <c r="J251" s="5" t="e" vm="41">
        <v>#VALUE!</v>
      </c>
      <c r="K251" s="8">
        <v>0</v>
      </c>
      <c r="L251" s="7">
        <v>26001227</v>
      </c>
      <c r="M251" s="5" t="s">
        <v>99</v>
      </c>
      <c r="N251" s="7">
        <f>Table[[#This Row],[Income]]-Table[[#This Row],[Budget]]</f>
        <v>26001227</v>
      </c>
      <c r="O251" s="7" t="str">
        <f>IF((Table[[#This Row],[Income]]&gt;Table[[#This Row],[Budget]])," Successful", "Unsuccessful")</f>
        <v xml:space="preserve"> Successful</v>
      </c>
    </row>
    <row r="252" spans="1:15" x14ac:dyDescent="0.3">
      <c r="A252" s="5" t="s">
        <v>949</v>
      </c>
      <c r="B252" s="1">
        <v>6.9</v>
      </c>
      <c r="C252" s="2">
        <v>2020</v>
      </c>
      <c r="D252" s="5" t="s">
        <v>52</v>
      </c>
      <c r="E252" t="s">
        <v>15</v>
      </c>
      <c r="F252" s="2">
        <v>109</v>
      </c>
      <c r="G252" s="5" t="s">
        <v>950</v>
      </c>
      <c r="H252" s="5" t="s">
        <v>951</v>
      </c>
      <c r="I252" s="5" t="s">
        <v>127</v>
      </c>
      <c r="J252" s="5" t="e" vm="13">
        <v>#VALUE!</v>
      </c>
      <c r="K252" s="8">
        <v>0</v>
      </c>
      <c r="L252" s="7">
        <v>1122066</v>
      </c>
      <c r="M252" s="5" t="s">
        <v>952</v>
      </c>
      <c r="N252" s="7">
        <f>Table[[#This Row],[Income]]-Table[[#This Row],[Budget]]</f>
        <v>1122066</v>
      </c>
      <c r="O252" s="7" t="str">
        <f>IF((Table[[#This Row],[Income]]&gt;Table[[#This Row],[Budget]])," Successful", "Unsuccessful")</f>
        <v xml:space="preserve"> Successful</v>
      </c>
    </row>
    <row r="253" spans="1:15" x14ac:dyDescent="0.3">
      <c r="A253" s="5" t="s">
        <v>953</v>
      </c>
      <c r="B253" s="1">
        <v>7</v>
      </c>
      <c r="C253" s="2">
        <v>2020</v>
      </c>
      <c r="D253" s="5" t="s">
        <v>43</v>
      </c>
      <c r="E253" t="s">
        <v>29</v>
      </c>
      <c r="F253" s="2">
        <v>126</v>
      </c>
      <c r="G253" s="5" t="s">
        <v>954</v>
      </c>
      <c r="H253" s="5" t="s">
        <v>955</v>
      </c>
      <c r="I253" s="5" t="s">
        <v>66</v>
      </c>
      <c r="J253" s="5" t="e" vm="5">
        <v>#VALUE!</v>
      </c>
      <c r="K253" s="8">
        <v>0</v>
      </c>
      <c r="L253" s="7">
        <v>0</v>
      </c>
      <c r="M253" s="5" t="s">
        <v>956</v>
      </c>
      <c r="N253" s="7">
        <f>Table[[#This Row],[Income]]-Table[[#This Row],[Budget]]</f>
        <v>0</v>
      </c>
      <c r="O253" s="7" t="str">
        <f>IF((Table[[#This Row],[Income]]&gt;Table[[#This Row],[Budget]])," Successful", "Unsuccessful")</f>
        <v>Unsuccessful</v>
      </c>
    </row>
    <row r="254" spans="1:15" x14ac:dyDescent="0.3">
      <c r="A254" s="5" t="s">
        <v>957</v>
      </c>
      <c r="B254" s="1">
        <v>5.4</v>
      </c>
      <c r="C254" s="2">
        <v>2020</v>
      </c>
      <c r="D254" s="5" t="s">
        <v>324</v>
      </c>
      <c r="E254" t="s">
        <v>29</v>
      </c>
      <c r="F254" s="2">
        <v>93</v>
      </c>
      <c r="G254" s="5" t="s">
        <v>958</v>
      </c>
      <c r="H254" s="5" t="s">
        <v>959</v>
      </c>
      <c r="I254" s="5" t="s">
        <v>184</v>
      </c>
      <c r="J254" s="5" t="e" vm="6">
        <v>#VALUE!</v>
      </c>
      <c r="K254" s="8">
        <v>0</v>
      </c>
      <c r="L254" s="7">
        <v>0</v>
      </c>
      <c r="M254" s="5" t="s">
        <v>176</v>
      </c>
      <c r="N254" s="7">
        <f>Table[[#This Row],[Income]]-Table[[#This Row],[Budget]]</f>
        <v>0</v>
      </c>
      <c r="O254" s="7" t="str">
        <f>IF((Table[[#This Row],[Income]]&gt;Table[[#This Row],[Budget]])," Successful", "Unsuccessful")</f>
        <v>Unsuccessful</v>
      </c>
    </row>
    <row r="255" spans="1:15" x14ac:dyDescent="0.3">
      <c r="A255" s="5" t="s">
        <v>960</v>
      </c>
      <c r="B255" s="1">
        <v>6.5</v>
      </c>
      <c r="C255" s="2">
        <v>2020</v>
      </c>
      <c r="D255" s="5" t="s">
        <v>52</v>
      </c>
      <c r="E255" t="s">
        <v>29</v>
      </c>
      <c r="F255" s="2">
        <v>103</v>
      </c>
      <c r="G255" s="5" t="s">
        <v>961</v>
      </c>
      <c r="H255" s="5" t="s">
        <v>962</v>
      </c>
      <c r="I255" s="5" t="s">
        <v>236</v>
      </c>
      <c r="J255" s="5" t="e" vm="5">
        <v>#VALUE!</v>
      </c>
      <c r="K255" s="8">
        <v>0</v>
      </c>
      <c r="L255" s="7">
        <v>911180</v>
      </c>
      <c r="M255" s="5" t="s">
        <v>963</v>
      </c>
      <c r="N255" s="7">
        <f>Table[[#This Row],[Income]]-Table[[#This Row],[Budget]]</f>
        <v>911180</v>
      </c>
      <c r="O255" s="7" t="str">
        <f>IF((Table[[#This Row],[Income]]&gt;Table[[#This Row],[Budget]])," Successful", "Unsuccessful")</f>
        <v xml:space="preserve"> Successful</v>
      </c>
    </row>
    <row r="256" spans="1:15" x14ac:dyDescent="0.3">
      <c r="A256" s="5" t="s">
        <v>964</v>
      </c>
      <c r="B256" s="1">
        <v>6.3</v>
      </c>
      <c r="C256" s="2">
        <v>2020</v>
      </c>
      <c r="D256" s="5" t="s">
        <v>52</v>
      </c>
      <c r="E256" t="s">
        <v>15</v>
      </c>
      <c r="F256" s="2">
        <v>101</v>
      </c>
      <c r="G256" s="5" t="s">
        <v>965</v>
      </c>
      <c r="H256" s="5" t="s">
        <v>966</v>
      </c>
      <c r="I256" s="5" t="s">
        <v>98</v>
      </c>
      <c r="J256" s="5" t="e" vm="5">
        <v>#VALUE!</v>
      </c>
      <c r="K256" s="8">
        <v>15000000</v>
      </c>
      <c r="L256" s="7">
        <v>1349286</v>
      </c>
      <c r="M256" s="5" t="s">
        <v>20</v>
      </c>
      <c r="N256" s="7">
        <f>Table[[#This Row],[Income]]-Table[[#This Row],[Budget]]</f>
        <v>-13650714</v>
      </c>
      <c r="O256" s="7" t="str">
        <f>IF((Table[[#This Row],[Income]]&gt;Table[[#This Row],[Budget]])," Successful", "Unsuccessful")</f>
        <v>Unsuccessful</v>
      </c>
    </row>
    <row r="257" spans="1:15" x14ac:dyDescent="0.3">
      <c r="A257" s="5" t="s">
        <v>967</v>
      </c>
      <c r="B257" s="1">
        <v>5.7</v>
      </c>
      <c r="C257" s="2">
        <v>2020</v>
      </c>
      <c r="D257" s="5" t="s">
        <v>78</v>
      </c>
      <c r="E257" t="s">
        <v>15</v>
      </c>
      <c r="F257" s="2">
        <v>109</v>
      </c>
      <c r="G257" s="5" t="s">
        <v>968</v>
      </c>
      <c r="H257" s="5" t="s">
        <v>969</v>
      </c>
      <c r="I257" s="5" t="s">
        <v>410</v>
      </c>
      <c r="J257" s="5" t="e" vm="5">
        <v>#VALUE!</v>
      </c>
      <c r="K257" s="8">
        <v>45000000</v>
      </c>
      <c r="L257" s="7">
        <v>39861118</v>
      </c>
      <c r="M257" s="5" t="s">
        <v>20</v>
      </c>
      <c r="N257" s="7">
        <f>Table[[#This Row],[Income]]-Table[[#This Row],[Budget]]</f>
        <v>-5138882</v>
      </c>
      <c r="O257" s="7" t="str">
        <f>IF((Table[[#This Row],[Income]]&gt;Table[[#This Row],[Budget]])," Successful", "Unsuccessful")</f>
        <v>Unsuccessful</v>
      </c>
    </row>
    <row r="258" spans="1:15" x14ac:dyDescent="0.3">
      <c r="A258" s="5" t="s">
        <v>970</v>
      </c>
      <c r="B258" s="1">
        <v>6.5</v>
      </c>
      <c r="C258" s="2">
        <v>2020</v>
      </c>
      <c r="D258" s="5" t="s">
        <v>120</v>
      </c>
      <c r="E258" t="s">
        <v>15</v>
      </c>
      <c r="F258" s="2">
        <v>103</v>
      </c>
      <c r="G258" s="5" t="s">
        <v>971</v>
      </c>
      <c r="H258" s="5" t="s">
        <v>972</v>
      </c>
      <c r="I258" s="5" t="s">
        <v>39</v>
      </c>
      <c r="J258" s="5" t="e" vm="2">
        <v>#VALUE!</v>
      </c>
      <c r="K258" s="8">
        <v>0</v>
      </c>
      <c r="L258" s="7">
        <v>0</v>
      </c>
      <c r="M258" s="5" t="s">
        <v>20</v>
      </c>
      <c r="N258" s="7">
        <f>Table[[#This Row],[Income]]-Table[[#This Row],[Budget]]</f>
        <v>0</v>
      </c>
      <c r="O258" s="7" t="str">
        <f>IF((Table[[#This Row],[Income]]&gt;Table[[#This Row],[Budget]])," Successful", "Unsuccessful")</f>
        <v>Unsuccessful</v>
      </c>
    </row>
    <row r="259" spans="1:15" x14ac:dyDescent="0.3">
      <c r="A259" s="5" t="s">
        <v>973</v>
      </c>
      <c r="B259" s="1">
        <v>5.3</v>
      </c>
      <c r="C259" s="2">
        <v>2020</v>
      </c>
      <c r="D259" s="5" t="s">
        <v>52</v>
      </c>
      <c r="E259" t="s">
        <v>22</v>
      </c>
      <c r="F259" s="2">
        <v>106</v>
      </c>
      <c r="G259" s="5" t="s">
        <v>144</v>
      </c>
      <c r="H259" s="5" t="s">
        <v>974</v>
      </c>
      <c r="I259" s="5" t="s">
        <v>302</v>
      </c>
      <c r="J259" s="5" t="e" vm="6">
        <v>#VALUE!</v>
      </c>
      <c r="K259" s="8">
        <v>0</v>
      </c>
      <c r="L259" s="7">
        <v>29333671</v>
      </c>
      <c r="M259" s="5" t="s">
        <v>975</v>
      </c>
      <c r="N259" s="7">
        <f>Table[[#This Row],[Income]]-Table[[#This Row],[Budget]]</f>
        <v>29333671</v>
      </c>
      <c r="O259" s="7" t="str">
        <f>IF((Table[[#This Row],[Income]]&gt;Table[[#This Row],[Budget]])," Successful", "Unsuccessful")</f>
        <v xml:space="preserve"> Successful</v>
      </c>
    </row>
    <row r="260" spans="1:15" x14ac:dyDescent="0.3">
      <c r="A260" s="5" t="s">
        <v>976</v>
      </c>
      <c r="B260" s="1">
        <v>6.4</v>
      </c>
      <c r="C260" s="2">
        <v>2020</v>
      </c>
      <c r="D260" s="5" t="s">
        <v>14</v>
      </c>
      <c r="E260" t="s">
        <v>15</v>
      </c>
      <c r="F260" s="2">
        <v>119</v>
      </c>
      <c r="G260" s="5" t="s">
        <v>977</v>
      </c>
      <c r="H260" s="5" t="s">
        <v>978</v>
      </c>
      <c r="I260" s="5" t="s">
        <v>50</v>
      </c>
      <c r="J260" s="5" t="e" vm="14">
        <v>#VALUE!</v>
      </c>
      <c r="K260" s="8">
        <v>34000000</v>
      </c>
      <c r="L260" s="7">
        <v>52300000</v>
      </c>
      <c r="M260" s="5" t="s">
        <v>176</v>
      </c>
      <c r="N260" s="7">
        <f>Table[[#This Row],[Income]]-Table[[#This Row],[Budget]]</f>
        <v>18300000</v>
      </c>
      <c r="O260" s="7" t="str">
        <f>IF((Table[[#This Row],[Income]]&gt;Table[[#This Row],[Budget]])," Successful", "Unsuccessful")</f>
        <v xml:space="preserve"> Successful</v>
      </c>
    </row>
    <row r="261" spans="1:15" x14ac:dyDescent="0.3">
      <c r="A261" s="5" t="s">
        <v>979</v>
      </c>
      <c r="B261" s="1">
        <v>6.5</v>
      </c>
      <c r="C261" s="2">
        <v>2020</v>
      </c>
      <c r="D261" s="5" t="s">
        <v>324</v>
      </c>
      <c r="E261" t="s">
        <v>15</v>
      </c>
      <c r="F261" s="2">
        <v>123</v>
      </c>
      <c r="G261" s="5" t="s">
        <v>980</v>
      </c>
      <c r="H261" s="5" t="s">
        <v>981</v>
      </c>
      <c r="I261" s="5" t="s">
        <v>982</v>
      </c>
      <c r="J261" s="5" t="e" vm="14">
        <v>#VALUE!</v>
      </c>
      <c r="K261" s="8">
        <v>0</v>
      </c>
      <c r="L261" s="7">
        <v>0</v>
      </c>
      <c r="M261" s="5" t="s">
        <v>983</v>
      </c>
      <c r="N261" s="7">
        <f>Table[[#This Row],[Income]]-Table[[#This Row],[Budget]]</f>
        <v>0</v>
      </c>
      <c r="O261" s="7" t="str">
        <f>IF((Table[[#This Row],[Income]]&gt;Table[[#This Row],[Budget]])," Successful", "Unsuccessful")</f>
        <v>Unsuccessful</v>
      </c>
    </row>
    <row r="262" spans="1:15" x14ac:dyDescent="0.3">
      <c r="A262" s="5" t="s">
        <v>984</v>
      </c>
      <c r="B262" s="1">
        <v>5.8</v>
      </c>
      <c r="C262" s="2">
        <v>2020</v>
      </c>
      <c r="D262" s="5" t="s">
        <v>36</v>
      </c>
      <c r="E262" t="s">
        <v>561</v>
      </c>
      <c r="F262" s="2">
        <v>95</v>
      </c>
      <c r="G262" s="5" t="s">
        <v>985</v>
      </c>
      <c r="H262" s="5" t="s">
        <v>986</v>
      </c>
      <c r="I262" s="5" t="s">
        <v>163</v>
      </c>
      <c r="J262" s="5" t="e" vm="42">
        <v>#VALUE!</v>
      </c>
      <c r="K262" s="8">
        <v>0</v>
      </c>
      <c r="L262" s="7">
        <v>0</v>
      </c>
      <c r="M262" s="5" t="s">
        <v>20</v>
      </c>
      <c r="N262" s="7">
        <f>Table[[#This Row],[Income]]-Table[[#This Row],[Budget]]</f>
        <v>0</v>
      </c>
      <c r="O262" s="7" t="str">
        <f>IF((Table[[#This Row],[Income]]&gt;Table[[#This Row],[Budget]])," Successful", "Unsuccessful")</f>
        <v>Unsuccessful</v>
      </c>
    </row>
    <row r="263" spans="1:15" x14ac:dyDescent="0.3">
      <c r="A263" s="5" t="s">
        <v>987</v>
      </c>
      <c r="B263" s="1">
        <v>6.8</v>
      </c>
      <c r="C263" s="2">
        <v>2020</v>
      </c>
      <c r="D263" s="5" t="s">
        <v>14</v>
      </c>
      <c r="E263" t="s">
        <v>29</v>
      </c>
      <c r="F263" s="2">
        <v>131</v>
      </c>
      <c r="G263" s="5" t="s">
        <v>988</v>
      </c>
      <c r="H263" s="5" t="s">
        <v>989</v>
      </c>
      <c r="I263" s="5" t="s">
        <v>708</v>
      </c>
      <c r="J263" s="5" t="e" vm="2">
        <v>#VALUE!</v>
      </c>
      <c r="K263" s="8">
        <v>0</v>
      </c>
      <c r="L263" s="7">
        <v>0</v>
      </c>
      <c r="M263" s="5" t="s">
        <v>20</v>
      </c>
      <c r="N263" s="7">
        <f>Table[[#This Row],[Income]]-Table[[#This Row],[Budget]]</f>
        <v>0</v>
      </c>
      <c r="O263" s="7" t="str">
        <f>IF((Table[[#This Row],[Income]]&gt;Table[[#This Row],[Budget]])," Successful", "Unsuccessful")</f>
        <v>Unsuccessful</v>
      </c>
    </row>
    <row r="264" spans="1:15" x14ac:dyDescent="0.3">
      <c r="A264" s="5" t="s">
        <v>990</v>
      </c>
      <c r="B264" s="1">
        <v>5.4</v>
      </c>
      <c r="C264" s="2">
        <v>2020</v>
      </c>
      <c r="D264" s="5" t="s">
        <v>233</v>
      </c>
      <c r="E264" t="s">
        <v>224</v>
      </c>
      <c r="F264" s="2">
        <v>110</v>
      </c>
      <c r="G264" s="5" t="s">
        <v>991</v>
      </c>
      <c r="H264" s="5" t="s">
        <v>992</v>
      </c>
      <c r="I264" s="5" t="s">
        <v>366</v>
      </c>
      <c r="J264" s="5" t="e" vm="2">
        <v>#VALUE!</v>
      </c>
      <c r="K264" s="8">
        <v>0</v>
      </c>
      <c r="L264" s="7">
        <v>6976</v>
      </c>
      <c r="M264" s="5" t="s">
        <v>20</v>
      </c>
      <c r="N264" s="7">
        <f>Table[[#This Row],[Income]]-Table[[#This Row],[Budget]]</f>
        <v>6976</v>
      </c>
      <c r="O264" s="7" t="str">
        <f>IF((Table[[#This Row],[Income]]&gt;Table[[#This Row],[Budget]])," Successful", "Unsuccessful")</f>
        <v xml:space="preserve"> Successful</v>
      </c>
    </row>
    <row r="265" spans="1:15" x14ac:dyDescent="0.3">
      <c r="A265" s="5" t="s">
        <v>993</v>
      </c>
      <c r="B265" s="1">
        <v>5.2</v>
      </c>
      <c r="C265" s="2">
        <v>2020</v>
      </c>
      <c r="D265" s="5" t="s">
        <v>14</v>
      </c>
      <c r="E265" t="s">
        <v>15</v>
      </c>
      <c r="F265" s="2">
        <v>103</v>
      </c>
      <c r="G265" s="5" t="s">
        <v>994</v>
      </c>
      <c r="H265" s="5" t="s">
        <v>995</v>
      </c>
      <c r="I265" s="5" t="s">
        <v>18</v>
      </c>
      <c r="J265" s="5" t="e" vm="19">
        <v>#VALUE!</v>
      </c>
      <c r="K265" s="8">
        <v>60000000</v>
      </c>
      <c r="L265" s="7">
        <v>42145959</v>
      </c>
      <c r="M265" s="5" t="s">
        <v>996</v>
      </c>
      <c r="N265" s="7">
        <f>Table[[#This Row],[Income]]-Table[[#This Row],[Budget]]</f>
        <v>-17854041</v>
      </c>
      <c r="O265" s="7" t="str">
        <f>IF((Table[[#This Row],[Income]]&gt;Table[[#This Row],[Budget]])," Successful", "Unsuccessful")</f>
        <v>Unsuccessful</v>
      </c>
    </row>
    <row r="266" spans="1:15" x14ac:dyDescent="0.3">
      <c r="A266" s="5" t="s">
        <v>997</v>
      </c>
      <c r="B266" s="1">
        <v>5.4</v>
      </c>
      <c r="C266" s="2">
        <v>2020</v>
      </c>
      <c r="D266" s="5" t="s">
        <v>52</v>
      </c>
      <c r="E266" t="s">
        <v>29</v>
      </c>
      <c r="F266" s="2">
        <v>104</v>
      </c>
      <c r="G266" s="5" t="s">
        <v>998</v>
      </c>
      <c r="H266" s="5" t="s">
        <v>999</v>
      </c>
      <c r="I266" s="5" t="s">
        <v>184</v>
      </c>
      <c r="J266" s="5" t="e" vm="2">
        <v>#VALUE!</v>
      </c>
      <c r="K266" s="8">
        <v>30000000</v>
      </c>
      <c r="L266" s="7">
        <v>0</v>
      </c>
      <c r="M266" s="5" t="s">
        <v>20</v>
      </c>
      <c r="N266" s="7">
        <f>Table[[#This Row],[Income]]-Table[[#This Row],[Budget]]</f>
        <v>-30000000</v>
      </c>
      <c r="O266" s="7" t="str">
        <f>IF((Table[[#This Row],[Income]]&gt;Table[[#This Row],[Budget]])," Successful", "Unsuccessful")</f>
        <v>Unsuccessful</v>
      </c>
    </row>
    <row r="267" spans="1:15" x14ac:dyDescent="0.3">
      <c r="A267" s="5" t="s">
        <v>1000</v>
      </c>
      <c r="B267" s="1">
        <v>4.9000000000000004</v>
      </c>
      <c r="C267" s="2">
        <v>2020</v>
      </c>
      <c r="D267" s="5" t="s">
        <v>382</v>
      </c>
      <c r="E267" t="s">
        <v>15</v>
      </c>
      <c r="F267" s="2">
        <v>109</v>
      </c>
      <c r="G267" s="5" t="s">
        <v>1001</v>
      </c>
      <c r="H267" s="5" t="s">
        <v>1002</v>
      </c>
      <c r="I267" s="5" t="s">
        <v>1003</v>
      </c>
      <c r="J267" s="5" t="e" vm="43">
        <v>#VALUE!</v>
      </c>
      <c r="K267" s="8">
        <v>7000000</v>
      </c>
      <c r="L267" s="7">
        <v>49447308</v>
      </c>
      <c r="M267" s="5" t="s">
        <v>20</v>
      </c>
      <c r="N267" s="7">
        <f>Table[[#This Row],[Income]]-Table[[#This Row],[Budget]]</f>
        <v>42447308</v>
      </c>
      <c r="O267" s="7" t="str">
        <f>IF((Table[[#This Row],[Income]]&gt;Table[[#This Row],[Budget]])," Successful", "Unsuccessful")</f>
        <v xml:space="preserve"> Successful</v>
      </c>
    </row>
    <row r="268" spans="1:15" x14ac:dyDescent="0.3">
      <c r="A268" s="5" t="s">
        <v>1004</v>
      </c>
      <c r="B268" s="1">
        <v>6.7</v>
      </c>
      <c r="C268" s="2">
        <v>2020</v>
      </c>
      <c r="D268" s="5" t="s">
        <v>382</v>
      </c>
      <c r="E268" t="s">
        <v>22</v>
      </c>
      <c r="F268" s="2">
        <v>100</v>
      </c>
      <c r="G268" s="5" t="s">
        <v>1005</v>
      </c>
      <c r="H268" s="5" t="s">
        <v>1006</v>
      </c>
      <c r="I268" s="5" t="s">
        <v>458</v>
      </c>
      <c r="J268" s="5" t="e" vm="5">
        <v>#VALUE!</v>
      </c>
      <c r="K268" s="8">
        <v>135000000</v>
      </c>
      <c r="L268" s="7">
        <v>111202881</v>
      </c>
      <c r="M268" s="5" t="s">
        <v>20</v>
      </c>
      <c r="N268" s="7">
        <f>Table[[#This Row],[Income]]-Table[[#This Row],[Budget]]</f>
        <v>-23797119</v>
      </c>
      <c r="O268" s="7" t="str">
        <f>IF((Table[[#This Row],[Income]]&gt;Table[[#This Row],[Budget]])," Successful", "Unsuccessful")</f>
        <v>Unsuccessful</v>
      </c>
    </row>
    <row r="269" spans="1:15" x14ac:dyDescent="0.3">
      <c r="A269" s="5" t="s">
        <v>1007</v>
      </c>
      <c r="B269" s="1">
        <v>6</v>
      </c>
      <c r="C269" s="2">
        <v>2020</v>
      </c>
      <c r="D269" s="5" t="s">
        <v>28</v>
      </c>
      <c r="E269" t="s">
        <v>29</v>
      </c>
      <c r="F269" s="2">
        <v>90</v>
      </c>
      <c r="G269" s="5" t="s">
        <v>1008</v>
      </c>
      <c r="H269" s="5" t="s">
        <v>1009</v>
      </c>
      <c r="I269" s="5" t="s">
        <v>50</v>
      </c>
      <c r="J269" s="5" t="e" vm="2">
        <v>#VALUE!</v>
      </c>
      <c r="K269" s="8">
        <v>33000000</v>
      </c>
      <c r="L269" s="7">
        <v>44331465</v>
      </c>
      <c r="M269" s="5" t="s">
        <v>99</v>
      </c>
      <c r="N269" s="7">
        <f>Table[[#This Row],[Income]]-Table[[#This Row],[Budget]]</f>
        <v>11331465</v>
      </c>
      <c r="O269" s="7" t="str">
        <f>IF((Table[[#This Row],[Income]]&gt;Table[[#This Row],[Budget]])," Successful", "Unsuccessful")</f>
        <v xml:space="preserve"> Successful</v>
      </c>
    </row>
    <row r="270" spans="1:15" x14ac:dyDescent="0.3">
      <c r="A270" s="5" t="s">
        <v>1010</v>
      </c>
      <c r="B270" s="1">
        <v>5.4</v>
      </c>
      <c r="C270" s="2">
        <v>2020</v>
      </c>
      <c r="D270" s="5" t="s">
        <v>36</v>
      </c>
      <c r="E270" t="s">
        <v>561</v>
      </c>
      <c r="F270" s="2">
        <v>96</v>
      </c>
      <c r="G270" s="5" t="s">
        <v>1011</v>
      </c>
      <c r="H270" s="5" t="s">
        <v>1012</v>
      </c>
      <c r="I270" s="5" t="s">
        <v>309</v>
      </c>
      <c r="J270" s="5" t="e" vm="6">
        <v>#VALUE!</v>
      </c>
      <c r="K270" s="8">
        <v>10000000</v>
      </c>
      <c r="L270" s="7">
        <v>0</v>
      </c>
      <c r="M270" s="5" t="s">
        <v>20</v>
      </c>
      <c r="N270" s="7">
        <f>Table[[#This Row],[Income]]-Table[[#This Row],[Budget]]</f>
        <v>-10000000</v>
      </c>
      <c r="O270" s="7" t="str">
        <f>IF((Table[[#This Row],[Income]]&gt;Table[[#This Row],[Budget]])," Successful", "Unsuccessful")</f>
        <v>Unsuccessful</v>
      </c>
    </row>
    <row r="271" spans="1:15" x14ac:dyDescent="0.3">
      <c r="A271" s="5" t="s">
        <v>1013</v>
      </c>
      <c r="B271" s="1">
        <v>7.7</v>
      </c>
      <c r="C271" s="2">
        <v>2020</v>
      </c>
      <c r="D271" s="5" t="s">
        <v>52</v>
      </c>
      <c r="E271" t="s">
        <v>29</v>
      </c>
      <c r="F271" s="2">
        <v>129</v>
      </c>
      <c r="G271" s="5" t="s">
        <v>1014</v>
      </c>
      <c r="H271" s="5" t="s">
        <v>1015</v>
      </c>
      <c r="I271" s="5" t="s">
        <v>948</v>
      </c>
      <c r="J271" s="5" t="e" vm="2">
        <v>#VALUE!</v>
      </c>
      <c r="K271" s="8">
        <v>35000000</v>
      </c>
      <c r="L271" s="7">
        <v>0</v>
      </c>
      <c r="M271" s="5" t="s">
        <v>1016</v>
      </c>
      <c r="N271" s="7">
        <f>Table[[#This Row],[Income]]-Table[[#This Row],[Budget]]</f>
        <v>-35000000</v>
      </c>
      <c r="O271" s="7" t="str">
        <f>IF((Table[[#This Row],[Income]]&gt;Table[[#This Row],[Budget]])," Successful", "Unsuccessful")</f>
        <v>Unsuccessful</v>
      </c>
    </row>
    <row r="272" spans="1:15" x14ac:dyDescent="0.3">
      <c r="A272" s="5" t="s">
        <v>1017</v>
      </c>
      <c r="B272" s="1">
        <v>5.7</v>
      </c>
      <c r="C272" s="2">
        <v>2020</v>
      </c>
      <c r="D272" s="5" t="s">
        <v>233</v>
      </c>
      <c r="E272" t="s">
        <v>29</v>
      </c>
      <c r="F272" s="2">
        <v>88</v>
      </c>
      <c r="G272" s="5" t="s">
        <v>1018</v>
      </c>
      <c r="H272" s="5" t="s">
        <v>1019</v>
      </c>
      <c r="I272" s="5" t="s">
        <v>489</v>
      </c>
      <c r="J272" s="5" t="e" vm="2">
        <v>#VALUE!</v>
      </c>
      <c r="K272" s="8">
        <v>3500000</v>
      </c>
      <c r="L272" s="7">
        <v>4311042</v>
      </c>
      <c r="M272" s="5" t="s">
        <v>20</v>
      </c>
      <c r="N272" s="7">
        <f>Table[[#This Row],[Income]]-Table[[#This Row],[Budget]]</f>
        <v>811042</v>
      </c>
      <c r="O272" s="7" t="str">
        <f>IF((Table[[#This Row],[Income]]&gt;Table[[#This Row],[Budget]])," Successful", "Unsuccessful")</f>
        <v xml:space="preserve"> Successful</v>
      </c>
    </row>
    <row r="273" spans="1:15" x14ac:dyDescent="0.3">
      <c r="A273" s="5" t="s">
        <v>1020</v>
      </c>
      <c r="B273" s="1">
        <v>6</v>
      </c>
      <c r="C273" s="2">
        <v>2020</v>
      </c>
      <c r="D273" s="5" t="s">
        <v>52</v>
      </c>
      <c r="E273" t="s">
        <v>15</v>
      </c>
      <c r="F273" s="2">
        <v>99</v>
      </c>
      <c r="G273" s="5" t="s">
        <v>1021</v>
      </c>
      <c r="H273" s="5" t="s">
        <v>1022</v>
      </c>
      <c r="I273" s="5" t="s">
        <v>50</v>
      </c>
      <c r="J273" s="5" t="e" vm="2">
        <v>#VALUE!</v>
      </c>
      <c r="K273" s="8">
        <v>0</v>
      </c>
      <c r="L273" s="7">
        <v>31220247</v>
      </c>
      <c r="M273" s="5" t="s">
        <v>20</v>
      </c>
      <c r="N273" s="7">
        <f>Table[[#This Row],[Income]]-Table[[#This Row],[Budget]]</f>
        <v>31220247</v>
      </c>
      <c r="O273" s="7" t="str">
        <f>IF((Table[[#This Row],[Income]]&gt;Table[[#This Row],[Budget]])," Successful", "Unsuccessful")</f>
        <v xml:space="preserve"> Successful</v>
      </c>
    </row>
    <row r="274" spans="1:15" x14ac:dyDescent="0.3">
      <c r="A274" s="5" t="s">
        <v>1023</v>
      </c>
      <c r="B274" s="1">
        <v>5.9</v>
      </c>
      <c r="C274" s="2">
        <v>2020</v>
      </c>
      <c r="D274" s="5" t="s">
        <v>28</v>
      </c>
      <c r="E274" t="s">
        <v>15</v>
      </c>
      <c r="F274" s="2">
        <v>91</v>
      </c>
      <c r="G274" s="5" t="s">
        <v>1024</v>
      </c>
      <c r="H274" s="5" t="s">
        <v>1025</v>
      </c>
      <c r="I274" s="5" t="s">
        <v>1026</v>
      </c>
      <c r="J274" s="5" t="e" vm="2">
        <v>#VALUE!</v>
      </c>
      <c r="K274" s="8">
        <v>0</v>
      </c>
      <c r="L274" s="7">
        <v>6274027</v>
      </c>
      <c r="M274" s="5" t="s">
        <v>20</v>
      </c>
      <c r="N274" s="7">
        <f>Table[[#This Row],[Income]]-Table[[#This Row],[Budget]]</f>
        <v>6274027</v>
      </c>
      <c r="O274" s="7" t="str">
        <f>IF((Table[[#This Row],[Income]]&gt;Table[[#This Row],[Budget]])," Successful", "Unsuccessful")</f>
        <v xml:space="preserve"> Successful</v>
      </c>
    </row>
    <row r="275" spans="1:15" x14ac:dyDescent="0.3">
      <c r="A275" s="5" t="s">
        <v>1027</v>
      </c>
      <c r="B275" s="1">
        <v>5.4</v>
      </c>
      <c r="C275" s="2">
        <v>2020</v>
      </c>
      <c r="D275" s="5" t="s">
        <v>14</v>
      </c>
      <c r="E275" t="s">
        <v>29</v>
      </c>
      <c r="F275" s="2">
        <v>102</v>
      </c>
      <c r="G275" s="5" t="s">
        <v>1028</v>
      </c>
      <c r="H275" s="5" t="s">
        <v>1029</v>
      </c>
      <c r="I275" s="5" t="s">
        <v>366</v>
      </c>
      <c r="J275" s="5" t="e" vm="2">
        <v>#VALUE!</v>
      </c>
      <c r="K275" s="8">
        <v>0</v>
      </c>
      <c r="L275" s="7">
        <v>7031289</v>
      </c>
      <c r="M275" s="5" t="s">
        <v>20</v>
      </c>
      <c r="N275" s="7">
        <f>Table[[#This Row],[Income]]-Table[[#This Row],[Budget]]</f>
        <v>7031289</v>
      </c>
      <c r="O275" s="7" t="str">
        <f>IF((Table[[#This Row],[Income]]&gt;Table[[#This Row],[Budget]])," Successful", "Unsuccessful")</f>
        <v xml:space="preserve"> Successful</v>
      </c>
    </row>
    <row r="276" spans="1:15" x14ac:dyDescent="0.3">
      <c r="A276" s="5" t="s">
        <v>1030</v>
      </c>
      <c r="B276" s="1">
        <v>5.6</v>
      </c>
      <c r="C276" s="2">
        <v>2020</v>
      </c>
      <c r="D276" s="5" t="s">
        <v>14</v>
      </c>
      <c r="E276" t="s">
        <v>15</v>
      </c>
      <c r="F276" s="2">
        <v>118</v>
      </c>
      <c r="G276" s="5" t="s">
        <v>1031</v>
      </c>
      <c r="H276" s="5" t="s">
        <v>1032</v>
      </c>
      <c r="I276" s="5" t="s">
        <v>722</v>
      </c>
      <c r="J276" s="5" t="e" vm="10">
        <v>#VALUE!</v>
      </c>
      <c r="K276" s="8">
        <v>0</v>
      </c>
      <c r="L276" s="7">
        <v>70018</v>
      </c>
      <c r="M276" s="5" t="s">
        <v>20</v>
      </c>
      <c r="N276" s="7">
        <f>Table[[#This Row],[Income]]-Table[[#This Row],[Budget]]</f>
        <v>70018</v>
      </c>
      <c r="O276" s="7" t="str">
        <f>IF((Table[[#This Row],[Income]]&gt;Table[[#This Row],[Budget]])," Successful", "Unsuccessful")</f>
        <v xml:space="preserve"> Successful</v>
      </c>
    </row>
    <row r="277" spans="1:15" x14ac:dyDescent="0.3">
      <c r="A277" s="5" t="s">
        <v>1033</v>
      </c>
      <c r="B277" s="1">
        <v>6.2</v>
      </c>
      <c r="C277" s="2">
        <v>2020</v>
      </c>
      <c r="D277" s="5" t="s">
        <v>78</v>
      </c>
      <c r="E277" t="s">
        <v>29</v>
      </c>
      <c r="F277" s="2">
        <v>111</v>
      </c>
      <c r="G277" s="5" t="s">
        <v>1034</v>
      </c>
      <c r="H277" s="5" t="s">
        <v>1035</v>
      </c>
      <c r="I277" s="5" t="s">
        <v>350</v>
      </c>
      <c r="J277" s="5" t="e" vm="2">
        <v>#VALUE!</v>
      </c>
      <c r="K277" s="8">
        <v>0</v>
      </c>
      <c r="L277" s="7">
        <v>0</v>
      </c>
      <c r="M277" s="5" t="s">
        <v>20</v>
      </c>
      <c r="N277" s="7">
        <f>Table[[#This Row],[Income]]-Table[[#This Row],[Budget]]</f>
        <v>0</v>
      </c>
      <c r="O277" s="7" t="str">
        <f>IF((Table[[#This Row],[Income]]&gt;Table[[#This Row],[Budget]])," Successful", "Unsuccessful")</f>
        <v>Unsuccessful</v>
      </c>
    </row>
    <row r="278" spans="1:15" x14ac:dyDescent="0.3">
      <c r="A278" s="5" t="s">
        <v>1036</v>
      </c>
      <c r="B278" s="1">
        <v>6.5</v>
      </c>
      <c r="C278" s="2">
        <v>2020</v>
      </c>
      <c r="D278" s="5" t="s">
        <v>43</v>
      </c>
      <c r="E278" t="s">
        <v>29</v>
      </c>
      <c r="F278" s="2">
        <v>124</v>
      </c>
      <c r="G278" s="5" t="s">
        <v>1037</v>
      </c>
      <c r="H278" s="5" t="s">
        <v>1038</v>
      </c>
      <c r="I278" s="5" t="s">
        <v>60</v>
      </c>
      <c r="J278" s="5" t="e" vm="9">
        <v>#VALUE!</v>
      </c>
      <c r="K278" s="8">
        <v>90000000</v>
      </c>
      <c r="L278" s="7">
        <v>426505244</v>
      </c>
      <c r="M278" s="5" t="s">
        <v>20</v>
      </c>
      <c r="N278" s="7">
        <f>Table[[#This Row],[Income]]-Table[[#This Row],[Budget]]</f>
        <v>336505244</v>
      </c>
      <c r="O278" s="7" t="str">
        <f>IF((Table[[#This Row],[Income]]&gt;Table[[#This Row],[Budget]])," Successful", "Unsuccessful")</f>
        <v xml:space="preserve"> Successful</v>
      </c>
    </row>
    <row r="279" spans="1:15" x14ac:dyDescent="0.3">
      <c r="A279" s="5" t="s">
        <v>1039</v>
      </c>
      <c r="B279" s="1">
        <v>7.5</v>
      </c>
      <c r="C279" s="2">
        <v>2020</v>
      </c>
      <c r="D279" s="5" t="s">
        <v>149</v>
      </c>
      <c r="E279" t="s">
        <v>224</v>
      </c>
      <c r="F279" s="2">
        <v>116</v>
      </c>
      <c r="G279" s="5" t="s">
        <v>1040</v>
      </c>
      <c r="H279" s="5" t="s">
        <v>1041</v>
      </c>
      <c r="I279" s="5" t="s">
        <v>350</v>
      </c>
      <c r="J279" s="5" t="e" vm="38">
        <v>#VALUE!</v>
      </c>
      <c r="K279" s="8">
        <v>5300000</v>
      </c>
      <c r="L279" s="7">
        <v>2000541</v>
      </c>
      <c r="M279" s="5" t="s">
        <v>1042</v>
      </c>
      <c r="N279" s="7">
        <f>Table[[#This Row],[Income]]-Table[[#This Row],[Budget]]</f>
        <v>-3299459</v>
      </c>
      <c r="O279" s="7" t="str">
        <f>IF((Table[[#This Row],[Income]]&gt;Table[[#This Row],[Budget]])," Successful", "Unsuccessful")</f>
        <v>Unsuccessful</v>
      </c>
    </row>
    <row r="280" spans="1:15" x14ac:dyDescent="0.3">
      <c r="A280" s="5" t="s">
        <v>1043</v>
      </c>
      <c r="B280" s="1">
        <v>6.2</v>
      </c>
      <c r="C280" s="2">
        <v>2020</v>
      </c>
      <c r="D280" s="5" t="s">
        <v>52</v>
      </c>
      <c r="E280" t="s">
        <v>29</v>
      </c>
      <c r="F280" s="2">
        <v>85</v>
      </c>
      <c r="G280" s="5" t="s">
        <v>1044</v>
      </c>
      <c r="H280" s="5" t="s">
        <v>1045</v>
      </c>
      <c r="I280" s="5" t="s">
        <v>1046</v>
      </c>
      <c r="J280" s="5" t="e" vm="2">
        <v>#VALUE!</v>
      </c>
      <c r="K280" s="8">
        <v>2000000</v>
      </c>
      <c r="L280" s="7">
        <v>266963</v>
      </c>
      <c r="M280" s="5" t="s">
        <v>20</v>
      </c>
      <c r="N280" s="7">
        <f>Table[[#This Row],[Income]]-Table[[#This Row],[Budget]]</f>
        <v>-1733037</v>
      </c>
      <c r="O280" s="7" t="str">
        <f>IF((Table[[#This Row],[Income]]&gt;Table[[#This Row],[Budget]])," Successful", "Unsuccessful")</f>
        <v>Unsuccessful</v>
      </c>
    </row>
    <row r="281" spans="1:15" x14ac:dyDescent="0.3">
      <c r="A281" s="5" t="s">
        <v>1047</v>
      </c>
      <c r="B281" s="1">
        <v>6.3</v>
      </c>
      <c r="C281" s="2">
        <v>2020</v>
      </c>
      <c r="D281" s="5" t="s">
        <v>382</v>
      </c>
      <c r="E281" t="s">
        <v>29</v>
      </c>
      <c r="F281" s="2">
        <v>118</v>
      </c>
      <c r="G281" s="5" t="s">
        <v>1048</v>
      </c>
      <c r="H281" s="5" t="s">
        <v>1049</v>
      </c>
      <c r="I281" s="5" t="s">
        <v>117</v>
      </c>
      <c r="J281" s="5" t="e" vm="2">
        <v>#VALUE!</v>
      </c>
      <c r="K281" s="8">
        <v>14000000</v>
      </c>
      <c r="L281" s="7">
        <v>1351662</v>
      </c>
      <c r="M281" s="5" t="s">
        <v>176</v>
      </c>
      <c r="N281" s="7">
        <f>Table[[#This Row],[Income]]-Table[[#This Row],[Budget]]</f>
        <v>-12648338</v>
      </c>
      <c r="O281" s="7" t="str">
        <f>IF((Table[[#This Row],[Income]]&gt;Table[[#This Row],[Budget]])," Successful", "Unsuccessful")</f>
        <v>Unsuccessful</v>
      </c>
    </row>
    <row r="282" spans="1:15" x14ac:dyDescent="0.3">
      <c r="A282" s="5" t="s">
        <v>1050</v>
      </c>
      <c r="B282" s="1">
        <v>6.5</v>
      </c>
      <c r="C282" s="2">
        <v>2020</v>
      </c>
      <c r="D282" s="5" t="s">
        <v>52</v>
      </c>
      <c r="E282" t="s">
        <v>29</v>
      </c>
      <c r="F282" s="2">
        <v>101</v>
      </c>
      <c r="G282" s="5" t="s">
        <v>1051</v>
      </c>
      <c r="H282" s="5" t="s">
        <v>1052</v>
      </c>
      <c r="I282" s="5" t="s">
        <v>281</v>
      </c>
      <c r="J282" s="5" t="e" vm="5">
        <v>#VALUE!</v>
      </c>
      <c r="K282" s="8">
        <v>0</v>
      </c>
      <c r="L282" s="7">
        <v>0</v>
      </c>
      <c r="M282" s="5" t="s">
        <v>20</v>
      </c>
      <c r="N282" s="7">
        <f>Table[[#This Row],[Income]]-Table[[#This Row],[Budget]]</f>
        <v>0</v>
      </c>
      <c r="O282" s="7" t="str">
        <f>IF((Table[[#This Row],[Income]]&gt;Table[[#This Row],[Budget]])," Successful", "Unsuccessful")</f>
        <v>Unsuccessful</v>
      </c>
    </row>
    <row r="283" spans="1:15" x14ac:dyDescent="0.3">
      <c r="A283" s="5" t="s">
        <v>1053</v>
      </c>
      <c r="B283" s="1">
        <v>6.5</v>
      </c>
      <c r="C283" s="2">
        <v>2020</v>
      </c>
      <c r="D283" s="5" t="s">
        <v>36</v>
      </c>
      <c r="E283" t="s">
        <v>29</v>
      </c>
      <c r="F283" s="2">
        <v>120</v>
      </c>
      <c r="G283" s="5" t="s">
        <v>1054</v>
      </c>
      <c r="H283" s="5" t="s">
        <v>1055</v>
      </c>
      <c r="I283" s="5" t="s">
        <v>404</v>
      </c>
      <c r="J283" s="5" t="e" vm="6">
        <v>#VALUE!</v>
      </c>
      <c r="K283" s="8">
        <v>0</v>
      </c>
      <c r="L283" s="7">
        <v>1109287</v>
      </c>
      <c r="M283" s="5" t="s">
        <v>1056</v>
      </c>
      <c r="N283" s="7">
        <f>Table[[#This Row],[Income]]-Table[[#This Row],[Budget]]</f>
        <v>1109287</v>
      </c>
      <c r="O283" s="7" t="str">
        <f>IF((Table[[#This Row],[Income]]&gt;Table[[#This Row],[Budget]])," Successful", "Unsuccessful")</f>
        <v xml:space="preserve"> Successful</v>
      </c>
    </row>
    <row r="284" spans="1:15" x14ac:dyDescent="0.3">
      <c r="A284" s="5" t="s">
        <v>1057</v>
      </c>
      <c r="B284" s="1">
        <v>4.4000000000000004</v>
      </c>
      <c r="C284" s="2">
        <v>2020</v>
      </c>
      <c r="D284" s="5" t="s">
        <v>52</v>
      </c>
      <c r="E284" t="s">
        <v>29</v>
      </c>
      <c r="F284" s="2">
        <v>95</v>
      </c>
      <c r="G284" s="5" t="s">
        <v>1058</v>
      </c>
      <c r="H284" s="5" t="s">
        <v>1059</v>
      </c>
      <c r="I284" s="5" t="s">
        <v>39</v>
      </c>
      <c r="J284" s="5" t="e" vm="2">
        <v>#VALUE!</v>
      </c>
      <c r="K284" s="8">
        <v>0</v>
      </c>
      <c r="L284" s="7">
        <v>122039</v>
      </c>
      <c r="M284" s="5" t="s">
        <v>20</v>
      </c>
      <c r="N284" s="7">
        <f>Table[[#This Row],[Income]]-Table[[#This Row],[Budget]]</f>
        <v>122039</v>
      </c>
      <c r="O284" s="7" t="str">
        <f>IF((Table[[#This Row],[Income]]&gt;Table[[#This Row],[Budget]])," Successful", "Unsuccessful")</f>
        <v xml:space="preserve"> Successful</v>
      </c>
    </row>
    <row r="285" spans="1:15" x14ac:dyDescent="0.3">
      <c r="A285" s="5" t="s">
        <v>1060</v>
      </c>
      <c r="B285" s="1">
        <v>6.3</v>
      </c>
      <c r="C285" s="2">
        <v>2020</v>
      </c>
      <c r="D285" s="5" t="s">
        <v>43</v>
      </c>
      <c r="E285" t="s">
        <v>134</v>
      </c>
      <c r="F285" s="2">
        <v>109</v>
      </c>
      <c r="G285" s="5" t="s">
        <v>1061</v>
      </c>
      <c r="H285" s="5" t="s">
        <v>1062</v>
      </c>
      <c r="I285" s="5" t="s">
        <v>131</v>
      </c>
      <c r="J285" s="5" t="e" vm="2">
        <v>#VALUE!</v>
      </c>
      <c r="K285" s="8">
        <v>0</v>
      </c>
      <c r="L285" s="7">
        <v>34561</v>
      </c>
      <c r="M285" s="5" t="s">
        <v>20</v>
      </c>
      <c r="N285" s="7">
        <f>Table[[#This Row],[Income]]-Table[[#This Row],[Budget]]</f>
        <v>34561</v>
      </c>
      <c r="O285" s="7" t="str">
        <f>IF((Table[[#This Row],[Income]]&gt;Table[[#This Row],[Budget]])," Successful", "Unsuccessful")</f>
        <v xml:space="preserve"> Successful</v>
      </c>
    </row>
    <row r="286" spans="1:15" x14ac:dyDescent="0.3">
      <c r="A286" s="5" t="s">
        <v>1063</v>
      </c>
      <c r="B286" s="1">
        <v>5.5</v>
      </c>
      <c r="C286" s="2">
        <v>2020</v>
      </c>
      <c r="D286" s="5" t="s">
        <v>36</v>
      </c>
      <c r="E286" t="s">
        <v>211</v>
      </c>
      <c r="F286" s="2">
        <v>96</v>
      </c>
      <c r="G286" s="5" t="s">
        <v>1064</v>
      </c>
      <c r="H286" s="5" t="s">
        <v>1065</v>
      </c>
      <c r="I286" s="5" t="s">
        <v>1066</v>
      </c>
      <c r="J286" s="5" t="e" vm="15">
        <v>#VALUE!</v>
      </c>
      <c r="K286" s="8">
        <v>0</v>
      </c>
      <c r="L286" s="7">
        <v>0</v>
      </c>
      <c r="M286" s="5" t="s">
        <v>203</v>
      </c>
      <c r="N286" s="7">
        <f>Table[[#This Row],[Income]]-Table[[#This Row],[Budget]]</f>
        <v>0</v>
      </c>
      <c r="O286" s="7" t="str">
        <f>IF((Table[[#This Row],[Income]]&gt;Table[[#This Row],[Budget]])," Successful", "Unsuccessful")</f>
        <v>Unsuccessful</v>
      </c>
    </row>
    <row r="287" spans="1:15" x14ac:dyDescent="0.3">
      <c r="A287" s="5" t="s">
        <v>1067</v>
      </c>
      <c r="B287" s="1">
        <v>4.8</v>
      </c>
      <c r="C287" s="2">
        <v>2020</v>
      </c>
      <c r="D287" s="5" t="s">
        <v>43</v>
      </c>
      <c r="E287" t="s">
        <v>15</v>
      </c>
      <c r="F287" s="2">
        <v>92</v>
      </c>
      <c r="G287" s="5" t="s">
        <v>1068</v>
      </c>
      <c r="H287" s="5" t="s">
        <v>1069</v>
      </c>
      <c r="I287" s="5" t="s">
        <v>109</v>
      </c>
      <c r="J287" s="5" t="e" vm="6">
        <v>#VALUE!</v>
      </c>
      <c r="K287" s="8">
        <v>0</v>
      </c>
      <c r="L287" s="7">
        <v>916042</v>
      </c>
      <c r="M287" s="5" t="s">
        <v>377</v>
      </c>
      <c r="N287" s="7">
        <f>Table[[#This Row],[Income]]-Table[[#This Row],[Budget]]</f>
        <v>916042</v>
      </c>
      <c r="O287" s="7" t="str">
        <f>IF((Table[[#This Row],[Income]]&gt;Table[[#This Row],[Budget]])," Successful", "Unsuccessful")</f>
        <v xml:space="preserve"> Successful</v>
      </c>
    </row>
    <row r="288" spans="1:15" x14ac:dyDescent="0.3">
      <c r="A288" s="5" t="s">
        <v>1070</v>
      </c>
      <c r="B288" s="1">
        <v>8.1999999999999993</v>
      </c>
      <c r="C288" s="2">
        <v>2020</v>
      </c>
      <c r="D288" s="5" t="s">
        <v>186</v>
      </c>
      <c r="E288" t="s">
        <v>29</v>
      </c>
      <c r="F288" s="2">
        <v>117</v>
      </c>
      <c r="G288" s="5" t="s">
        <v>1071</v>
      </c>
      <c r="H288" s="5" t="s">
        <v>1072</v>
      </c>
      <c r="I288" s="5" t="s">
        <v>248</v>
      </c>
      <c r="J288" s="5" t="e" vm="3">
        <v>#VALUE!</v>
      </c>
      <c r="K288" s="8">
        <v>0</v>
      </c>
      <c r="L288" s="7">
        <v>453210959</v>
      </c>
      <c r="M288" s="5" t="s">
        <v>33</v>
      </c>
      <c r="N288" s="7">
        <f>Table[[#This Row],[Income]]-Table[[#This Row],[Budget]]</f>
        <v>453210959</v>
      </c>
      <c r="O288" s="7" t="str">
        <f>IF((Table[[#This Row],[Income]]&gt;Table[[#This Row],[Budget]])," Successful", "Unsuccessful")</f>
        <v xml:space="preserve"> Successful</v>
      </c>
    </row>
    <row r="289" spans="1:15" x14ac:dyDescent="0.3">
      <c r="A289" s="5" t="s">
        <v>1073</v>
      </c>
      <c r="B289" s="1">
        <v>6.8</v>
      </c>
      <c r="C289" s="2">
        <v>2020</v>
      </c>
      <c r="D289" s="5" t="s">
        <v>149</v>
      </c>
      <c r="E289" t="s">
        <v>29</v>
      </c>
      <c r="F289" s="2">
        <v>117</v>
      </c>
      <c r="G289" s="5" t="s">
        <v>1074</v>
      </c>
      <c r="H289" s="5" t="s">
        <v>1075</v>
      </c>
      <c r="I289" s="5" t="s">
        <v>361</v>
      </c>
      <c r="J289" s="5" t="e" vm="13">
        <v>#VALUE!</v>
      </c>
      <c r="K289" s="8">
        <v>0</v>
      </c>
      <c r="L289" s="7">
        <v>17424378</v>
      </c>
      <c r="M289" s="5" t="s">
        <v>1076</v>
      </c>
      <c r="N289" s="7">
        <f>Table[[#This Row],[Income]]-Table[[#This Row],[Budget]]</f>
        <v>17424378</v>
      </c>
      <c r="O289" s="7" t="str">
        <f>IF((Table[[#This Row],[Income]]&gt;Table[[#This Row],[Budget]])," Successful", "Unsuccessful")</f>
        <v xml:space="preserve"> Successful</v>
      </c>
    </row>
    <row r="290" spans="1:15" x14ac:dyDescent="0.3">
      <c r="A290" s="5" t="s">
        <v>1077</v>
      </c>
      <c r="B290" s="1">
        <v>5.6</v>
      </c>
      <c r="C290" s="2">
        <v>2020</v>
      </c>
      <c r="D290" s="5" t="s">
        <v>186</v>
      </c>
      <c r="F290" s="2">
        <v>90</v>
      </c>
      <c r="G290" s="5" t="s">
        <v>1078</v>
      </c>
      <c r="H290" s="5" t="s">
        <v>1079</v>
      </c>
      <c r="I290" s="5" t="s">
        <v>905</v>
      </c>
      <c r="J290" s="5" t="e" vm="5">
        <v>#VALUE!</v>
      </c>
      <c r="K290" s="8">
        <v>0</v>
      </c>
      <c r="L290" s="7">
        <v>0</v>
      </c>
      <c r="M290" s="5" t="s">
        <v>61</v>
      </c>
      <c r="N290" s="7">
        <f>Table[[#This Row],[Income]]-Table[[#This Row],[Budget]]</f>
        <v>0</v>
      </c>
      <c r="O290" s="7" t="str">
        <f>IF((Table[[#This Row],[Income]]&gt;Table[[#This Row],[Budget]])," Successful", "Unsuccessful")</f>
        <v>Unsuccessful</v>
      </c>
    </row>
    <row r="291" spans="1:15" x14ac:dyDescent="0.3">
      <c r="A291" s="5" t="s">
        <v>1080</v>
      </c>
      <c r="B291" s="1">
        <v>7.1</v>
      </c>
      <c r="C291" s="2">
        <v>2020</v>
      </c>
      <c r="D291" s="5" t="s">
        <v>36</v>
      </c>
      <c r="E291" t="s">
        <v>134</v>
      </c>
      <c r="F291" s="2">
        <v>112</v>
      </c>
      <c r="G291" s="5" t="s">
        <v>1081</v>
      </c>
      <c r="H291" s="5" t="s">
        <v>1082</v>
      </c>
      <c r="I291" s="5" t="s">
        <v>194</v>
      </c>
      <c r="J291" s="5" t="e" vm="21">
        <v>#VALUE!</v>
      </c>
      <c r="K291" s="8">
        <v>0</v>
      </c>
      <c r="L291" s="7">
        <v>0</v>
      </c>
      <c r="M291" s="5" t="s">
        <v>362</v>
      </c>
      <c r="N291" s="7">
        <f>Table[[#This Row],[Income]]-Table[[#This Row],[Budget]]</f>
        <v>0</v>
      </c>
      <c r="O291" s="7" t="str">
        <f>IF((Table[[#This Row],[Income]]&gt;Table[[#This Row],[Budget]])," Successful", "Unsuccessful")</f>
        <v>Unsuccessful</v>
      </c>
    </row>
    <row r="292" spans="1:15" x14ac:dyDescent="0.3">
      <c r="A292" s="5" t="s">
        <v>1083</v>
      </c>
      <c r="B292" s="1">
        <v>6</v>
      </c>
      <c r="C292" s="2">
        <v>2020</v>
      </c>
      <c r="D292" s="5" t="s">
        <v>52</v>
      </c>
      <c r="E292" t="s">
        <v>15</v>
      </c>
      <c r="F292" s="2">
        <v>123</v>
      </c>
      <c r="G292" s="5" t="s">
        <v>1084</v>
      </c>
      <c r="H292" s="5" t="s">
        <v>1085</v>
      </c>
      <c r="I292" s="5" t="s">
        <v>255</v>
      </c>
      <c r="J292" s="5" t="e" vm="6">
        <v>#VALUE!</v>
      </c>
      <c r="K292" s="8">
        <v>0</v>
      </c>
      <c r="L292" s="7">
        <v>0</v>
      </c>
      <c r="M292" s="5" t="s">
        <v>99</v>
      </c>
      <c r="N292" s="7">
        <f>Table[[#This Row],[Income]]-Table[[#This Row],[Budget]]</f>
        <v>0</v>
      </c>
      <c r="O292" s="7" t="str">
        <f>IF((Table[[#This Row],[Income]]&gt;Table[[#This Row],[Budget]])," Successful", "Unsuccessful")</f>
        <v>Unsuccessful</v>
      </c>
    </row>
    <row r="293" spans="1:15" x14ac:dyDescent="0.3">
      <c r="A293" s="5" t="s">
        <v>1086</v>
      </c>
      <c r="B293" s="1">
        <v>6.3</v>
      </c>
      <c r="C293" s="2">
        <v>2020</v>
      </c>
      <c r="D293" s="5" t="s">
        <v>120</v>
      </c>
      <c r="E293" t="s">
        <v>29</v>
      </c>
      <c r="F293" s="2">
        <v>107</v>
      </c>
      <c r="G293" s="5" t="s">
        <v>1087</v>
      </c>
      <c r="H293" s="5" t="s">
        <v>1088</v>
      </c>
      <c r="I293" s="5" t="s">
        <v>98</v>
      </c>
      <c r="J293" s="5" t="e" vm="5">
        <v>#VALUE!</v>
      </c>
      <c r="K293" s="8">
        <v>0</v>
      </c>
      <c r="L293" s="7">
        <v>2122682</v>
      </c>
      <c r="M293" s="5" t="s">
        <v>1089</v>
      </c>
      <c r="N293" s="7">
        <f>Table[[#This Row],[Income]]-Table[[#This Row],[Budget]]</f>
        <v>2122682</v>
      </c>
      <c r="O293" s="7" t="str">
        <f>IF((Table[[#This Row],[Income]]&gt;Table[[#This Row],[Budget]])," Successful", "Unsuccessful")</f>
        <v xml:space="preserve"> Successful</v>
      </c>
    </row>
    <row r="294" spans="1:15" x14ac:dyDescent="0.3">
      <c r="A294" s="5" t="s">
        <v>1090</v>
      </c>
      <c r="B294" s="1">
        <v>6.2</v>
      </c>
      <c r="C294" s="2">
        <v>2020</v>
      </c>
      <c r="D294" s="5" t="s">
        <v>52</v>
      </c>
      <c r="E294" t="s">
        <v>29</v>
      </c>
      <c r="F294" s="2">
        <v>137</v>
      </c>
      <c r="G294" s="5" t="s">
        <v>1091</v>
      </c>
      <c r="H294" s="5" t="s">
        <v>1092</v>
      </c>
      <c r="I294" s="5" t="s">
        <v>81</v>
      </c>
      <c r="J294" s="5" t="e" vm="2">
        <v>#VALUE!</v>
      </c>
      <c r="K294" s="8">
        <v>0</v>
      </c>
      <c r="L294" s="7">
        <v>4796993</v>
      </c>
      <c r="M294" s="5" t="s">
        <v>1093</v>
      </c>
      <c r="N294" s="7">
        <f>Table[[#This Row],[Income]]-Table[[#This Row],[Budget]]</f>
        <v>4796993</v>
      </c>
      <c r="O294" s="7" t="str">
        <f>IF((Table[[#This Row],[Income]]&gt;Table[[#This Row],[Budget]])," Successful", "Unsuccessful")</f>
        <v xml:space="preserve"> Successful</v>
      </c>
    </row>
    <row r="295" spans="1:15" x14ac:dyDescent="0.3">
      <c r="A295" s="5" t="s">
        <v>1094</v>
      </c>
      <c r="B295" s="1">
        <v>6.5</v>
      </c>
      <c r="C295" s="2">
        <v>2020</v>
      </c>
      <c r="D295" s="5" t="s">
        <v>324</v>
      </c>
      <c r="E295" t="s">
        <v>29</v>
      </c>
      <c r="F295" s="2">
        <v>86</v>
      </c>
      <c r="G295" s="5" t="s">
        <v>1095</v>
      </c>
      <c r="H295" s="5" t="s">
        <v>1096</v>
      </c>
      <c r="I295" s="5" t="s">
        <v>117</v>
      </c>
      <c r="J295" s="5" t="e" vm="2">
        <v>#VALUE!</v>
      </c>
      <c r="K295" s="8">
        <v>0</v>
      </c>
      <c r="L295" s="7">
        <v>4998097</v>
      </c>
      <c r="M295" s="5" t="s">
        <v>20</v>
      </c>
      <c r="N295" s="7">
        <f>Table[[#This Row],[Income]]-Table[[#This Row],[Budget]]</f>
        <v>4998097</v>
      </c>
      <c r="O295" s="7" t="str">
        <f>IF((Table[[#This Row],[Income]]&gt;Table[[#This Row],[Budget]])," Successful", "Unsuccessful")</f>
        <v xml:space="preserve"> Successful</v>
      </c>
    </row>
    <row r="296" spans="1:15" x14ac:dyDescent="0.3">
      <c r="A296" s="5" t="s">
        <v>1097</v>
      </c>
      <c r="B296" s="1">
        <v>7.4</v>
      </c>
      <c r="C296" s="2">
        <v>2020</v>
      </c>
      <c r="D296" s="5" t="s">
        <v>78</v>
      </c>
      <c r="E296" t="s">
        <v>22</v>
      </c>
      <c r="F296" s="2">
        <v>102</v>
      </c>
      <c r="G296" s="5" t="s">
        <v>1098</v>
      </c>
      <c r="H296" s="5" t="s">
        <v>1099</v>
      </c>
      <c r="I296" s="5" t="s">
        <v>198</v>
      </c>
      <c r="J296" s="5" t="e" vm="2">
        <v>#VALUE!</v>
      </c>
      <c r="K296" s="8">
        <v>175000000</v>
      </c>
      <c r="L296" s="7">
        <v>141940042</v>
      </c>
      <c r="M296" s="5" t="s">
        <v>20</v>
      </c>
      <c r="N296" s="7">
        <f>Table[[#This Row],[Income]]-Table[[#This Row],[Budget]]</f>
        <v>-33059958</v>
      </c>
      <c r="O296" s="7" t="str">
        <f>IF((Table[[#This Row],[Income]]&gt;Table[[#This Row],[Budget]])," Successful", "Unsuccessful")</f>
        <v>Unsuccessful</v>
      </c>
    </row>
    <row r="297" spans="1:15" x14ac:dyDescent="0.3">
      <c r="A297" s="5" t="s">
        <v>1100</v>
      </c>
      <c r="B297" s="1">
        <v>5</v>
      </c>
      <c r="C297" s="2">
        <v>2020</v>
      </c>
      <c r="D297" s="5" t="s">
        <v>43</v>
      </c>
      <c r="E297" t="s">
        <v>29</v>
      </c>
      <c r="F297" s="2">
        <v>83</v>
      </c>
      <c r="G297" s="5" t="s">
        <v>1101</v>
      </c>
      <c r="H297" s="5" t="s">
        <v>1102</v>
      </c>
      <c r="I297" s="5" t="s">
        <v>1103</v>
      </c>
      <c r="J297" s="5" t="e" vm="1">
        <v>#VALUE!</v>
      </c>
      <c r="K297" s="8">
        <v>0</v>
      </c>
      <c r="L297" s="7">
        <v>1054290</v>
      </c>
      <c r="M297" s="5" t="s">
        <v>1104</v>
      </c>
      <c r="N297" s="7">
        <f>Table[[#This Row],[Income]]-Table[[#This Row],[Budget]]</f>
        <v>1054290</v>
      </c>
      <c r="O297" s="7" t="str">
        <f>IF((Table[[#This Row],[Income]]&gt;Table[[#This Row],[Budget]])," Successful", "Unsuccessful")</f>
        <v xml:space="preserve"> Successful</v>
      </c>
    </row>
    <row r="298" spans="1:15" x14ac:dyDescent="0.3">
      <c r="A298" s="5" t="s">
        <v>1105</v>
      </c>
      <c r="B298" s="1">
        <v>7.1</v>
      </c>
      <c r="C298" s="2">
        <v>2020</v>
      </c>
      <c r="D298" s="5" t="s">
        <v>186</v>
      </c>
      <c r="E298" t="s">
        <v>224</v>
      </c>
      <c r="F298" s="2">
        <v>77</v>
      </c>
      <c r="G298" s="5" t="s">
        <v>1106</v>
      </c>
      <c r="H298" s="5" t="s">
        <v>1107</v>
      </c>
      <c r="I298" s="5" t="s">
        <v>39</v>
      </c>
      <c r="J298" s="5" t="e" vm="2">
        <v>#VALUE!</v>
      </c>
      <c r="K298" s="8">
        <v>0</v>
      </c>
      <c r="L298" s="7">
        <v>314106</v>
      </c>
      <c r="M298" s="5" t="s">
        <v>20</v>
      </c>
      <c r="N298" s="7">
        <f>Table[[#This Row],[Income]]-Table[[#This Row],[Budget]]</f>
        <v>314106</v>
      </c>
      <c r="O298" s="7" t="str">
        <f>IF((Table[[#This Row],[Income]]&gt;Table[[#This Row],[Budget]])," Successful", "Unsuccessful")</f>
        <v xml:space="preserve"> Successful</v>
      </c>
    </row>
    <row r="299" spans="1:15" x14ac:dyDescent="0.3">
      <c r="A299" s="5" t="s">
        <v>1108</v>
      </c>
      <c r="B299" s="1">
        <v>6.6</v>
      </c>
      <c r="C299" s="2">
        <v>2020</v>
      </c>
      <c r="D299" s="5" t="s">
        <v>52</v>
      </c>
      <c r="E299" t="s">
        <v>29</v>
      </c>
      <c r="F299" s="2">
        <v>95</v>
      </c>
      <c r="G299" s="5" t="s">
        <v>1109</v>
      </c>
      <c r="H299" s="5" t="s">
        <v>1110</v>
      </c>
      <c r="I299" s="5" t="s">
        <v>346</v>
      </c>
      <c r="J299" s="5" t="e" vm="31">
        <v>#VALUE!</v>
      </c>
      <c r="K299" s="8">
        <v>0</v>
      </c>
      <c r="L299" s="7">
        <v>0</v>
      </c>
      <c r="M299" s="5" t="s">
        <v>176</v>
      </c>
      <c r="N299" s="7">
        <f>Table[[#This Row],[Income]]-Table[[#This Row],[Budget]]</f>
        <v>0</v>
      </c>
      <c r="O299" s="7" t="str">
        <f>IF((Table[[#This Row],[Income]]&gt;Table[[#This Row],[Budget]])," Successful", "Unsuccessful")</f>
        <v>Unsuccessful</v>
      </c>
    </row>
    <row r="300" spans="1:15" x14ac:dyDescent="0.3">
      <c r="A300" s="5" t="s">
        <v>1111</v>
      </c>
      <c r="B300" s="1">
        <v>7.4</v>
      </c>
      <c r="C300" s="2">
        <v>2020</v>
      </c>
      <c r="D300" s="5" t="s">
        <v>382</v>
      </c>
      <c r="E300" t="s">
        <v>15</v>
      </c>
      <c r="F300" s="2">
        <v>115</v>
      </c>
      <c r="G300" s="5" t="s">
        <v>1112</v>
      </c>
      <c r="H300" s="5" t="s">
        <v>1113</v>
      </c>
      <c r="I300" s="5" t="s">
        <v>66</v>
      </c>
      <c r="J300" s="5" t="e" vm="2">
        <v>#VALUE!</v>
      </c>
      <c r="K300" s="8">
        <v>2000000</v>
      </c>
      <c r="L300" s="7">
        <v>15312445</v>
      </c>
      <c r="M300" s="5" t="s">
        <v>20</v>
      </c>
      <c r="N300" s="7">
        <f>Table[[#This Row],[Income]]-Table[[#This Row],[Budget]]</f>
        <v>13312445</v>
      </c>
      <c r="O300" s="7" t="str">
        <f>IF((Table[[#This Row],[Income]]&gt;Table[[#This Row],[Budget]])," Successful", "Unsuccessful")</f>
        <v xml:space="preserve"> Successful</v>
      </c>
    </row>
    <row r="301" spans="1:15" x14ac:dyDescent="0.3">
      <c r="A301" s="5" t="s">
        <v>1114</v>
      </c>
      <c r="B301" s="1">
        <v>6.3</v>
      </c>
      <c r="C301" s="2">
        <v>2020</v>
      </c>
      <c r="D301" s="5" t="s">
        <v>324</v>
      </c>
      <c r="E301" t="s">
        <v>134</v>
      </c>
      <c r="F301" s="2">
        <v>92</v>
      </c>
      <c r="G301" s="5" t="s">
        <v>1115</v>
      </c>
      <c r="H301" s="5" t="s">
        <v>1116</v>
      </c>
      <c r="I301" s="5" t="s">
        <v>424</v>
      </c>
      <c r="J301" s="5" t="e" vm="20">
        <v>#VALUE!</v>
      </c>
      <c r="K301" s="8">
        <v>0</v>
      </c>
      <c r="L301" s="7">
        <v>0</v>
      </c>
      <c r="M301" s="5" t="s">
        <v>335</v>
      </c>
      <c r="N301" s="7">
        <f>Table[[#This Row],[Income]]-Table[[#This Row],[Budget]]</f>
        <v>0</v>
      </c>
      <c r="O301" s="7" t="str">
        <f>IF((Table[[#This Row],[Income]]&gt;Table[[#This Row],[Budget]])," Successful", "Unsuccessful")</f>
        <v>Unsuccessful</v>
      </c>
    </row>
    <row r="302" spans="1:15" x14ac:dyDescent="0.3">
      <c r="A302" s="5" t="s">
        <v>1117</v>
      </c>
      <c r="B302" s="1">
        <v>7.9</v>
      </c>
      <c r="C302" s="2">
        <v>2019</v>
      </c>
      <c r="D302" s="5" t="s">
        <v>36</v>
      </c>
      <c r="E302" t="s">
        <v>15</v>
      </c>
      <c r="F302" s="2">
        <v>130</v>
      </c>
      <c r="G302" s="5" t="s">
        <v>115</v>
      </c>
      <c r="H302" s="5" t="s">
        <v>1118</v>
      </c>
      <c r="I302" s="5" t="s">
        <v>117</v>
      </c>
      <c r="J302" s="5" t="e" vm="2">
        <v>#VALUE!</v>
      </c>
      <c r="K302" s="8">
        <v>40000000</v>
      </c>
      <c r="L302" s="7">
        <v>312897920</v>
      </c>
      <c r="M302" s="5" t="s">
        <v>20</v>
      </c>
      <c r="N302" s="7">
        <f>Table[[#This Row],[Income]]-Table[[#This Row],[Budget]]</f>
        <v>272897920</v>
      </c>
      <c r="O302" s="7" t="str">
        <f>IF((Table[[#This Row],[Income]]&gt;Table[[#This Row],[Budget]])," Successful", "Unsuccessful")</f>
        <v xml:space="preserve"> Successful</v>
      </c>
    </row>
    <row r="303" spans="1:15" x14ac:dyDescent="0.3">
      <c r="A303" s="5" t="s">
        <v>1119</v>
      </c>
      <c r="B303" s="1">
        <v>8.1</v>
      </c>
      <c r="C303" s="2">
        <v>2019</v>
      </c>
      <c r="D303" s="5" t="s">
        <v>36</v>
      </c>
      <c r="E303" t="s">
        <v>22</v>
      </c>
      <c r="F303" s="2">
        <v>96</v>
      </c>
      <c r="G303" s="5" t="s">
        <v>1120</v>
      </c>
      <c r="H303" s="5" t="s">
        <v>1121</v>
      </c>
      <c r="I303" s="5" t="s">
        <v>198</v>
      </c>
      <c r="J303" s="5" t="e" vm="6">
        <v>#VALUE!</v>
      </c>
      <c r="K303" s="8">
        <v>40000000</v>
      </c>
      <c r="L303" s="7">
        <v>0</v>
      </c>
      <c r="M303" s="5" t="s">
        <v>1122</v>
      </c>
      <c r="N303" s="7">
        <f>Table[[#This Row],[Income]]-Table[[#This Row],[Budget]]</f>
        <v>-40000000</v>
      </c>
      <c r="O303" s="7" t="str">
        <f>IF((Table[[#This Row],[Income]]&gt;Table[[#This Row],[Budget]])," Successful", "Unsuccessful")</f>
        <v>Unsuccessful</v>
      </c>
    </row>
    <row r="304" spans="1:15" x14ac:dyDescent="0.3">
      <c r="A304" s="5" t="s">
        <v>1123</v>
      </c>
      <c r="B304" s="1">
        <v>6.5</v>
      </c>
      <c r="C304" s="2">
        <v>2019</v>
      </c>
      <c r="D304" s="5" t="s">
        <v>36</v>
      </c>
      <c r="E304" t="s">
        <v>15</v>
      </c>
      <c r="F304" s="2">
        <v>103</v>
      </c>
      <c r="G304" s="5" t="s">
        <v>348</v>
      </c>
      <c r="H304" s="5" t="s">
        <v>1124</v>
      </c>
      <c r="I304" s="5" t="s">
        <v>1125</v>
      </c>
      <c r="J304" s="5" t="e" vm="6">
        <v>#VALUE!</v>
      </c>
      <c r="K304" s="8">
        <v>25000000</v>
      </c>
      <c r="L304" s="7">
        <v>123446172</v>
      </c>
      <c r="M304" s="5" t="s">
        <v>1126</v>
      </c>
      <c r="N304" s="7">
        <f>Table[[#This Row],[Income]]-Table[[#This Row],[Budget]]</f>
        <v>98446172</v>
      </c>
      <c r="O304" s="7" t="str">
        <f>IF((Table[[#This Row],[Income]]&gt;Table[[#This Row],[Budget]])," Successful", "Unsuccessful")</f>
        <v xml:space="preserve"> Successful</v>
      </c>
    </row>
    <row r="305" spans="1:15" x14ac:dyDescent="0.3">
      <c r="A305" s="5" t="s">
        <v>1127</v>
      </c>
      <c r="B305" s="1">
        <v>7.6</v>
      </c>
      <c r="C305" s="2">
        <v>2019</v>
      </c>
      <c r="D305" s="5" t="s">
        <v>233</v>
      </c>
      <c r="E305" t="s">
        <v>29</v>
      </c>
      <c r="F305" s="2">
        <v>161</v>
      </c>
      <c r="G305" s="5" t="s">
        <v>1128</v>
      </c>
      <c r="H305" s="5" t="s">
        <v>1129</v>
      </c>
      <c r="I305" s="5" t="s">
        <v>39</v>
      </c>
      <c r="J305" s="5" t="e" vm="2">
        <v>#VALUE!</v>
      </c>
      <c r="K305" s="8">
        <v>90000000</v>
      </c>
      <c r="L305" s="7">
        <v>377617598</v>
      </c>
      <c r="M305" s="5" t="s">
        <v>1130</v>
      </c>
      <c r="N305" s="7">
        <f>Table[[#This Row],[Income]]-Table[[#This Row],[Budget]]</f>
        <v>287617598</v>
      </c>
      <c r="O305" s="7" t="str">
        <f>IF((Table[[#This Row],[Income]]&gt;Table[[#This Row],[Budget]])," Successful", "Unsuccessful")</f>
        <v xml:space="preserve"> Successful</v>
      </c>
    </row>
    <row r="306" spans="1:15" x14ac:dyDescent="0.3">
      <c r="A306" s="5" t="s">
        <v>1131</v>
      </c>
      <c r="B306" s="1">
        <v>7.1</v>
      </c>
      <c r="C306" s="2">
        <v>2019</v>
      </c>
      <c r="D306" s="5" t="s">
        <v>233</v>
      </c>
      <c r="E306" t="s">
        <v>29</v>
      </c>
      <c r="F306" s="2">
        <v>148</v>
      </c>
      <c r="G306" s="5" t="s">
        <v>1132</v>
      </c>
      <c r="H306" s="5" t="s">
        <v>1133</v>
      </c>
      <c r="I306" s="5" t="s">
        <v>489</v>
      </c>
      <c r="J306" s="5" t="e" vm="44">
        <v>#VALUE!</v>
      </c>
      <c r="K306" s="8">
        <v>9000000</v>
      </c>
      <c r="L306" s="7">
        <v>47969371</v>
      </c>
      <c r="M306" s="5" t="s">
        <v>1134</v>
      </c>
      <c r="N306" s="7">
        <f>Table[[#This Row],[Income]]-Table[[#This Row],[Budget]]</f>
        <v>38969371</v>
      </c>
      <c r="O306" s="7" t="str">
        <f>IF((Table[[#This Row],[Income]]&gt;Table[[#This Row],[Budget]])," Successful", "Unsuccessful")</f>
        <v xml:space="preserve"> Successful</v>
      </c>
    </row>
    <row r="307" spans="1:15" x14ac:dyDescent="0.3">
      <c r="A307" s="5" t="s">
        <v>1135</v>
      </c>
      <c r="B307" s="1">
        <v>8.4</v>
      </c>
      <c r="C307" s="2">
        <v>2019</v>
      </c>
      <c r="D307" s="5" t="s">
        <v>186</v>
      </c>
      <c r="E307" t="s">
        <v>15</v>
      </c>
      <c r="F307" s="2">
        <v>181</v>
      </c>
      <c r="G307" s="5" t="s">
        <v>333</v>
      </c>
      <c r="H307" s="5" t="s">
        <v>1136</v>
      </c>
      <c r="I307" s="5" t="s">
        <v>109</v>
      </c>
      <c r="J307" s="5" t="e" vm="6">
        <v>#VALUE!</v>
      </c>
      <c r="K307" s="8">
        <v>356000000</v>
      </c>
      <c r="L307" s="7">
        <v>2797501328</v>
      </c>
      <c r="M307" s="5" t="s">
        <v>20</v>
      </c>
      <c r="N307" s="7">
        <f>Table[[#This Row],[Income]]-Table[[#This Row],[Budget]]</f>
        <v>2441501328</v>
      </c>
      <c r="O307" s="7" t="str">
        <f>IF((Table[[#This Row],[Income]]&gt;Table[[#This Row],[Budget]])," Successful", "Unsuccessful")</f>
        <v xml:space="preserve"> Successful</v>
      </c>
    </row>
    <row r="308" spans="1:15" x14ac:dyDescent="0.3">
      <c r="A308" s="5" t="s">
        <v>1137</v>
      </c>
      <c r="B308" s="1">
        <v>8.4</v>
      </c>
      <c r="C308" s="2">
        <v>2019</v>
      </c>
      <c r="D308" s="5" t="s">
        <v>52</v>
      </c>
      <c r="E308" t="s">
        <v>29</v>
      </c>
      <c r="F308" s="2">
        <v>122</v>
      </c>
      <c r="G308" s="5" t="s">
        <v>1138</v>
      </c>
      <c r="H308" s="5" t="s">
        <v>1139</v>
      </c>
      <c r="I308" s="5" t="s">
        <v>131</v>
      </c>
      <c r="J308" s="5" t="e" vm="2">
        <v>#VALUE!</v>
      </c>
      <c r="K308" s="8">
        <v>55000000</v>
      </c>
      <c r="L308" s="7">
        <v>1074458282</v>
      </c>
      <c r="M308" s="5" t="s">
        <v>62</v>
      </c>
      <c r="N308" s="7">
        <f>Table[[#This Row],[Income]]-Table[[#This Row],[Budget]]</f>
        <v>1019458282</v>
      </c>
      <c r="O308" s="7" t="str">
        <f>IF((Table[[#This Row],[Income]]&gt;Table[[#This Row],[Budget]])," Successful", "Unsuccessful")</f>
        <v xml:space="preserve"> Successful</v>
      </c>
    </row>
    <row r="309" spans="1:15" x14ac:dyDescent="0.3">
      <c r="A309" s="5" t="s">
        <v>1140</v>
      </c>
      <c r="B309" s="1">
        <v>7.8</v>
      </c>
      <c r="C309" s="2">
        <v>2019</v>
      </c>
      <c r="D309" s="5" t="s">
        <v>43</v>
      </c>
      <c r="E309" t="s">
        <v>29</v>
      </c>
      <c r="F309" s="2">
        <v>113</v>
      </c>
      <c r="G309" s="5" t="s">
        <v>542</v>
      </c>
      <c r="H309" s="5" t="s">
        <v>1141</v>
      </c>
      <c r="I309" s="5" t="s">
        <v>60</v>
      </c>
      <c r="J309" s="5" t="e" vm="6">
        <v>#VALUE!</v>
      </c>
      <c r="K309" s="8">
        <v>22000000</v>
      </c>
      <c r="L309" s="7">
        <v>115171795</v>
      </c>
      <c r="M309" s="5" t="s">
        <v>99</v>
      </c>
      <c r="N309" s="7">
        <f>Table[[#This Row],[Income]]-Table[[#This Row],[Budget]]</f>
        <v>93171795</v>
      </c>
      <c r="O309" s="7" t="str">
        <f>IF((Table[[#This Row],[Income]]&gt;Table[[#This Row],[Budget]])," Successful", "Unsuccessful")</f>
        <v xml:space="preserve"> Successful</v>
      </c>
    </row>
    <row r="310" spans="1:15" x14ac:dyDescent="0.3">
      <c r="A310" s="5" t="s">
        <v>1142</v>
      </c>
      <c r="B310" s="1">
        <v>8.5</v>
      </c>
      <c r="C310" s="2">
        <v>2019</v>
      </c>
      <c r="D310" s="5" t="s">
        <v>36</v>
      </c>
      <c r="E310" t="s">
        <v>29</v>
      </c>
      <c r="F310" s="2">
        <v>132</v>
      </c>
      <c r="G310" s="5" t="s">
        <v>1143</v>
      </c>
      <c r="H310" s="5" t="s">
        <v>1144</v>
      </c>
      <c r="I310" s="5" t="s">
        <v>142</v>
      </c>
      <c r="J310" s="5" t="e" vm="21">
        <v>#VALUE!</v>
      </c>
      <c r="K310" s="8">
        <v>11400000</v>
      </c>
      <c r="L310" s="7">
        <v>262676096</v>
      </c>
      <c r="M310" s="5" t="s">
        <v>362</v>
      </c>
      <c r="N310" s="7">
        <f>Table[[#This Row],[Income]]-Table[[#This Row],[Budget]]</f>
        <v>251276096</v>
      </c>
      <c r="O310" s="7" t="str">
        <f>IF((Table[[#This Row],[Income]]&gt;Table[[#This Row],[Budget]])," Successful", "Unsuccessful")</f>
        <v xml:space="preserve"> Successful</v>
      </c>
    </row>
    <row r="311" spans="1:15" x14ac:dyDescent="0.3">
      <c r="A311" s="5" t="s">
        <v>1145</v>
      </c>
      <c r="B311" s="1">
        <v>5.8</v>
      </c>
      <c r="C311" s="2">
        <v>2019</v>
      </c>
      <c r="D311" s="5" t="s">
        <v>52</v>
      </c>
      <c r="E311" t="s">
        <v>22</v>
      </c>
      <c r="F311" s="2">
        <v>86</v>
      </c>
      <c r="G311" s="5" t="s">
        <v>1146</v>
      </c>
      <c r="H311" s="5" t="s">
        <v>1147</v>
      </c>
      <c r="I311" s="5" t="s">
        <v>528</v>
      </c>
      <c r="J311" s="5" t="e" vm="2">
        <v>#VALUE!</v>
      </c>
      <c r="K311" s="8">
        <v>24000000</v>
      </c>
      <c r="L311" s="7">
        <v>204394183</v>
      </c>
      <c r="M311" s="5" t="s">
        <v>749</v>
      </c>
      <c r="N311" s="7">
        <f>Table[[#This Row],[Income]]-Table[[#This Row],[Budget]]</f>
        <v>180394183</v>
      </c>
      <c r="O311" s="7" t="str">
        <f>IF((Table[[#This Row],[Income]]&gt;Table[[#This Row],[Budget]])," Successful", "Unsuccessful")</f>
        <v xml:space="preserve"> Successful</v>
      </c>
    </row>
    <row r="312" spans="1:15" x14ac:dyDescent="0.3">
      <c r="A312" s="5" t="s">
        <v>1148</v>
      </c>
      <c r="B312" s="1">
        <v>7.8</v>
      </c>
      <c r="C312" s="2">
        <v>2019</v>
      </c>
      <c r="D312" s="5" t="s">
        <v>14</v>
      </c>
      <c r="E312" t="s">
        <v>22</v>
      </c>
      <c r="F312" s="2">
        <v>135</v>
      </c>
      <c r="G312" s="5" t="s">
        <v>1149</v>
      </c>
      <c r="H312" s="5" t="s">
        <v>1150</v>
      </c>
      <c r="I312" s="5" t="s">
        <v>98</v>
      </c>
      <c r="J312" s="5" t="e" vm="2">
        <v>#VALUE!</v>
      </c>
      <c r="K312" s="8">
        <v>40000000</v>
      </c>
      <c r="L312" s="7">
        <v>218843645</v>
      </c>
      <c r="M312" s="5" t="s">
        <v>20</v>
      </c>
      <c r="N312" s="7">
        <f>Table[[#This Row],[Income]]-Table[[#This Row],[Budget]]</f>
        <v>178843645</v>
      </c>
      <c r="O312" s="7" t="str">
        <f>IF((Table[[#This Row],[Income]]&gt;Table[[#This Row],[Budget]])," Successful", "Unsuccessful")</f>
        <v xml:space="preserve"> Successful</v>
      </c>
    </row>
    <row r="313" spans="1:15" x14ac:dyDescent="0.3">
      <c r="A313" s="5" t="s">
        <v>1151</v>
      </c>
      <c r="B313" s="1">
        <v>6.3</v>
      </c>
      <c r="C313" s="2">
        <v>2019</v>
      </c>
      <c r="D313" s="5" t="s">
        <v>36</v>
      </c>
      <c r="E313" t="s">
        <v>1152</v>
      </c>
      <c r="F313" s="2">
        <v>100</v>
      </c>
      <c r="G313" s="5" t="s">
        <v>1153</v>
      </c>
      <c r="H313" s="5" t="s">
        <v>1154</v>
      </c>
      <c r="I313" s="5" t="s">
        <v>302</v>
      </c>
      <c r="J313" s="5" t="e" vm="2">
        <v>#VALUE!</v>
      </c>
      <c r="K313" s="8">
        <v>0</v>
      </c>
      <c r="L313" s="7">
        <v>0</v>
      </c>
      <c r="M313" s="5" t="s">
        <v>20</v>
      </c>
      <c r="N313" s="7">
        <f>Table[[#This Row],[Income]]-Table[[#This Row],[Budget]]</f>
        <v>0</v>
      </c>
      <c r="O313" s="7" t="str">
        <f>IF((Table[[#This Row],[Income]]&gt;Table[[#This Row],[Budget]])," Successful", "Unsuccessful")</f>
        <v>Unsuccessful</v>
      </c>
    </row>
    <row r="314" spans="1:15" x14ac:dyDescent="0.3">
      <c r="A314" s="5" t="s">
        <v>1155</v>
      </c>
      <c r="B314" s="1">
        <v>5.7</v>
      </c>
      <c r="C314" s="2">
        <v>2019</v>
      </c>
      <c r="D314" s="5" t="s">
        <v>28</v>
      </c>
      <c r="E314" t="s">
        <v>29</v>
      </c>
      <c r="F314" s="2">
        <v>88</v>
      </c>
      <c r="G314" s="5" t="s">
        <v>1156</v>
      </c>
      <c r="H314" s="5" t="s">
        <v>1157</v>
      </c>
      <c r="I314" s="5" t="s">
        <v>1158</v>
      </c>
      <c r="J314" s="5" t="e" vm="2">
        <v>#VALUE!</v>
      </c>
      <c r="K314" s="8">
        <v>0</v>
      </c>
      <c r="L314" s="7">
        <v>25373</v>
      </c>
      <c r="M314" s="5" t="s">
        <v>20</v>
      </c>
      <c r="N314" s="7">
        <f>Table[[#This Row],[Income]]-Table[[#This Row],[Budget]]</f>
        <v>25373</v>
      </c>
      <c r="O314" s="7" t="str">
        <f>IF((Table[[#This Row],[Income]]&gt;Table[[#This Row],[Budget]])," Successful", "Unsuccessful")</f>
        <v xml:space="preserve"> Successful</v>
      </c>
    </row>
    <row r="315" spans="1:15" x14ac:dyDescent="0.3">
      <c r="A315" s="5" t="s">
        <v>1159</v>
      </c>
      <c r="B315" s="1">
        <v>7.3</v>
      </c>
      <c r="C315" s="2">
        <v>2019</v>
      </c>
      <c r="D315" s="5" t="s">
        <v>382</v>
      </c>
      <c r="E315" t="s">
        <v>15</v>
      </c>
      <c r="F315" s="2">
        <v>122</v>
      </c>
      <c r="G315" s="5" t="s">
        <v>1160</v>
      </c>
      <c r="H315" s="5" t="s">
        <v>1161</v>
      </c>
      <c r="I315" s="5" t="s">
        <v>410</v>
      </c>
      <c r="J315" s="5" t="e" vm="2">
        <v>#VALUE!</v>
      </c>
      <c r="K315" s="8">
        <v>170000000</v>
      </c>
      <c r="L315" s="7">
        <v>404980543</v>
      </c>
      <c r="M315" s="5" t="s">
        <v>1162</v>
      </c>
      <c r="N315" s="7">
        <f>Table[[#This Row],[Income]]-Table[[#This Row],[Budget]]</f>
        <v>234980543</v>
      </c>
      <c r="O315" s="7" t="str">
        <f>IF((Table[[#This Row],[Income]]&gt;Table[[#This Row],[Budget]])," Successful", "Unsuccessful")</f>
        <v xml:space="preserve"> Successful</v>
      </c>
    </row>
    <row r="316" spans="1:15" x14ac:dyDescent="0.3">
      <c r="A316" s="5">
        <v>1917</v>
      </c>
      <c r="B316" s="1">
        <v>8.1999999999999993</v>
      </c>
      <c r="C316" s="2">
        <v>2019</v>
      </c>
      <c r="D316" s="5" t="s">
        <v>43</v>
      </c>
      <c r="E316" t="s">
        <v>29</v>
      </c>
      <c r="F316" s="2">
        <v>119</v>
      </c>
      <c r="G316" s="5" t="s">
        <v>294</v>
      </c>
      <c r="H316" s="5" t="s">
        <v>1163</v>
      </c>
      <c r="I316" s="5" t="s">
        <v>202</v>
      </c>
      <c r="J316" s="5" t="e" vm="6">
        <v>#VALUE!</v>
      </c>
      <c r="K316" s="8">
        <v>95000000</v>
      </c>
      <c r="L316" s="7">
        <v>384576334</v>
      </c>
      <c r="M316" s="5" t="s">
        <v>1164</v>
      </c>
      <c r="N316" s="7">
        <f>Table[[#This Row],[Income]]-Table[[#This Row],[Budget]]</f>
        <v>289576334</v>
      </c>
      <c r="O316" s="7" t="str">
        <f>IF((Table[[#This Row],[Income]]&gt;Table[[#This Row],[Budget]])," Successful", "Unsuccessful")</f>
        <v xml:space="preserve"> Successful</v>
      </c>
    </row>
    <row r="317" spans="1:15" x14ac:dyDescent="0.3">
      <c r="A317" s="5" t="s">
        <v>1165</v>
      </c>
      <c r="B317" s="1">
        <v>7.8</v>
      </c>
      <c r="C317" s="2">
        <v>2019</v>
      </c>
      <c r="D317" s="5" t="s">
        <v>36</v>
      </c>
      <c r="E317" t="s">
        <v>29</v>
      </c>
      <c r="F317" s="2">
        <v>209</v>
      </c>
      <c r="G317" s="5" t="s">
        <v>1166</v>
      </c>
      <c r="H317" s="5" t="s">
        <v>1167</v>
      </c>
      <c r="I317" s="5" t="s">
        <v>370</v>
      </c>
      <c r="J317" s="5" t="e" vm="2">
        <v>#VALUE!</v>
      </c>
      <c r="K317" s="8">
        <v>159000000</v>
      </c>
      <c r="L317" s="7">
        <v>968853</v>
      </c>
      <c r="M317" s="5" t="s">
        <v>20</v>
      </c>
      <c r="N317" s="7">
        <f>Table[[#This Row],[Income]]-Table[[#This Row],[Budget]]</f>
        <v>-158031147</v>
      </c>
      <c r="O317" s="7" t="str">
        <f>IF((Table[[#This Row],[Income]]&gt;Table[[#This Row],[Budget]])," Successful", "Unsuccessful")</f>
        <v>Unsuccessful</v>
      </c>
    </row>
    <row r="318" spans="1:15" x14ac:dyDescent="0.3">
      <c r="A318" s="5" t="s">
        <v>1168</v>
      </c>
      <c r="B318" s="1">
        <v>6.5</v>
      </c>
      <c r="C318" s="2">
        <v>2019</v>
      </c>
      <c r="D318" s="5" t="s">
        <v>14</v>
      </c>
      <c r="E318" t="s">
        <v>15</v>
      </c>
      <c r="F318" s="2">
        <v>141</v>
      </c>
      <c r="G318" s="5" t="s">
        <v>1169</v>
      </c>
      <c r="H318" s="5" t="s">
        <v>1170</v>
      </c>
      <c r="I318" s="5" t="s">
        <v>18</v>
      </c>
      <c r="J318" s="5" t="e" vm="26">
        <v>#VALUE!</v>
      </c>
      <c r="K318" s="8">
        <v>275000000</v>
      </c>
      <c r="L318" s="7">
        <v>1074149279</v>
      </c>
      <c r="M318" s="5" t="s">
        <v>20</v>
      </c>
      <c r="N318" s="7">
        <f>Table[[#This Row],[Income]]-Table[[#This Row],[Budget]]</f>
        <v>799149279</v>
      </c>
      <c r="O318" s="7" t="str">
        <f>IF((Table[[#This Row],[Income]]&gt;Table[[#This Row],[Budget]])," Successful", "Unsuccessful")</f>
        <v xml:space="preserve"> Successful</v>
      </c>
    </row>
    <row r="319" spans="1:15" x14ac:dyDescent="0.3">
      <c r="A319" s="5" t="s">
        <v>1171</v>
      </c>
      <c r="B319" s="1">
        <v>5.3</v>
      </c>
      <c r="C319" s="2">
        <v>2019</v>
      </c>
      <c r="D319" s="5" t="s">
        <v>186</v>
      </c>
      <c r="E319" t="s">
        <v>15</v>
      </c>
      <c r="F319" s="2">
        <v>105</v>
      </c>
      <c r="G319" s="5" t="s">
        <v>1172</v>
      </c>
      <c r="H319" s="5" t="s">
        <v>1173</v>
      </c>
      <c r="I319" s="5" t="s">
        <v>98</v>
      </c>
      <c r="J319" s="5" t="e" vm="2">
        <v>#VALUE!</v>
      </c>
      <c r="K319" s="8">
        <v>14000000</v>
      </c>
      <c r="L319" s="7">
        <v>69497587</v>
      </c>
      <c r="M319" s="5" t="s">
        <v>20</v>
      </c>
      <c r="N319" s="7">
        <f>Table[[#This Row],[Income]]-Table[[#This Row],[Budget]]</f>
        <v>55497587</v>
      </c>
      <c r="O319" s="7" t="str">
        <f>IF((Table[[#This Row],[Income]]&gt;Table[[#This Row],[Budget]])," Successful", "Unsuccessful")</f>
        <v xml:space="preserve"> Successful</v>
      </c>
    </row>
    <row r="320" spans="1:15" x14ac:dyDescent="0.3">
      <c r="A320" s="5" t="s">
        <v>1174</v>
      </c>
      <c r="B320" s="1">
        <v>6.2</v>
      </c>
      <c r="C320" s="2">
        <v>2019</v>
      </c>
      <c r="D320" s="5" t="s">
        <v>36</v>
      </c>
      <c r="E320" t="s">
        <v>29</v>
      </c>
      <c r="F320" s="2">
        <v>128</v>
      </c>
      <c r="G320" s="5" t="s">
        <v>1175</v>
      </c>
      <c r="H320" s="5" t="s">
        <v>1176</v>
      </c>
      <c r="I320" s="5" t="s">
        <v>410</v>
      </c>
      <c r="J320" s="5" t="e" vm="10">
        <v>#VALUE!</v>
      </c>
      <c r="K320" s="8">
        <v>185000000</v>
      </c>
      <c r="L320" s="7">
        <v>261119292</v>
      </c>
      <c r="M320" s="5" t="s">
        <v>1177</v>
      </c>
      <c r="N320" s="7">
        <f>Table[[#This Row],[Income]]-Table[[#This Row],[Budget]]</f>
        <v>76119292</v>
      </c>
      <c r="O320" s="7" t="str">
        <f>IF((Table[[#This Row],[Income]]&gt;Table[[#This Row],[Budget]])," Successful", "Unsuccessful")</f>
        <v xml:space="preserve"> Successful</v>
      </c>
    </row>
    <row r="321" spans="1:15" x14ac:dyDescent="0.3">
      <c r="A321" s="5" t="s">
        <v>1178</v>
      </c>
      <c r="B321" s="1">
        <v>8.1</v>
      </c>
      <c r="C321" s="2">
        <v>2019</v>
      </c>
      <c r="D321" s="5" t="s">
        <v>36</v>
      </c>
      <c r="E321" t="s">
        <v>15</v>
      </c>
      <c r="F321" s="2">
        <v>152</v>
      </c>
      <c r="G321" s="5" t="s">
        <v>1179</v>
      </c>
      <c r="H321" s="5" t="s">
        <v>1180</v>
      </c>
      <c r="I321" s="5" t="s">
        <v>1181</v>
      </c>
      <c r="J321" s="5" t="e" vm="2">
        <v>#VALUE!</v>
      </c>
      <c r="K321" s="8">
        <v>97600000</v>
      </c>
      <c r="L321" s="7">
        <v>225508210</v>
      </c>
      <c r="M321" s="5" t="s">
        <v>20</v>
      </c>
      <c r="N321" s="7">
        <f>Table[[#This Row],[Income]]-Table[[#This Row],[Budget]]</f>
        <v>127908210</v>
      </c>
      <c r="O321" s="7" t="str">
        <f>IF((Table[[#This Row],[Income]]&gt;Table[[#This Row],[Budget]])," Successful", "Unsuccessful")</f>
        <v xml:space="preserve"> Successful</v>
      </c>
    </row>
    <row r="322" spans="1:15" x14ac:dyDescent="0.3">
      <c r="A322" s="5" t="s">
        <v>1182</v>
      </c>
      <c r="B322" s="1">
        <v>7</v>
      </c>
      <c r="C322" s="2">
        <v>2019</v>
      </c>
      <c r="D322" s="5" t="s">
        <v>186</v>
      </c>
      <c r="E322" t="s">
        <v>15</v>
      </c>
      <c r="F322" s="2">
        <v>132</v>
      </c>
      <c r="G322" s="5" t="s">
        <v>1183</v>
      </c>
      <c r="H322" s="5" t="s">
        <v>1184</v>
      </c>
      <c r="I322" s="5" t="s">
        <v>127</v>
      </c>
      <c r="J322" s="5" t="e" vm="5">
        <v>#VALUE!</v>
      </c>
      <c r="K322" s="8">
        <v>100000000</v>
      </c>
      <c r="L322" s="7">
        <v>366080049</v>
      </c>
      <c r="M322" s="5" t="s">
        <v>62</v>
      </c>
      <c r="N322" s="7">
        <f>Table[[#This Row],[Income]]-Table[[#This Row],[Budget]]</f>
        <v>266080049</v>
      </c>
      <c r="O322" s="7" t="str">
        <f>IF((Table[[#This Row],[Income]]&gt;Table[[#This Row],[Budget]])," Successful", "Unsuccessful")</f>
        <v xml:space="preserve"> Successful</v>
      </c>
    </row>
    <row r="323" spans="1:15" x14ac:dyDescent="0.3">
      <c r="A323" s="5" t="s">
        <v>1185</v>
      </c>
      <c r="B323" s="1">
        <v>7.2</v>
      </c>
      <c r="C323" s="2">
        <v>2019</v>
      </c>
      <c r="D323" s="5" t="s">
        <v>78</v>
      </c>
      <c r="E323" t="s">
        <v>15</v>
      </c>
      <c r="F323" s="2">
        <v>116</v>
      </c>
      <c r="G323" s="5" t="s">
        <v>1186</v>
      </c>
      <c r="H323" s="5" t="s">
        <v>1187</v>
      </c>
      <c r="I323" s="5" t="s">
        <v>98</v>
      </c>
      <c r="J323" s="5" t="e" vm="2">
        <v>#VALUE!</v>
      </c>
      <c r="K323" s="8">
        <v>7000000</v>
      </c>
      <c r="L323" s="7">
        <v>92559910</v>
      </c>
      <c r="M323" s="5" t="s">
        <v>20</v>
      </c>
      <c r="N323" s="7">
        <f>Table[[#This Row],[Income]]-Table[[#This Row],[Budget]]</f>
        <v>85559910</v>
      </c>
      <c r="O323" s="7" t="str">
        <f>IF((Table[[#This Row],[Income]]&gt;Table[[#This Row],[Budget]])," Successful", "Unsuccessful")</f>
        <v xml:space="preserve"> Successful</v>
      </c>
    </row>
    <row r="324" spans="1:15" x14ac:dyDescent="0.3">
      <c r="A324" s="5" t="s">
        <v>1188</v>
      </c>
      <c r="B324" s="1">
        <v>7.4</v>
      </c>
      <c r="C324" s="2">
        <v>2019</v>
      </c>
      <c r="D324" s="5" t="s">
        <v>14</v>
      </c>
      <c r="E324" t="s">
        <v>29</v>
      </c>
      <c r="F324" s="2">
        <v>135</v>
      </c>
      <c r="G324" s="5" t="s">
        <v>1189</v>
      </c>
      <c r="H324" s="5" t="s">
        <v>1190</v>
      </c>
      <c r="I324" s="5" t="s">
        <v>131</v>
      </c>
      <c r="J324" s="5" t="e" vm="19">
        <v>#VALUE!</v>
      </c>
      <c r="K324" s="8">
        <v>19000000</v>
      </c>
      <c r="L324" s="7">
        <v>50023780</v>
      </c>
      <c r="M324" s="5" t="s">
        <v>20</v>
      </c>
      <c r="N324" s="7">
        <f>Table[[#This Row],[Income]]-Table[[#This Row],[Budget]]</f>
        <v>31023780</v>
      </c>
      <c r="O324" s="7" t="str">
        <f>IF((Table[[#This Row],[Income]]&gt;Table[[#This Row],[Budget]])," Successful", "Unsuccessful")</f>
        <v xml:space="preserve"> Successful</v>
      </c>
    </row>
    <row r="325" spans="1:15" x14ac:dyDescent="0.3">
      <c r="A325" s="5" t="s">
        <v>143</v>
      </c>
      <c r="B325" s="1">
        <v>6.2</v>
      </c>
      <c r="C325" s="2">
        <v>2019</v>
      </c>
      <c r="D325" s="5" t="s">
        <v>14</v>
      </c>
      <c r="E325" t="s">
        <v>15</v>
      </c>
      <c r="F325" s="2">
        <v>125</v>
      </c>
      <c r="G325" s="5" t="s">
        <v>1191</v>
      </c>
      <c r="H325" s="5" t="s">
        <v>1192</v>
      </c>
      <c r="I325" s="5" t="s">
        <v>1193</v>
      </c>
      <c r="J325" s="5" t="e" vm="11">
        <v>#VALUE!</v>
      </c>
      <c r="K325" s="8">
        <v>14750000</v>
      </c>
      <c r="L325" s="7">
        <v>23841090</v>
      </c>
      <c r="M325" s="5" t="s">
        <v>1194</v>
      </c>
      <c r="N325" s="7">
        <f>Table[[#This Row],[Income]]-Table[[#This Row],[Budget]]</f>
        <v>9091090</v>
      </c>
      <c r="O325" s="7" t="str">
        <f>IF((Table[[#This Row],[Income]]&gt;Table[[#This Row],[Budget]])," Successful", "Unsuccessful")</f>
        <v xml:space="preserve"> Successful</v>
      </c>
    </row>
    <row r="326" spans="1:15" x14ac:dyDescent="0.3">
      <c r="A326" s="5" t="s">
        <v>1195</v>
      </c>
      <c r="B326" s="1">
        <v>6.3</v>
      </c>
      <c r="C326" s="2">
        <v>2019</v>
      </c>
      <c r="D326" s="5" t="s">
        <v>43</v>
      </c>
      <c r="E326" t="s">
        <v>134</v>
      </c>
      <c r="F326" s="2">
        <v>118</v>
      </c>
      <c r="G326" s="5" t="s">
        <v>1196</v>
      </c>
      <c r="H326" s="5" t="s">
        <v>1197</v>
      </c>
      <c r="I326" s="5" t="s">
        <v>50</v>
      </c>
      <c r="J326" s="5" t="e" vm="5">
        <v>#VALUE!</v>
      </c>
      <c r="K326" s="8">
        <v>0</v>
      </c>
      <c r="L326" s="7">
        <v>0</v>
      </c>
      <c r="M326" s="5" t="s">
        <v>1198</v>
      </c>
      <c r="N326" s="7">
        <f>Table[[#This Row],[Income]]-Table[[#This Row],[Budget]]</f>
        <v>0</v>
      </c>
      <c r="O326" s="7" t="str">
        <f>IF((Table[[#This Row],[Income]]&gt;Table[[#This Row],[Budget]])," Successful", "Unsuccessful")</f>
        <v>Unsuccessful</v>
      </c>
    </row>
    <row r="327" spans="1:15" x14ac:dyDescent="0.3">
      <c r="A327" s="5" t="s">
        <v>1199</v>
      </c>
      <c r="B327" s="1">
        <v>7.9</v>
      </c>
      <c r="C327" s="2">
        <v>2019</v>
      </c>
      <c r="D327" s="5" t="s">
        <v>36</v>
      </c>
      <c r="E327" t="s">
        <v>15</v>
      </c>
      <c r="F327" s="2">
        <v>108</v>
      </c>
      <c r="G327" s="5" t="s">
        <v>286</v>
      </c>
      <c r="H327" s="5" t="s">
        <v>1200</v>
      </c>
      <c r="I327" s="5" t="s">
        <v>1201</v>
      </c>
      <c r="J327" s="5" t="e" vm="41">
        <v>#VALUE!</v>
      </c>
      <c r="K327" s="8">
        <v>14000000</v>
      </c>
      <c r="L327" s="7">
        <v>90335025</v>
      </c>
      <c r="M327" s="5" t="s">
        <v>1202</v>
      </c>
      <c r="N327" s="7">
        <f>Table[[#This Row],[Income]]-Table[[#This Row],[Budget]]</f>
        <v>76335025</v>
      </c>
      <c r="O327" s="7" t="str">
        <f>IF((Table[[#This Row],[Income]]&gt;Table[[#This Row],[Budget]])," Successful", "Unsuccessful")</f>
        <v xml:space="preserve"> Successful</v>
      </c>
    </row>
    <row r="328" spans="1:15" x14ac:dyDescent="0.3">
      <c r="A328" s="5" t="s">
        <v>1203</v>
      </c>
      <c r="B328" s="1">
        <v>5.8</v>
      </c>
      <c r="C328" s="2">
        <v>2019</v>
      </c>
      <c r="D328" s="5" t="s">
        <v>36</v>
      </c>
      <c r="E328" t="s">
        <v>15</v>
      </c>
      <c r="F328" s="2">
        <v>92</v>
      </c>
      <c r="G328" s="5" t="s">
        <v>1204</v>
      </c>
      <c r="H328" s="5" t="s">
        <v>1205</v>
      </c>
      <c r="I328" s="5" t="s">
        <v>174</v>
      </c>
      <c r="J328" s="5" t="e" vm="5">
        <v>#VALUE!</v>
      </c>
      <c r="K328" s="8">
        <v>0</v>
      </c>
      <c r="L328" s="7">
        <v>0</v>
      </c>
      <c r="M328" s="5" t="s">
        <v>20</v>
      </c>
      <c r="N328" s="7">
        <f>Table[[#This Row],[Income]]-Table[[#This Row],[Budget]]</f>
        <v>0</v>
      </c>
      <c r="O328" s="7" t="str">
        <f>IF((Table[[#This Row],[Income]]&gt;Table[[#This Row],[Budget]])," Successful", "Unsuccessful")</f>
        <v>Unsuccessful</v>
      </c>
    </row>
    <row r="329" spans="1:15" x14ac:dyDescent="0.3">
      <c r="A329" s="5" t="s">
        <v>1206</v>
      </c>
      <c r="B329" s="1">
        <v>7.4</v>
      </c>
      <c r="C329" s="2">
        <v>2019</v>
      </c>
      <c r="D329" s="5" t="s">
        <v>36</v>
      </c>
      <c r="E329" t="s">
        <v>29</v>
      </c>
      <c r="F329" s="2">
        <v>109</v>
      </c>
      <c r="G329" s="5" t="s">
        <v>187</v>
      </c>
      <c r="H329" s="5" t="s">
        <v>1207</v>
      </c>
      <c r="I329" s="5" t="s">
        <v>696</v>
      </c>
      <c r="J329" s="5" t="e" vm="5">
        <v>#VALUE!</v>
      </c>
      <c r="K329" s="8">
        <v>11000000</v>
      </c>
      <c r="L329" s="7">
        <v>18129854</v>
      </c>
      <c r="M329" s="5" t="s">
        <v>1208</v>
      </c>
      <c r="N329" s="7">
        <f>Table[[#This Row],[Income]]-Table[[#This Row],[Budget]]</f>
        <v>7129854</v>
      </c>
      <c r="O329" s="7" t="str">
        <f>IF((Table[[#This Row],[Income]]&gt;Table[[#This Row],[Budget]])," Successful", "Unsuccessful")</f>
        <v xml:space="preserve"> Successful</v>
      </c>
    </row>
    <row r="330" spans="1:15" x14ac:dyDescent="0.3">
      <c r="A330" s="5" t="s">
        <v>1209</v>
      </c>
      <c r="B330" s="1">
        <v>7.3</v>
      </c>
      <c r="C330" s="2">
        <v>2019</v>
      </c>
      <c r="D330" s="5" t="s">
        <v>36</v>
      </c>
      <c r="E330" t="s">
        <v>29</v>
      </c>
      <c r="F330" s="2">
        <v>140</v>
      </c>
      <c r="G330" s="5" t="s">
        <v>1210</v>
      </c>
      <c r="H330" s="5" t="s">
        <v>1211</v>
      </c>
      <c r="I330" s="5" t="s">
        <v>404</v>
      </c>
      <c r="J330" s="5" t="e" vm="44">
        <v>#VALUE!</v>
      </c>
      <c r="K330" s="8">
        <v>0</v>
      </c>
      <c r="L330" s="7">
        <v>126931</v>
      </c>
      <c r="M330" s="5" t="s">
        <v>1212</v>
      </c>
      <c r="N330" s="7">
        <f>Table[[#This Row],[Income]]-Table[[#This Row],[Budget]]</f>
        <v>126931</v>
      </c>
      <c r="O330" s="7" t="str">
        <f>IF((Table[[#This Row],[Income]]&gt;Table[[#This Row],[Budget]])," Successful", "Unsuccessful")</f>
        <v xml:space="preserve"> Successful</v>
      </c>
    </row>
    <row r="331" spans="1:15" x14ac:dyDescent="0.3">
      <c r="A331" s="5" t="s">
        <v>1213</v>
      </c>
      <c r="B331" s="1">
        <v>6.8</v>
      </c>
      <c r="C331" s="2">
        <v>2019</v>
      </c>
      <c r="D331" s="5" t="s">
        <v>78</v>
      </c>
      <c r="E331" t="s">
        <v>29</v>
      </c>
      <c r="F331" s="2">
        <v>116</v>
      </c>
      <c r="G331" s="5" t="s">
        <v>234</v>
      </c>
      <c r="H331" s="5" t="s">
        <v>1214</v>
      </c>
      <c r="I331" s="5" t="s">
        <v>81</v>
      </c>
      <c r="J331" s="5" t="e" vm="2">
        <v>#VALUE!</v>
      </c>
      <c r="K331" s="8">
        <v>20000000</v>
      </c>
      <c r="L331" s="7">
        <v>256067149</v>
      </c>
      <c r="M331" s="5" t="s">
        <v>1215</v>
      </c>
      <c r="N331" s="7">
        <f>Table[[#This Row],[Income]]-Table[[#This Row],[Budget]]</f>
        <v>236067149</v>
      </c>
      <c r="O331" s="7" t="str">
        <f>IF((Table[[#This Row],[Income]]&gt;Table[[#This Row],[Budget]])," Successful", "Unsuccessful")</f>
        <v xml:space="preserve"> Successful</v>
      </c>
    </row>
    <row r="332" spans="1:15" x14ac:dyDescent="0.3">
      <c r="A332" s="5" t="s">
        <v>1216</v>
      </c>
      <c r="B332" s="1">
        <v>7.4</v>
      </c>
      <c r="C332" s="2">
        <v>2019</v>
      </c>
      <c r="D332" s="5" t="s">
        <v>149</v>
      </c>
      <c r="E332" t="s">
        <v>29</v>
      </c>
      <c r="F332" s="2">
        <v>130</v>
      </c>
      <c r="G332" s="5" t="s">
        <v>1217</v>
      </c>
      <c r="H332" s="5" t="s">
        <v>1218</v>
      </c>
      <c r="I332" s="5" t="s">
        <v>424</v>
      </c>
      <c r="J332" s="5" t="e" vm="32">
        <v>#VALUE!</v>
      </c>
      <c r="K332" s="8">
        <v>75000000</v>
      </c>
      <c r="L332" s="7">
        <v>328349387</v>
      </c>
      <c r="M332" s="5" t="s">
        <v>20</v>
      </c>
      <c r="N332" s="7">
        <f>Table[[#This Row],[Income]]-Table[[#This Row],[Budget]]</f>
        <v>253349387</v>
      </c>
      <c r="O332" s="7" t="str">
        <f>IF((Table[[#This Row],[Income]]&gt;Table[[#This Row],[Budget]])," Successful", "Unsuccessful")</f>
        <v xml:space="preserve"> Successful</v>
      </c>
    </row>
    <row r="333" spans="1:15" x14ac:dyDescent="0.3">
      <c r="A333" s="5" t="s">
        <v>1219</v>
      </c>
      <c r="B333" s="1">
        <v>2.8</v>
      </c>
      <c r="C333" s="2">
        <v>2019</v>
      </c>
      <c r="D333" s="5" t="s">
        <v>14</v>
      </c>
      <c r="E333" t="s">
        <v>22</v>
      </c>
      <c r="F333" s="2">
        <v>110</v>
      </c>
      <c r="G333" s="5" t="s">
        <v>1220</v>
      </c>
      <c r="H333" s="5" t="s">
        <v>1221</v>
      </c>
      <c r="I333" s="5" t="s">
        <v>309</v>
      </c>
      <c r="J333" s="5" t="e" vm="6">
        <v>#VALUE!</v>
      </c>
      <c r="K333" s="8">
        <v>95000000</v>
      </c>
      <c r="L333" s="7">
        <v>75558925</v>
      </c>
      <c r="M333" s="5" t="s">
        <v>1222</v>
      </c>
      <c r="N333" s="7">
        <f>Table[[#This Row],[Income]]-Table[[#This Row],[Budget]]</f>
        <v>-19441075</v>
      </c>
      <c r="O333" s="7" t="str">
        <f>IF((Table[[#This Row],[Income]]&gt;Table[[#This Row],[Budget]])," Successful", "Unsuccessful")</f>
        <v>Unsuccessful</v>
      </c>
    </row>
    <row r="334" spans="1:15" x14ac:dyDescent="0.3">
      <c r="A334" s="5" t="s">
        <v>1223</v>
      </c>
      <c r="B334" s="1">
        <v>7.3</v>
      </c>
      <c r="C334" s="2">
        <v>2019</v>
      </c>
      <c r="D334" s="5" t="s">
        <v>36</v>
      </c>
      <c r="E334" t="s">
        <v>29</v>
      </c>
      <c r="F334" s="2">
        <v>152</v>
      </c>
      <c r="G334" s="5" t="s">
        <v>1224</v>
      </c>
      <c r="H334" s="5" t="s">
        <v>1225</v>
      </c>
      <c r="I334" s="5" t="s">
        <v>696</v>
      </c>
      <c r="J334" s="5" t="e" vm="2">
        <v>#VALUE!</v>
      </c>
      <c r="K334" s="8">
        <v>45000000</v>
      </c>
      <c r="L334" s="7">
        <v>72381712</v>
      </c>
      <c r="M334" s="5" t="s">
        <v>20</v>
      </c>
      <c r="N334" s="7">
        <f>Table[[#This Row],[Income]]-Table[[#This Row],[Budget]]</f>
        <v>27381712</v>
      </c>
      <c r="O334" s="7" t="str">
        <f>IF((Table[[#This Row],[Income]]&gt;Table[[#This Row],[Budget]])," Successful", "Unsuccessful")</f>
        <v xml:space="preserve"> Successful</v>
      </c>
    </row>
    <row r="335" spans="1:15" x14ac:dyDescent="0.3">
      <c r="A335" s="5" t="s">
        <v>1226</v>
      </c>
      <c r="B335" s="1">
        <v>7</v>
      </c>
      <c r="C335" s="2">
        <v>2019</v>
      </c>
      <c r="D335" s="5" t="s">
        <v>78</v>
      </c>
      <c r="E335" t="s">
        <v>134</v>
      </c>
      <c r="F335" s="2">
        <v>94</v>
      </c>
      <c r="G335" s="5" t="s">
        <v>1227</v>
      </c>
      <c r="H335" s="5" t="s">
        <v>1228</v>
      </c>
      <c r="I335" s="5" t="s">
        <v>46</v>
      </c>
      <c r="J335" s="5" t="e" vm="10">
        <v>#VALUE!</v>
      </c>
      <c r="K335" s="8">
        <v>0</v>
      </c>
      <c r="L335" s="7">
        <v>1090116</v>
      </c>
      <c r="M335" s="5" t="s">
        <v>138</v>
      </c>
      <c r="N335" s="7">
        <f>Table[[#This Row],[Income]]-Table[[#This Row],[Budget]]</f>
        <v>1090116</v>
      </c>
      <c r="O335" s="7" t="str">
        <f>IF((Table[[#This Row],[Income]]&gt;Table[[#This Row],[Budget]])," Successful", "Unsuccessful")</f>
        <v xml:space="preserve"> Successful</v>
      </c>
    </row>
    <row r="336" spans="1:15" x14ac:dyDescent="0.3">
      <c r="A336" s="5" t="s">
        <v>1229</v>
      </c>
      <c r="B336" s="1">
        <v>6.3</v>
      </c>
      <c r="C336" s="2">
        <v>2019</v>
      </c>
      <c r="D336" s="5" t="s">
        <v>120</v>
      </c>
      <c r="E336" t="s">
        <v>29</v>
      </c>
      <c r="F336" s="2">
        <v>110</v>
      </c>
      <c r="G336" s="5" t="s">
        <v>1230</v>
      </c>
      <c r="H336" s="5" t="s">
        <v>1231</v>
      </c>
      <c r="I336" s="5" t="s">
        <v>117</v>
      </c>
      <c r="J336" s="5" t="e" vm="2">
        <v>#VALUE!</v>
      </c>
      <c r="K336" s="8">
        <v>20000000</v>
      </c>
      <c r="L336" s="7">
        <v>157563598</v>
      </c>
      <c r="M336" s="5" t="s">
        <v>20</v>
      </c>
      <c r="N336" s="7">
        <f>Table[[#This Row],[Income]]-Table[[#This Row],[Budget]]</f>
        <v>137563598</v>
      </c>
      <c r="O336" s="7" t="str">
        <f>IF((Table[[#This Row],[Income]]&gt;Table[[#This Row],[Budget]])," Successful", "Unsuccessful")</f>
        <v xml:space="preserve"> Successful</v>
      </c>
    </row>
    <row r="337" spans="1:15" x14ac:dyDescent="0.3">
      <c r="A337" s="5" t="s">
        <v>1232</v>
      </c>
      <c r="B337" s="1">
        <v>6.8</v>
      </c>
      <c r="C337" s="2">
        <v>2019</v>
      </c>
      <c r="D337" s="5" t="s">
        <v>36</v>
      </c>
      <c r="E337" t="s">
        <v>22</v>
      </c>
      <c r="F337" s="2">
        <v>103</v>
      </c>
      <c r="G337" s="5" t="s">
        <v>1233</v>
      </c>
      <c r="H337" s="5" t="s">
        <v>1234</v>
      </c>
      <c r="I337" s="5" t="s">
        <v>198</v>
      </c>
      <c r="J337" s="5" t="e" vm="2">
        <v>#VALUE!</v>
      </c>
      <c r="K337" s="8">
        <v>150000000</v>
      </c>
      <c r="L337" s="7">
        <v>1450026933</v>
      </c>
      <c r="M337" s="5" t="s">
        <v>20</v>
      </c>
      <c r="N337" s="7">
        <f>Table[[#This Row],[Income]]-Table[[#This Row],[Budget]]</f>
        <v>1300026933</v>
      </c>
      <c r="O337" s="7" t="str">
        <f>IF((Table[[#This Row],[Income]]&gt;Table[[#This Row],[Budget]])," Successful", "Unsuccessful")</f>
        <v xml:space="preserve"> Successful</v>
      </c>
    </row>
    <row r="338" spans="1:15" x14ac:dyDescent="0.3">
      <c r="A338" s="5" t="s">
        <v>1235</v>
      </c>
      <c r="B338" s="1">
        <v>6.5</v>
      </c>
      <c r="C338" s="2">
        <v>2019</v>
      </c>
      <c r="D338" s="5" t="s">
        <v>120</v>
      </c>
      <c r="E338" t="s">
        <v>15</v>
      </c>
      <c r="F338" s="2">
        <v>123</v>
      </c>
      <c r="G338" s="5" t="s">
        <v>1236</v>
      </c>
      <c r="H338" s="5" t="s">
        <v>1237</v>
      </c>
      <c r="I338" s="5" t="s">
        <v>1238</v>
      </c>
      <c r="J338" s="5" t="e" vm="2">
        <v>#VALUE!</v>
      </c>
      <c r="K338" s="8">
        <v>90000000</v>
      </c>
      <c r="L338" s="7">
        <v>127461872</v>
      </c>
      <c r="M338" s="5" t="s">
        <v>1239</v>
      </c>
      <c r="N338" s="7">
        <f>Table[[#This Row],[Income]]-Table[[#This Row],[Budget]]</f>
        <v>37461872</v>
      </c>
      <c r="O338" s="7" t="str">
        <f>IF((Table[[#This Row],[Income]]&gt;Table[[#This Row],[Budget]])," Successful", "Unsuccessful")</f>
        <v xml:space="preserve"> Successful</v>
      </c>
    </row>
    <row r="339" spans="1:15" x14ac:dyDescent="0.3">
      <c r="A339" s="5" t="s">
        <v>1240</v>
      </c>
      <c r="B339" s="1">
        <v>6.9</v>
      </c>
      <c r="C339" s="2">
        <v>2019</v>
      </c>
      <c r="D339" s="5" t="s">
        <v>149</v>
      </c>
      <c r="E339" t="s">
        <v>22</v>
      </c>
      <c r="F339" s="2">
        <v>128</v>
      </c>
      <c r="G339" s="5" t="s">
        <v>542</v>
      </c>
      <c r="H339" s="5" t="s">
        <v>1241</v>
      </c>
      <c r="I339" s="5" t="s">
        <v>302</v>
      </c>
      <c r="J339" s="5" t="e" vm="26">
        <v>#VALUE!</v>
      </c>
      <c r="K339" s="8">
        <v>183000000</v>
      </c>
      <c r="L339" s="7">
        <v>1050693953</v>
      </c>
      <c r="M339" s="5" t="s">
        <v>176</v>
      </c>
      <c r="N339" s="7">
        <f>Table[[#This Row],[Income]]-Table[[#This Row],[Budget]]</f>
        <v>867693953</v>
      </c>
      <c r="O339" s="7" t="str">
        <f>IF((Table[[#This Row],[Income]]&gt;Table[[#This Row],[Budget]])," Successful", "Unsuccessful")</f>
        <v xml:space="preserve"> Successful</v>
      </c>
    </row>
    <row r="340" spans="1:15" x14ac:dyDescent="0.3">
      <c r="A340" s="5" t="s">
        <v>1242</v>
      </c>
      <c r="B340" s="1">
        <v>6.8</v>
      </c>
      <c r="C340" s="2">
        <v>2019</v>
      </c>
      <c r="D340" s="5" t="s">
        <v>28</v>
      </c>
      <c r="E340" t="s">
        <v>29</v>
      </c>
      <c r="F340" s="2">
        <v>95</v>
      </c>
      <c r="G340" s="5" t="s">
        <v>243</v>
      </c>
      <c r="H340" s="5" t="s">
        <v>1243</v>
      </c>
      <c r="I340" s="5" t="s">
        <v>1244</v>
      </c>
      <c r="J340" s="5" t="e" vm="5">
        <v>#VALUE!</v>
      </c>
      <c r="K340" s="8">
        <v>6000000</v>
      </c>
      <c r="L340" s="7">
        <v>57615777</v>
      </c>
      <c r="M340" s="5" t="s">
        <v>20</v>
      </c>
      <c r="N340" s="7">
        <f>Table[[#This Row],[Income]]-Table[[#This Row],[Budget]]</f>
        <v>51615777</v>
      </c>
      <c r="O340" s="7" t="str">
        <f>IF((Table[[#This Row],[Income]]&gt;Table[[#This Row],[Budget]])," Successful", "Unsuccessful")</f>
        <v xml:space="preserve"> Successful</v>
      </c>
    </row>
    <row r="341" spans="1:15" x14ac:dyDescent="0.3">
      <c r="A341" s="5" t="s">
        <v>1245</v>
      </c>
      <c r="B341" s="1">
        <v>6.8</v>
      </c>
      <c r="C341" s="2">
        <v>2019</v>
      </c>
      <c r="D341" s="5" t="s">
        <v>78</v>
      </c>
      <c r="E341" t="s">
        <v>15</v>
      </c>
      <c r="F341" s="2">
        <v>123</v>
      </c>
      <c r="G341" s="5" t="s">
        <v>1246</v>
      </c>
      <c r="H341" s="5" t="s">
        <v>1247</v>
      </c>
      <c r="I341" s="5" t="s">
        <v>410</v>
      </c>
      <c r="J341" s="5" t="e" vm="2">
        <v>#VALUE!</v>
      </c>
      <c r="K341" s="8">
        <v>160000000</v>
      </c>
      <c r="L341" s="7">
        <v>1128462972</v>
      </c>
      <c r="M341" s="5" t="s">
        <v>327</v>
      </c>
      <c r="N341" s="7">
        <f>Table[[#This Row],[Income]]-Table[[#This Row],[Budget]]</f>
        <v>968462972</v>
      </c>
      <c r="O341" s="7" t="str">
        <f>IF((Table[[#This Row],[Income]]&gt;Table[[#This Row],[Budget]])," Successful", "Unsuccessful")</f>
        <v xml:space="preserve"> Successful</v>
      </c>
    </row>
    <row r="342" spans="1:15" x14ac:dyDescent="0.3">
      <c r="A342" s="5" t="s">
        <v>1248</v>
      </c>
      <c r="B342" s="1">
        <v>6.6</v>
      </c>
      <c r="C342" s="2">
        <v>2019</v>
      </c>
      <c r="D342" s="5" t="s">
        <v>43</v>
      </c>
      <c r="E342" t="s">
        <v>15</v>
      </c>
      <c r="F342" s="2">
        <v>129</v>
      </c>
      <c r="G342" s="5" t="s">
        <v>591</v>
      </c>
      <c r="H342" s="5" t="s">
        <v>1249</v>
      </c>
      <c r="I342" s="5" t="s">
        <v>766</v>
      </c>
      <c r="J342" s="5" t="e" vm="2">
        <v>#VALUE!</v>
      </c>
      <c r="K342" s="8">
        <v>20000000</v>
      </c>
      <c r="L342" s="7">
        <v>246999039</v>
      </c>
      <c r="M342" s="5" t="s">
        <v>623</v>
      </c>
      <c r="N342" s="7">
        <f>Table[[#This Row],[Income]]-Table[[#This Row],[Budget]]</f>
        <v>226999039</v>
      </c>
      <c r="O342" s="7" t="str">
        <f>IF((Table[[#This Row],[Income]]&gt;Table[[#This Row],[Budget]])," Successful", "Unsuccessful")</f>
        <v xml:space="preserve"> Successful</v>
      </c>
    </row>
    <row r="343" spans="1:15" x14ac:dyDescent="0.3">
      <c r="A343" s="5" t="s">
        <v>1250</v>
      </c>
      <c r="B343" s="1">
        <v>7.4</v>
      </c>
      <c r="C343" s="2">
        <v>2019</v>
      </c>
      <c r="D343" s="5" t="s">
        <v>233</v>
      </c>
      <c r="E343" t="s">
        <v>15</v>
      </c>
      <c r="F343" s="2">
        <v>129</v>
      </c>
      <c r="G343" s="5" t="s">
        <v>443</v>
      </c>
      <c r="H343" s="5" t="s">
        <v>1251</v>
      </c>
      <c r="I343" s="5" t="s">
        <v>410</v>
      </c>
      <c r="J343" s="5" t="e" vm="41">
        <v>#VALUE!</v>
      </c>
      <c r="K343" s="8">
        <v>160000000</v>
      </c>
      <c r="L343" s="7">
        <v>1131927996</v>
      </c>
      <c r="M343" s="5" t="s">
        <v>20</v>
      </c>
      <c r="N343" s="7">
        <f>Table[[#This Row],[Income]]-Table[[#This Row],[Budget]]</f>
        <v>971927996</v>
      </c>
      <c r="O343" s="7" t="str">
        <f>IF((Table[[#This Row],[Income]]&gt;Table[[#This Row],[Budget]])," Successful", "Unsuccessful")</f>
        <v xml:space="preserve"> Successful</v>
      </c>
    </row>
    <row r="344" spans="1:15" x14ac:dyDescent="0.3">
      <c r="A344" s="5" t="s">
        <v>1252</v>
      </c>
      <c r="B344" s="1">
        <v>6.1</v>
      </c>
      <c r="C344" s="2">
        <v>2019</v>
      </c>
      <c r="D344" s="5" t="s">
        <v>14</v>
      </c>
      <c r="E344" t="s">
        <v>29</v>
      </c>
      <c r="F344" s="2">
        <v>128</v>
      </c>
      <c r="G344" s="5" t="s">
        <v>1253</v>
      </c>
      <c r="H344" s="5" t="s">
        <v>1254</v>
      </c>
      <c r="I344" s="5" t="s">
        <v>50</v>
      </c>
      <c r="J344" s="5" t="e" vm="44">
        <v>#VALUE!</v>
      </c>
      <c r="K344" s="8">
        <v>150000000</v>
      </c>
      <c r="L344" s="7">
        <v>0</v>
      </c>
      <c r="M344" s="5" t="s">
        <v>20</v>
      </c>
      <c r="N344" s="7">
        <f>Table[[#This Row],[Income]]-Table[[#This Row],[Budget]]</f>
        <v>-150000000</v>
      </c>
      <c r="O344" s="7" t="str">
        <f>IF((Table[[#This Row],[Income]]&gt;Table[[#This Row],[Budget]])," Successful", "Unsuccessful")</f>
        <v>Unsuccessful</v>
      </c>
    </row>
    <row r="345" spans="1:15" x14ac:dyDescent="0.3">
      <c r="A345" s="5" t="s">
        <v>1255</v>
      </c>
      <c r="B345" s="1">
        <v>7.2</v>
      </c>
      <c r="C345" s="2">
        <v>2019</v>
      </c>
      <c r="D345" s="5" t="s">
        <v>36</v>
      </c>
      <c r="E345" t="s">
        <v>22</v>
      </c>
      <c r="F345" s="2">
        <v>109</v>
      </c>
      <c r="G345" s="5" t="s">
        <v>1256</v>
      </c>
      <c r="H345" s="5" t="s">
        <v>1257</v>
      </c>
      <c r="I345" s="5" t="s">
        <v>611</v>
      </c>
      <c r="J345" s="5" t="e" vm="2">
        <v>#VALUE!</v>
      </c>
      <c r="K345" s="8">
        <v>25000000</v>
      </c>
      <c r="L345" s="7">
        <v>67925733</v>
      </c>
      <c r="M345" s="5" t="s">
        <v>920</v>
      </c>
      <c r="N345" s="7">
        <f>Table[[#This Row],[Income]]-Table[[#This Row],[Budget]]</f>
        <v>42925733</v>
      </c>
      <c r="O345" s="7" t="str">
        <f>IF((Table[[#This Row],[Income]]&gt;Table[[#This Row],[Budget]])," Successful", "Unsuccessful")</f>
        <v xml:space="preserve"> Successful</v>
      </c>
    </row>
    <row r="346" spans="1:15" x14ac:dyDescent="0.3">
      <c r="A346" s="5" t="s">
        <v>1258</v>
      </c>
      <c r="B346" s="1">
        <v>6.8</v>
      </c>
      <c r="C346" s="2">
        <v>2019</v>
      </c>
      <c r="D346" s="5" t="s">
        <v>233</v>
      </c>
      <c r="E346" t="s">
        <v>22</v>
      </c>
      <c r="F346" s="2">
        <v>118</v>
      </c>
      <c r="G346" s="5" t="s">
        <v>1259</v>
      </c>
      <c r="H346" s="5" t="s">
        <v>1260</v>
      </c>
      <c r="I346" s="5" t="s">
        <v>1261</v>
      </c>
      <c r="J346" s="5" t="e" vm="19">
        <v>#VALUE!</v>
      </c>
      <c r="K346" s="8">
        <v>260000000</v>
      </c>
      <c r="L346" s="7">
        <v>1663250487</v>
      </c>
      <c r="M346" s="5" t="s">
        <v>176</v>
      </c>
      <c r="N346" s="7">
        <f>Table[[#This Row],[Income]]-Table[[#This Row],[Budget]]</f>
        <v>1403250487</v>
      </c>
      <c r="O346" s="7" t="str">
        <f>IF((Table[[#This Row],[Income]]&gt;Table[[#This Row],[Budget]])," Successful", "Unsuccessful")</f>
        <v xml:space="preserve"> Successful</v>
      </c>
    </row>
    <row r="347" spans="1:15" x14ac:dyDescent="0.3">
      <c r="A347" s="5" t="s">
        <v>1262</v>
      </c>
      <c r="B347" s="1">
        <v>6.7</v>
      </c>
      <c r="C347" s="2">
        <v>2019</v>
      </c>
      <c r="D347" s="5" t="s">
        <v>14</v>
      </c>
      <c r="E347" t="s">
        <v>15</v>
      </c>
      <c r="F347" s="2">
        <v>123</v>
      </c>
      <c r="G347" s="5" t="s">
        <v>1263</v>
      </c>
      <c r="H347" s="5" t="s">
        <v>1264</v>
      </c>
      <c r="I347" s="5" t="s">
        <v>127</v>
      </c>
      <c r="J347" s="5" t="e" vm="5">
        <v>#VALUE!</v>
      </c>
      <c r="K347" s="8">
        <v>125000000</v>
      </c>
      <c r="L347" s="7">
        <v>801693929</v>
      </c>
      <c r="M347" s="5" t="s">
        <v>20</v>
      </c>
      <c r="N347" s="7">
        <f>Table[[#This Row],[Income]]-Table[[#This Row],[Budget]]</f>
        <v>676693929</v>
      </c>
      <c r="O347" s="7" t="str">
        <f>IF((Table[[#This Row],[Income]]&gt;Table[[#This Row],[Budget]])," Successful", "Unsuccessful")</f>
        <v xml:space="preserve"> Successful</v>
      </c>
    </row>
    <row r="348" spans="1:15" x14ac:dyDescent="0.3">
      <c r="A348" s="5" t="s">
        <v>1265</v>
      </c>
      <c r="B348" s="1">
        <v>7.9</v>
      </c>
      <c r="C348" s="2">
        <v>2019</v>
      </c>
      <c r="D348" s="5" t="s">
        <v>14</v>
      </c>
      <c r="E348" t="s">
        <v>29</v>
      </c>
      <c r="F348" s="2">
        <v>137</v>
      </c>
      <c r="G348" s="5" t="s">
        <v>279</v>
      </c>
      <c r="H348" s="5" t="s">
        <v>1266</v>
      </c>
      <c r="I348" s="5" t="s">
        <v>98</v>
      </c>
      <c r="J348" s="5" t="e" vm="2">
        <v>#VALUE!</v>
      </c>
      <c r="K348" s="8">
        <v>18600000</v>
      </c>
      <c r="L348" s="7">
        <v>333686</v>
      </c>
      <c r="M348" s="5" t="s">
        <v>99</v>
      </c>
      <c r="N348" s="7">
        <f>Table[[#This Row],[Income]]-Table[[#This Row],[Budget]]</f>
        <v>-18266314</v>
      </c>
      <c r="O348" s="7" t="str">
        <f>IF((Table[[#This Row],[Income]]&gt;Table[[#This Row],[Budget]])," Successful", "Unsuccessful")</f>
        <v>Unsuccessful</v>
      </c>
    </row>
    <row r="349" spans="1:15" x14ac:dyDescent="0.3">
      <c r="A349" s="5" t="s">
        <v>1267</v>
      </c>
      <c r="B349" s="1">
        <v>8.1</v>
      </c>
      <c r="C349" s="2">
        <v>2019</v>
      </c>
      <c r="D349" s="5" t="s">
        <v>382</v>
      </c>
      <c r="E349" t="s">
        <v>29</v>
      </c>
      <c r="F349" s="2">
        <v>122</v>
      </c>
      <c r="G349" s="5" t="s">
        <v>1268</v>
      </c>
      <c r="H349" s="5" t="s">
        <v>1269</v>
      </c>
      <c r="I349" s="5" t="s">
        <v>98</v>
      </c>
      <c r="J349" s="5" t="e" vm="20">
        <v>#VALUE!</v>
      </c>
      <c r="K349" s="8">
        <v>0</v>
      </c>
      <c r="L349" s="7">
        <v>10067884</v>
      </c>
      <c r="M349" s="5" t="s">
        <v>335</v>
      </c>
      <c r="N349" s="7">
        <f>Table[[#This Row],[Income]]-Table[[#This Row],[Budget]]</f>
        <v>10067884</v>
      </c>
      <c r="O349" s="7" t="str">
        <f>IF((Table[[#This Row],[Income]]&gt;Table[[#This Row],[Budget]])," Successful", "Unsuccessful")</f>
        <v xml:space="preserve"> Successful</v>
      </c>
    </row>
    <row r="350" spans="1:15" x14ac:dyDescent="0.3">
      <c r="A350" s="5" t="s">
        <v>1270</v>
      </c>
      <c r="B350" s="1">
        <v>3.5</v>
      </c>
      <c r="C350" s="2">
        <v>2019</v>
      </c>
      <c r="D350" s="5" t="s">
        <v>14</v>
      </c>
      <c r="E350" t="s">
        <v>15</v>
      </c>
      <c r="F350" s="2">
        <v>92</v>
      </c>
      <c r="G350" s="5" t="s">
        <v>1271</v>
      </c>
      <c r="H350" s="5" t="s">
        <v>1272</v>
      </c>
      <c r="I350" s="5" t="s">
        <v>81</v>
      </c>
      <c r="J350" s="5" t="e" vm="1">
        <v>#VALUE!</v>
      </c>
      <c r="K350" s="8">
        <v>5000000</v>
      </c>
      <c r="L350" s="7">
        <v>18529730</v>
      </c>
      <c r="M350" s="5" t="s">
        <v>1273</v>
      </c>
      <c r="N350" s="7">
        <f>Table[[#This Row],[Income]]-Table[[#This Row],[Budget]]</f>
        <v>13529730</v>
      </c>
      <c r="O350" s="7" t="str">
        <f>IF((Table[[#This Row],[Income]]&gt;Table[[#This Row],[Budget]])," Successful", "Unsuccessful")</f>
        <v xml:space="preserve"> Successful</v>
      </c>
    </row>
    <row r="351" spans="1:15" x14ac:dyDescent="0.3">
      <c r="A351" s="5" t="s">
        <v>1274</v>
      </c>
      <c r="B351" s="1">
        <v>7.3</v>
      </c>
      <c r="C351" s="2">
        <v>2019</v>
      </c>
      <c r="D351" s="5" t="s">
        <v>52</v>
      </c>
      <c r="E351" t="s">
        <v>134</v>
      </c>
      <c r="F351" s="2">
        <v>122</v>
      </c>
      <c r="G351" s="5" t="s">
        <v>1275</v>
      </c>
      <c r="H351" s="5" t="s">
        <v>1276</v>
      </c>
      <c r="I351" s="5" t="s">
        <v>159</v>
      </c>
      <c r="J351" s="5" t="e" vm="2">
        <v>#VALUE!</v>
      </c>
      <c r="K351" s="8">
        <v>6000000</v>
      </c>
      <c r="L351" s="7">
        <v>0</v>
      </c>
      <c r="M351" s="5" t="s">
        <v>20</v>
      </c>
      <c r="N351" s="7">
        <f>Table[[#This Row],[Income]]-Table[[#This Row],[Budget]]</f>
        <v>-6000000</v>
      </c>
      <c r="O351" s="7" t="str">
        <f>IF((Table[[#This Row],[Income]]&gt;Table[[#This Row],[Budget]])," Successful", "Unsuccessful")</f>
        <v>Unsuccessful</v>
      </c>
    </row>
    <row r="352" spans="1:15" x14ac:dyDescent="0.3">
      <c r="A352" s="5" t="s">
        <v>1277</v>
      </c>
      <c r="B352" s="1">
        <v>6.5</v>
      </c>
      <c r="C352" s="2">
        <v>2019</v>
      </c>
      <c r="D352" s="5" t="s">
        <v>120</v>
      </c>
      <c r="E352" t="s">
        <v>29</v>
      </c>
      <c r="F352" s="2">
        <v>169</v>
      </c>
      <c r="G352" s="5" t="s">
        <v>1278</v>
      </c>
      <c r="H352" s="5" t="s">
        <v>1279</v>
      </c>
      <c r="I352" s="5" t="s">
        <v>696</v>
      </c>
      <c r="J352" s="5" t="e" vm="5">
        <v>#VALUE!</v>
      </c>
      <c r="K352" s="8">
        <v>79000000</v>
      </c>
      <c r="L352" s="7">
        <v>473122525</v>
      </c>
      <c r="M352" s="5" t="s">
        <v>62</v>
      </c>
      <c r="N352" s="7">
        <f>Table[[#This Row],[Income]]-Table[[#This Row],[Budget]]</f>
        <v>394122525</v>
      </c>
      <c r="O352" s="7" t="str">
        <f>IF((Table[[#This Row],[Income]]&gt;Table[[#This Row],[Budget]])," Successful", "Unsuccessful")</f>
        <v xml:space="preserve"> Successful</v>
      </c>
    </row>
    <row r="353" spans="1:15" x14ac:dyDescent="0.3">
      <c r="A353" s="5" t="s">
        <v>1280</v>
      </c>
      <c r="B353" s="1">
        <v>6.8</v>
      </c>
      <c r="C353" s="2">
        <v>2019</v>
      </c>
      <c r="D353" s="5" t="s">
        <v>14</v>
      </c>
      <c r="E353" t="s">
        <v>29</v>
      </c>
      <c r="F353" s="2">
        <v>109</v>
      </c>
      <c r="G353" s="5" t="s">
        <v>1281</v>
      </c>
      <c r="H353" s="5" t="s">
        <v>1282</v>
      </c>
      <c r="I353" s="5" t="s">
        <v>611</v>
      </c>
      <c r="J353" s="5" t="e" vm="2">
        <v>#VALUE!</v>
      </c>
      <c r="K353" s="8">
        <v>32000000</v>
      </c>
      <c r="L353" s="7">
        <v>61404394</v>
      </c>
      <c r="M353" s="5" t="s">
        <v>749</v>
      </c>
      <c r="N353" s="7">
        <f>Table[[#This Row],[Income]]-Table[[#This Row],[Budget]]</f>
        <v>29404394</v>
      </c>
      <c r="O353" s="7" t="str">
        <f>IF((Table[[#This Row],[Income]]&gt;Table[[#This Row],[Budget]])," Successful", "Unsuccessful")</f>
        <v xml:space="preserve"> Successful</v>
      </c>
    </row>
    <row r="354" spans="1:15" x14ac:dyDescent="0.3">
      <c r="A354" s="5" t="s">
        <v>1283</v>
      </c>
      <c r="B354" s="1">
        <v>6.4</v>
      </c>
      <c r="C354" s="2">
        <v>2019</v>
      </c>
      <c r="D354" s="5" t="s">
        <v>43</v>
      </c>
      <c r="E354" t="s">
        <v>15</v>
      </c>
      <c r="F354" s="2">
        <v>99</v>
      </c>
      <c r="G354" s="5" t="s">
        <v>1284</v>
      </c>
      <c r="H354" s="5" t="s">
        <v>1285</v>
      </c>
      <c r="I354" s="5" t="s">
        <v>1286</v>
      </c>
      <c r="J354" s="5" t="e" vm="2">
        <v>#VALUE!</v>
      </c>
      <c r="K354" s="8">
        <v>9000000</v>
      </c>
      <c r="L354" s="7">
        <v>155712077</v>
      </c>
      <c r="M354" s="5" t="s">
        <v>1287</v>
      </c>
      <c r="N354" s="7">
        <f>Table[[#This Row],[Income]]-Table[[#This Row],[Budget]]</f>
        <v>146712077</v>
      </c>
      <c r="O354" s="7" t="str">
        <f>IF((Table[[#This Row],[Income]]&gt;Table[[#This Row],[Budget]])," Successful", "Unsuccessful")</f>
        <v xml:space="preserve"> Successful</v>
      </c>
    </row>
    <row r="355" spans="1:15" x14ac:dyDescent="0.3">
      <c r="A355" s="5" t="s">
        <v>1288</v>
      </c>
      <c r="B355" s="1">
        <v>6.6</v>
      </c>
      <c r="C355" s="2">
        <v>2019</v>
      </c>
      <c r="D355" s="5" t="s">
        <v>324</v>
      </c>
      <c r="E355" t="s">
        <v>29</v>
      </c>
      <c r="F355" s="2">
        <v>118</v>
      </c>
      <c r="G355" s="5" t="s">
        <v>1289</v>
      </c>
      <c r="H355" s="5" t="s">
        <v>1290</v>
      </c>
      <c r="I355" s="5" t="s">
        <v>50</v>
      </c>
      <c r="J355" s="5" t="e" vm="45">
        <v>#VALUE!</v>
      </c>
      <c r="K355" s="8">
        <v>30690000</v>
      </c>
      <c r="L355" s="7">
        <v>31626978</v>
      </c>
      <c r="M355" s="5" t="s">
        <v>1292</v>
      </c>
      <c r="N355" s="7">
        <f>Table[[#This Row],[Income]]-Table[[#This Row],[Budget]]</f>
        <v>936978</v>
      </c>
      <c r="O355" s="7" t="str">
        <f>IF((Table[[#This Row],[Income]]&gt;Table[[#This Row],[Budget]])," Successful", "Unsuccessful")</f>
        <v xml:space="preserve"> Successful</v>
      </c>
    </row>
    <row r="356" spans="1:15" x14ac:dyDescent="0.3">
      <c r="A356" s="5" t="s">
        <v>1293</v>
      </c>
      <c r="B356" s="1">
        <v>6.5</v>
      </c>
      <c r="C356" s="2">
        <v>2019</v>
      </c>
      <c r="D356" s="5" t="s">
        <v>28</v>
      </c>
      <c r="E356" t="s">
        <v>15</v>
      </c>
      <c r="F356" s="2">
        <v>137</v>
      </c>
      <c r="G356" s="5" t="s">
        <v>30</v>
      </c>
      <c r="H356" s="5" t="s">
        <v>1294</v>
      </c>
      <c r="I356" s="5" t="s">
        <v>451</v>
      </c>
      <c r="J356" s="5" t="e" vm="2">
        <v>#VALUE!</v>
      </c>
      <c r="K356" s="8">
        <v>200000000</v>
      </c>
      <c r="L356" s="7">
        <v>760732926</v>
      </c>
      <c r="M356" s="5" t="s">
        <v>56</v>
      </c>
      <c r="N356" s="7">
        <f>Table[[#This Row],[Income]]-Table[[#This Row],[Budget]]</f>
        <v>560732926</v>
      </c>
      <c r="O356" s="7" t="str">
        <f>IF((Table[[#This Row],[Income]]&gt;Table[[#This Row],[Budget]])," Successful", "Unsuccessful")</f>
        <v xml:space="preserve"> Successful</v>
      </c>
    </row>
    <row r="357" spans="1:15" x14ac:dyDescent="0.3">
      <c r="A357" s="5" t="s">
        <v>1295</v>
      </c>
      <c r="B357" s="1">
        <v>7.4</v>
      </c>
      <c r="C357" s="2">
        <v>2019</v>
      </c>
      <c r="D357" s="5" t="s">
        <v>120</v>
      </c>
      <c r="E357" t="s">
        <v>22</v>
      </c>
      <c r="F357" s="2">
        <v>122</v>
      </c>
      <c r="G357" s="5" t="s">
        <v>1296</v>
      </c>
      <c r="H357" s="5" t="s">
        <v>1297</v>
      </c>
      <c r="I357" s="5" t="s">
        <v>98</v>
      </c>
      <c r="J357" s="5" t="e" vm="6">
        <v>#VALUE!</v>
      </c>
      <c r="K357" s="8">
        <v>13000000</v>
      </c>
      <c r="L357" s="7">
        <v>194694725</v>
      </c>
      <c r="M357" s="5" t="s">
        <v>1126</v>
      </c>
      <c r="N357" s="7">
        <f>Table[[#This Row],[Income]]-Table[[#This Row],[Budget]]</f>
        <v>181694725</v>
      </c>
      <c r="O357" s="7" t="str">
        <f>IF((Table[[#This Row],[Income]]&gt;Table[[#This Row],[Budget]])," Successful", "Unsuccessful")</f>
        <v xml:space="preserve"> Successful</v>
      </c>
    </row>
    <row r="358" spans="1:15" x14ac:dyDescent="0.3">
      <c r="A358" s="5" t="s">
        <v>1298</v>
      </c>
      <c r="B358" s="1">
        <v>7.1</v>
      </c>
      <c r="C358" s="2">
        <v>2019</v>
      </c>
      <c r="D358" s="5" t="s">
        <v>36</v>
      </c>
      <c r="E358" t="s">
        <v>224</v>
      </c>
      <c r="F358" s="2">
        <v>127</v>
      </c>
      <c r="G358" s="5" t="s">
        <v>1299</v>
      </c>
      <c r="H358" s="5" t="s">
        <v>1300</v>
      </c>
      <c r="I358" s="5" t="s">
        <v>66</v>
      </c>
      <c r="J358" s="5" t="e" vm="38">
        <v>#VALUE!</v>
      </c>
      <c r="K358" s="8">
        <v>2785750</v>
      </c>
      <c r="L358" s="7">
        <v>437005</v>
      </c>
      <c r="M358" s="5" t="s">
        <v>1301</v>
      </c>
      <c r="N358" s="7">
        <f>Table[[#This Row],[Income]]-Table[[#This Row],[Budget]]</f>
        <v>-2348745</v>
      </c>
      <c r="O358" s="7" t="str">
        <f>IF((Table[[#This Row],[Income]]&gt;Table[[#This Row],[Budget]])," Successful", "Unsuccessful")</f>
        <v>Unsuccessful</v>
      </c>
    </row>
    <row r="359" spans="1:15" x14ac:dyDescent="0.3">
      <c r="A359" s="5" t="s">
        <v>1302</v>
      </c>
      <c r="B359" s="1">
        <v>5.2</v>
      </c>
      <c r="C359" s="2">
        <v>2019</v>
      </c>
      <c r="D359" s="5" t="s">
        <v>186</v>
      </c>
      <c r="E359" t="s">
        <v>29</v>
      </c>
      <c r="F359" s="2">
        <v>120</v>
      </c>
      <c r="G359" s="5" t="s">
        <v>1303</v>
      </c>
      <c r="H359" s="5" t="s">
        <v>1304</v>
      </c>
      <c r="I359" s="5" t="s">
        <v>18</v>
      </c>
      <c r="J359" s="5" t="e" vm="12">
        <v>#VALUE!</v>
      </c>
      <c r="K359" s="8">
        <v>50000000</v>
      </c>
      <c r="L359" s="7">
        <v>55065289</v>
      </c>
      <c r="M359" s="5" t="s">
        <v>1305</v>
      </c>
      <c r="N359" s="7">
        <f>Table[[#This Row],[Income]]-Table[[#This Row],[Budget]]</f>
        <v>5065289</v>
      </c>
      <c r="O359" s="7" t="str">
        <f>IF((Table[[#This Row],[Income]]&gt;Table[[#This Row],[Budget]])," Successful", "Unsuccessful")</f>
        <v xml:space="preserve"> Successful</v>
      </c>
    </row>
    <row r="360" spans="1:15" x14ac:dyDescent="0.3">
      <c r="A360" s="5" t="s">
        <v>1306</v>
      </c>
      <c r="B360" s="1">
        <v>5.6</v>
      </c>
      <c r="C360" s="2">
        <v>2019</v>
      </c>
      <c r="D360" s="5" t="s">
        <v>36</v>
      </c>
      <c r="E360" t="s">
        <v>211</v>
      </c>
      <c r="F360" s="2">
        <v>92</v>
      </c>
      <c r="G360" s="5" t="s">
        <v>1307</v>
      </c>
      <c r="H360" s="5" t="s">
        <v>1308</v>
      </c>
      <c r="I360" s="5" t="s">
        <v>146</v>
      </c>
      <c r="J360" s="5" t="e" vm="5">
        <v>#VALUE!</v>
      </c>
      <c r="K360" s="8">
        <v>0</v>
      </c>
      <c r="L360" s="7">
        <v>0</v>
      </c>
      <c r="M360" s="5" t="s">
        <v>20</v>
      </c>
      <c r="N360" s="7">
        <f>Table[[#This Row],[Income]]-Table[[#This Row],[Budget]]</f>
        <v>0</v>
      </c>
      <c r="O360" s="7" t="str">
        <f>IF((Table[[#This Row],[Income]]&gt;Table[[#This Row],[Budget]])," Successful", "Unsuccessful")</f>
        <v>Unsuccessful</v>
      </c>
    </row>
    <row r="361" spans="1:15" x14ac:dyDescent="0.3">
      <c r="A361" s="5" t="s">
        <v>1309</v>
      </c>
      <c r="B361" s="1">
        <v>6.1</v>
      </c>
      <c r="C361" s="2">
        <v>2019</v>
      </c>
      <c r="D361" s="5" t="s">
        <v>149</v>
      </c>
      <c r="E361" t="s">
        <v>29</v>
      </c>
      <c r="F361" s="2">
        <v>90</v>
      </c>
      <c r="G361" s="5" t="s">
        <v>1310</v>
      </c>
      <c r="H361" s="5" t="s">
        <v>1311</v>
      </c>
      <c r="I361" s="5" t="s">
        <v>489</v>
      </c>
      <c r="J361" s="5" t="e" vm="2">
        <v>#VALUE!</v>
      </c>
      <c r="K361" s="8">
        <v>6000000</v>
      </c>
      <c r="L361" s="7">
        <v>33224654</v>
      </c>
      <c r="M361" s="5" t="s">
        <v>20</v>
      </c>
      <c r="N361" s="7">
        <f>Table[[#This Row],[Income]]-Table[[#This Row],[Budget]]</f>
        <v>27224654</v>
      </c>
      <c r="O361" s="7" t="str">
        <f>IF((Table[[#This Row],[Income]]&gt;Table[[#This Row],[Budget]])," Successful", "Unsuccessful")</f>
        <v xml:space="preserve"> Successful</v>
      </c>
    </row>
    <row r="362" spans="1:15" x14ac:dyDescent="0.3">
      <c r="A362" s="5" t="s">
        <v>1312</v>
      </c>
      <c r="B362" s="1">
        <v>7.7</v>
      </c>
      <c r="C362" s="2">
        <v>2019</v>
      </c>
      <c r="D362" s="5" t="s">
        <v>324</v>
      </c>
      <c r="E362" t="s">
        <v>1152</v>
      </c>
      <c r="F362" s="2">
        <v>100</v>
      </c>
      <c r="G362" s="5" t="s">
        <v>1313</v>
      </c>
      <c r="H362" s="5" t="s">
        <v>1314</v>
      </c>
      <c r="I362" s="5" t="s">
        <v>198</v>
      </c>
      <c r="J362" s="5" t="e" vm="2">
        <v>#VALUE!</v>
      </c>
      <c r="K362" s="8">
        <v>200000000</v>
      </c>
      <c r="L362" s="7">
        <v>1073394593</v>
      </c>
      <c r="M362" s="5" t="s">
        <v>20</v>
      </c>
      <c r="N362" s="7">
        <f>Table[[#This Row],[Income]]-Table[[#This Row],[Budget]]</f>
        <v>873394593</v>
      </c>
      <c r="O362" s="7" t="str">
        <f>IF((Table[[#This Row],[Income]]&gt;Table[[#This Row],[Budget]])," Successful", "Unsuccessful")</f>
        <v xml:space="preserve"> Successful</v>
      </c>
    </row>
    <row r="363" spans="1:15" x14ac:dyDescent="0.3">
      <c r="A363" s="5" t="s">
        <v>1315</v>
      </c>
      <c r="B363" s="1">
        <v>7.1</v>
      </c>
      <c r="C363" s="2">
        <v>2019</v>
      </c>
      <c r="D363" s="5" t="s">
        <v>149</v>
      </c>
      <c r="E363" t="s">
        <v>29</v>
      </c>
      <c r="F363" s="2">
        <v>102</v>
      </c>
      <c r="G363" s="5" t="s">
        <v>140</v>
      </c>
      <c r="H363" s="5" t="s">
        <v>1316</v>
      </c>
      <c r="I363" s="5" t="s">
        <v>346</v>
      </c>
      <c r="J363" s="5" t="e" vm="2">
        <v>#VALUE!</v>
      </c>
      <c r="K363" s="8">
        <v>6000000</v>
      </c>
      <c r="L363" s="7">
        <v>24959607</v>
      </c>
      <c r="M363" s="5" t="s">
        <v>20</v>
      </c>
      <c r="N363" s="7">
        <f>Table[[#This Row],[Income]]-Table[[#This Row],[Budget]]</f>
        <v>18959607</v>
      </c>
      <c r="O363" s="7" t="str">
        <f>IF((Table[[#This Row],[Income]]&gt;Table[[#This Row],[Budget]])," Successful", "Unsuccessful")</f>
        <v xml:space="preserve"> Successful</v>
      </c>
    </row>
    <row r="364" spans="1:15" x14ac:dyDescent="0.3">
      <c r="A364" s="5" t="s">
        <v>1317</v>
      </c>
      <c r="B364" s="1">
        <v>6.8</v>
      </c>
      <c r="C364" s="2">
        <v>2019</v>
      </c>
      <c r="D364" s="5" t="s">
        <v>324</v>
      </c>
      <c r="E364" t="s">
        <v>15</v>
      </c>
      <c r="F364" s="2">
        <v>116</v>
      </c>
      <c r="G364" s="5" t="s">
        <v>1318</v>
      </c>
      <c r="H364" s="5" t="s">
        <v>1319</v>
      </c>
      <c r="I364" s="5" t="s">
        <v>1320</v>
      </c>
      <c r="J364" s="5" t="e" vm="6">
        <v>#VALUE!</v>
      </c>
      <c r="K364" s="8">
        <v>26000000</v>
      </c>
      <c r="L364" s="7">
        <v>154608668</v>
      </c>
      <c r="M364" s="5" t="s">
        <v>1321</v>
      </c>
      <c r="N364" s="7">
        <f>Table[[#This Row],[Income]]-Table[[#This Row],[Budget]]</f>
        <v>128608668</v>
      </c>
      <c r="O364" s="7" t="str">
        <f>IF((Table[[#This Row],[Income]]&gt;Table[[#This Row],[Budget]])," Successful", "Unsuccessful")</f>
        <v xml:space="preserve"> Successful</v>
      </c>
    </row>
    <row r="365" spans="1:15" x14ac:dyDescent="0.3">
      <c r="A365" s="5" t="s">
        <v>1322</v>
      </c>
      <c r="B365" s="1">
        <v>4.9000000000000004</v>
      </c>
      <c r="C365" s="2">
        <v>2019</v>
      </c>
      <c r="D365" s="5" t="s">
        <v>36</v>
      </c>
      <c r="E365" t="s">
        <v>15</v>
      </c>
      <c r="F365" s="2">
        <v>118</v>
      </c>
      <c r="G365" s="5" t="s">
        <v>1323</v>
      </c>
      <c r="H365" s="5" t="s">
        <v>1324</v>
      </c>
      <c r="I365" s="5" t="s">
        <v>127</v>
      </c>
      <c r="J365" s="5" t="e" vm="17">
        <v>#VALUE!</v>
      </c>
      <c r="K365" s="8">
        <v>48000000</v>
      </c>
      <c r="L365" s="7">
        <v>73279888</v>
      </c>
      <c r="M365" s="5" t="s">
        <v>1325</v>
      </c>
      <c r="N365" s="7">
        <f>Table[[#This Row],[Income]]-Table[[#This Row],[Budget]]</f>
        <v>25279888</v>
      </c>
      <c r="O365" s="7" t="str">
        <f>IF((Table[[#This Row],[Income]]&gt;Table[[#This Row],[Budget]])," Successful", "Unsuccessful")</f>
        <v xml:space="preserve"> Successful</v>
      </c>
    </row>
    <row r="366" spans="1:15" x14ac:dyDescent="0.3">
      <c r="A366" s="5" t="s">
        <v>1326</v>
      </c>
      <c r="B366" s="1">
        <v>5.4</v>
      </c>
      <c r="C366" s="2">
        <v>2019</v>
      </c>
      <c r="D366" s="5" t="s">
        <v>324</v>
      </c>
      <c r="E366" t="s">
        <v>29</v>
      </c>
      <c r="F366" s="2">
        <v>104</v>
      </c>
      <c r="G366" s="5" t="s">
        <v>1327</v>
      </c>
      <c r="H366" s="5" t="s">
        <v>1328</v>
      </c>
      <c r="I366" s="5" t="s">
        <v>1329</v>
      </c>
      <c r="J366" s="5" t="e" vm="2">
        <v>#VALUE!</v>
      </c>
      <c r="K366" s="8">
        <v>0</v>
      </c>
      <c r="L366" s="7">
        <v>15325468</v>
      </c>
      <c r="M366" s="5" t="s">
        <v>20</v>
      </c>
      <c r="N366" s="7">
        <f>Table[[#This Row],[Income]]-Table[[#This Row],[Budget]]</f>
        <v>15325468</v>
      </c>
      <c r="O366" s="7" t="str">
        <f>IF((Table[[#This Row],[Income]]&gt;Table[[#This Row],[Budget]])," Successful", "Unsuccessful")</f>
        <v xml:space="preserve"> Successful</v>
      </c>
    </row>
    <row r="367" spans="1:15" x14ac:dyDescent="0.3">
      <c r="A367" s="5" t="s">
        <v>1330</v>
      </c>
      <c r="B367" s="1">
        <v>6.4</v>
      </c>
      <c r="C367" s="2">
        <v>2019</v>
      </c>
      <c r="D367" s="5" t="s">
        <v>78</v>
      </c>
      <c r="E367" t="s">
        <v>29</v>
      </c>
      <c r="F367" s="2">
        <v>125</v>
      </c>
      <c r="G367" s="5" t="s">
        <v>1331</v>
      </c>
      <c r="H367" s="5" t="s">
        <v>1332</v>
      </c>
      <c r="I367" s="5" t="s">
        <v>50</v>
      </c>
      <c r="J367" s="5" t="e" vm="46">
        <v>#VALUE!</v>
      </c>
      <c r="K367" s="8">
        <v>115000000</v>
      </c>
      <c r="L367" s="7">
        <v>0</v>
      </c>
      <c r="M367" s="5" t="s">
        <v>20</v>
      </c>
      <c r="N367" s="7">
        <f>Table[[#This Row],[Income]]-Table[[#This Row],[Budget]]</f>
        <v>-115000000</v>
      </c>
      <c r="O367" s="7" t="str">
        <f>IF((Table[[#This Row],[Income]]&gt;Table[[#This Row],[Budget]])," Successful", "Unsuccessful")</f>
        <v>Unsuccessful</v>
      </c>
    </row>
    <row r="368" spans="1:15" x14ac:dyDescent="0.3">
      <c r="A368" s="5" t="s">
        <v>1333</v>
      </c>
      <c r="B368" s="1">
        <v>6.7</v>
      </c>
      <c r="C368" s="2">
        <v>2019</v>
      </c>
      <c r="D368" s="5" t="s">
        <v>36</v>
      </c>
      <c r="E368" t="s">
        <v>15</v>
      </c>
      <c r="F368" s="2">
        <v>138</v>
      </c>
      <c r="G368" s="5" t="s">
        <v>1334</v>
      </c>
      <c r="H368" s="5" t="s">
        <v>1335</v>
      </c>
      <c r="I368" s="5" t="s">
        <v>271</v>
      </c>
      <c r="J368" s="5" t="e" vm="5">
        <v>#VALUE!</v>
      </c>
      <c r="K368" s="8">
        <v>100000000</v>
      </c>
      <c r="L368" s="7">
        <v>127420861</v>
      </c>
      <c r="M368" s="5" t="s">
        <v>62</v>
      </c>
      <c r="N368" s="7">
        <f>Table[[#This Row],[Income]]-Table[[#This Row],[Budget]]</f>
        <v>27420861</v>
      </c>
      <c r="O368" s="7" t="str">
        <f>IF((Table[[#This Row],[Income]]&gt;Table[[#This Row],[Budget]])," Successful", "Unsuccessful")</f>
        <v xml:space="preserve"> Successful</v>
      </c>
    </row>
    <row r="369" spans="1:15" x14ac:dyDescent="0.3">
      <c r="A369" s="5" t="s">
        <v>1336</v>
      </c>
      <c r="B369" s="1">
        <v>5.7</v>
      </c>
      <c r="C369" s="2">
        <v>2019</v>
      </c>
      <c r="D369" s="5" t="s">
        <v>324</v>
      </c>
      <c r="E369" t="s">
        <v>15</v>
      </c>
      <c r="F369" s="2">
        <v>113</v>
      </c>
      <c r="G369" s="5" t="s">
        <v>1337</v>
      </c>
      <c r="H369" s="5" t="s">
        <v>1338</v>
      </c>
      <c r="I369" s="5" t="s">
        <v>410</v>
      </c>
      <c r="J369" s="5" t="e" vm="5">
        <v>#VALUE!</v>
      </c>
      <c r="K369" s="8">
        <v>200000000</v>
      </c>
      <c r="L369" s="7">
        <v>252442974</v>
      </c>
      <c r="M369" s="5" t="s">
        <v>62</v>
      </c>
      <c r="N369" s="7">
        <f>Table[[#This Row],[Income]]-Table[[#This Row],[Budget]]</f>
        <v>52442974</v>
      </c>
      <c r="O369" s="7" t="str">
        <f>IF((Table[[#This Row],[Income]]&gt;Table[[#This Row],[Budget]])," Successful", "Unsuccessful")</f>
        <v xml:space="preserve"> Successful</v>
      </c>
    </row>
    <row r="370" spans="1:15" x14ac:dyDescent="0.3">
      <c r="A370" s="5" t="s">
        <v>1339</v>
      </c>
      <c r="B370" s="1">
        <v>7.7</v>
      </c>
      <c r="C370" s="2">
        <v>2019</v>
      </c>
      <c r="D370" s="5" t="s">
        <v>14</v>
      </c>
      <c r="E370" t="s">
        <v>29</v>
      </c>
      <c r="F370" s="2">
        <v>120</v>
      </c>
      <c r="G370" s="5" t="s">
        <v>1340</v>
      </c>
      <c r="H370" s="5" t="s">
        <v>1341</v>
      </c>
      <c r="I370" s="5" t="s">
        <v>1342</v>
      </c>
      <c r="J370" s="5" t="e" vm="15">
        <v>#VALUE!</v>
      </c>
      <c r="K370" s="8">
        <v>5400000</v>
      </c>
      <c r="L370" s="7">
        <v>516520</v>
      </c>
      <c r="M370" s="5" t="s">
        <v>20</v>
      </c>
      <c r="N370" s="7">
        <f>Table[[#This Row],[Income]]-Table[[#This Row],[Budget]]</f>
        <v>-4883480</v>
      </c>
      <c r="O370" s="7" t="str">
        <f>IF((Table[[#This Row],[Income]]&gt;Table[[#This Row],[Budget]])," Successful", "Unsuccessful")</f>
        <v>Unsuccessful</v>
      </c>
    </row>
    <row r="371" spans="1:15" x14ac:dyDescent="0.3">
      <c r="A371" s="5" t="s">
        <v>1343</v>
      </c>
      <c r="B371" s="1">
        <v>6</v>
      </c>
      <c r="C371" s="2">
        <v>2019</v>
      </c>
      <c r="D371" s="5" t="s">
        <v>52</v>
      </c>
      <c r="E371" t="s">
        <v>29</v>
      </c>
      <c r="F371" s="2">
        <v>84</v>
      </c>
      <c r="G371" s="5" t="s">
        <v>1344</v>
      </c>
      <c r="H371" s="5" t="s">
        <v>1345</v>
      </c>
      <c r="I371" s="5" t="s">
        <v>1346</v>
      </c>
      <c r="J371" s="5" t="e" vm="2">
        <v>#VALUE!</v>
      </c>
      <c r="K371" s="8">
        <v>5000000</v>
      </c>
      <c r="L371" s="7">
        <v>9341824</v>
      </c>
      <c r="M371" s="5" t="s">
        <v>62</v>
      </c>
      <c r="N371" s="7">
        <f>Table[[#This Row],[Income]]-Table[[#This Row],[Budget]]</f>
        <v>4341824</v>
      </c>
      <c r="O371" s="7" t="str">
        <f>IF((Table[[#This Row],[Income]]&gt;Table[[#This Row],[Budget]])," Successful", "Unsuccessful")</f>
        <v xml:space="preserve"> Successful</v>
      </c>
    </row>
    <row r="372" spans="1:15" x14ac:dyDescent="0.3">
      <c r="A372" s="5" t="s">
        <v>1347</v>
      </c>
      <c r="B372" s="1">
        <v>7.1</v>
      </c>
      <c r="C372" s="2">
        <v>2019</v>
      </c>
      <c r="D372" s="5" t="s">
        <v>382</v>
      </c>
      <c r="E372" t="s">
        <v>15</v>
      </c>
      <c r="F372" s="2">
        <v>108</v>
      </c>
      <c r="G372" s="5" t="s">
        <v>1348</v>
      </c>
      <c r="H372" s="5" t="s">
        <v>1349</v>
      </c>
      <c r="I372" s="5" t="s">
        <v>708</v>
      </c>
      <c r="J372" s="5" t="e" vm="6">
        <v>#VALUE!</v>
      </c>
      <c r="K372" s="8">
        <v>11000000</v>
      </c>
      <c r="L372" s="7">
        <v>41503392</v>
      </c>
      <c r="M372" s="5" t="s">
        <v>99</v>
      </c>
      <c r="N372" s="7">
        <f>Table[[#This Row],[Income]]-Table[[#This Row],[Budget]]</f>
        <v>30503392</v>
      </c>
      <c r="O372" s="7" t="str">
        <f>IF((Table[[#This Row],[Income]]&gt;Table[[#This Row],[Budget]])," Successful", "Unsuccessful")</f>
        <v xml:space="preserve"> Successful</v>
      </c>
    </row>
    <row r="373" spans="1:15" x14ac:dyDescent="0.3">
      <c r="A373" s="5" t="s">
        <v>1350</v>
      </c>
      <c r="B373" s="1">
        <v>6.7</v>
      </c>
      <c r="C373" s="2">
        <v>2019</v>
      </c>
      <c r="D373" s="5" t="s">
        <v>52</v>
      </c>
      <c r="E373" t="s">
        <v>29</v>
      </c>
      <c r="F373" s="2">
        <v>99</v>
      </c>
      <c r="G373" s="5" t="s">
        <v>383</v>
      </c>
      <c r="H373" s="5" t="s">
        <v>1351</v>
      </c>
      <c r="I373" s="5" t="s">
        <v>1244</v>
      </c>
      <c r="J373" s="5" t="e" vm="2">
        <v>#VALUE!</v>
      </c>
      <c r="K373" s="8">
        <v>42000000</v>
      </c>
      <c r="L373" s="7">
        <v>122810399</v>
      </c>
      <c r="M373" s="5" t="s">
        <v>20</v>
      </c>
      <c r="N373" s="7">
        <f>Table[[#This Row],[Income]]-Table[[#This Row],[Budget]]</f>
        <v>80810399</v>
      </c>
      <c r="O373" s="7" t="str">
        <f>IF((Table[[#This Row],[Income]]&gt;Table[[#This Row],[Budget]])," Successful", "Unsuccessful")</f>
        <v xml:space="preserve"> Successful</v>
      </c>
    </row>
    <row r="374" spans="1:15" x14ac:dyDescent="0.3">
      <c r="A374" s="5" t="s">
        <v>1352</v>
      </c>
      <c r="B374" s="1">
        <v>5.8</v>
      </c>
      <c r="C374" s="2">
        <v>2019</v>
      </c>
      <c r="D374" s="5" t="s">
        <v>78</v>
      </c>
      <c r="E374" t="s">
        <v>29</v>
      </c>
      <c r="F374" s="2">
        <v>97</v>
      </c>
      <c r="G374" s="5" t="s">
        <v>1353</v>
      </c>
      <c r="H374" s="5" t="s">
        <v>1354</v>
      </c>
      <c r="I374" s="5" t="s">
        <v>236</v>
      </c>
      <c r="J374" s="5" t="e" vm="4">
        <v>#VALUE!</v>
      </c>
      <c r="K374" s="8">
        <v>4000000</v>
      </c>
      <c r="L374" s="7">
        <v>487625</v>
      </c>
      <c r="M374" s="5" t="s">
        <v>1355</v>
      </c>
      <c r="N374" s="7">
        <f>Table[[#This Row],[Income]]-Table[[#This Row],[Budget]]</f>
        <v>-3512375</v>
      </c>
      <c r="O374" s="7" t="str">
        <f>IF((Table[[#This Row],[Income]]&gt;Table[[#This Row],[Budget]])," Successful", "Unsuccessful")</f>
        <v>Unsuccessful</v>
      </c>
    </row>
    <row r="375" spans="1:15" x14ac:dyDescent="0.3">
      <c r="A375" s="5" t="s">
        <v>1356</v>
      </c>
      <c r="B375" s="1">
        <v>7.6</v>
      </c>
      <c r="C375" s="2">
        <v>2019</v>
      </c>
      <c r="D375" s="5" t="s">
        <v>28</v>
      </c>
      <c r="E375" t="s">
        <v>15</v>
      </c>
      <c r="F375" s="2">
        <v>97</v>
      </c>
      <c r="G375" s="5" t="s">
        <v>1357</v>
      </c>
      <c r="H375" s="5" t="s">
        <v>1358</v>
      </c>
      <c r="I375" s="5" t="s">
        <v>146</v>
      </c>
      <c r="J375" s="5" t="e" vm="2">
        <v>#VALUE!</v>
      </c>
      <c r="K375" s="8">
        <v>6200000</v>
      </c>
      <c r="L375" s="7">
        <v>133031473</v>
      </c>
      <c r="M375" s="5" t="s">
        <v>20</v>
      </c>
      <c r="N375" s="7">
        <f>Table[[#This Row],[Income]]-Table[[#This Row],[Budget]]</f>
        <v>126831473</v>
      </c>
      <c r="O375" s="7" t="str">
        <f>IF((Table[[#This Row],[Income]]&gt;Table[[#This Row],[Budget]])," Successful", "Unsuccessful")</f>
        <v xml:space="preserve"> Successful</v>
      </c>
    </row>
    <row r="376" spans="1:15" x14ac:dyDescent="0.3">
      <c r="A376" s="5" t="s">
        <v>1359</v>
      </c>
      <c r="B376" s="1">
        <v>6.9</v>
      </c>
      <c r="C376" s="2">
        <v>2019</v>
      </c>
      <c r="D376" s="5" t="s">
        <v>149</v>
      </c>
      <c r="E376" t="s">
        <v>224</v>
      </c>
      <c r="F376" s="2">
        <v>109</v>
      </c>
      <c r="G376" s="5" t="s">
        <v>1360</v>
      </c>
      <c r="H376" s="5" t="s">
        <v>1361</v>
      </c>
      <c r="I376" s="5" t="s">
        <v>424</v>
      </c>
      <c r="J376" s="5" t="e" vm="21">
        <v>#VALUE!</v>
      </c>
      <c r="K376" s="8">
        <v>0</v>
      </c>
      <c r="L376" s="7">
        <v>25775371</v>
      </c>
      <c r="M376" s="5" t="s">
        <v>1362</v>
      </c>
      <c r="N376" s="7">
        <f>Table[[#This Row],[Income]]-Table[[#This Row],[Budget]]</f>
        <v>25775371</v>
      </c>
      <c r="O376" s="7" t="str">
        <f>IF((Table[[#This Row],[Income]]&gt;Table[[#This Row],[Budget]])," Successful", "Unsuccessful")</f>
        <v xml:space="preserve"> Successful</v>
      </c>
    </row>
    <row r="377" spans="1:15" x14ac:dyDescent="0.3">
      <c r="A377" s="5" t="s">
        <v>1363</v>
      </c>
      <c r="B377" s="1">
        <v>6.3</v>
      </c>
      <c r="C377" s="2">
        <v>2019</v>
      </c>
      <c r="D377" s="5" t="s">
        <v>78</v>
      </c>
      <c r="E377" t="s">
        <v>29</v>
      </c>
      <c r="F377" s="2">
        <v>108</v>
      </c>
      <c r="G377" s="5" t="s">
        <v>1364</v>
      </c>
      <c r="H377" s="5" t="s">
        <v>1365</v>
      </c>
      <c r="I377" s="5" t="s">
        <v>1366</v>
      </c>
      <c r="J377" s="5" t="e" vm="41">
        <v>#VALUE!</v>
      </c>
      <c r="K377" s="8">
        <v>0</v>
      </c>
      <c r="L377" s="7">
        <v>9215591</v>
      </c>
      <c r="M377" s="5" t="s">
        <v>1367</v>
      </c>
      <c r="N377" s="7">
        <f>Table[[#This Row],[Income]]-Table[[#This Row],[Budget]]</f>
        <v>9215591</v>
      </c>
      <c r="O377" s="7" t="str">
        <f>IF((Table[[#This Row],[Income]]&gt;Table[[#This Row],[Budget]])," Successful", "Unsuccessful")</f>
        <v xml:space="preserve"> Successful</v>
      </c>
    </row>
    <row r="378" spans="1:15" x14ac:dyDescent="0.3">
      <c r="A378" s="5" t="s">
        <v>1368</v>
      </c>
      <c r="B378" s="1">
        <v>6.2</v>
      </c>
      <c r="C378" s="2">
        <v>2019</v>
      </c>
      <c r="D378" s="5" t="s">
        <v>382</v>
      </c>
      <c r="E378" t="s">
        <v>29</v>
      </c>
      <c r="F378" s="2">
        <v>119</v>
      </c>
      <c r="G378" s="5" t="s">
        <v>1369</v>
      </c>
      <c r="H378" s="5" t="s">
        <v>1370</v>
      </c>
      <c r="I378" s="5" t="s">
        <v>60</v>
      </c>
      <c r="J378" s="5" t="e" vm="5">
        <v>#VALUE!</v>
      </c>
      <c r="K378" s="8">
        <v>60000000</v>
      </c>
      <c r="L378" s="7">
        <v>76419755</v>
      </c>
      <c r="M378" s="5" t="s">
        <v>1371</v>
      </c>
      <c r="N378" s="7">
        <f>Table[[#This Row],[Income]]-Table[[#This Row],[Budget]]</f>
        <v>16419755</v>
      </c>
      <c r="O378" s="7" t="str">
        <f>IF((Table[[#This Row],[Income]]&gt;Table[[#This Row],[Budget]])," Successful", "Unsuccessful")</f>
        <v xml:space="preserve"> Successful</v>
      </c>
    </row>
    <row r="379" spans="1:15" x14ac:dyDescent="0.3">
      <c r="A379" s="5" t="s">
        <v>1372</v>
      </c>
      <c r="B379" s="1">
        <v>6.4</v>
      </c>
      <c r="C379" s="2">
        <v>2019</v>
      </c>
      <c r="D379" s="5" t="s">
        <v>28</v>
      </c>
      <c r="E379" t="s">
        <v>29</v>
      </c>
      <c r="F379" s="2">
        <v>121</v>
      </c>
      <c r="G379" s="5" t="s">
        <v>977</v>
      </c>
      <c r="H379" s="5" t="s">
        <v>1373</v>
      </c>
      <c r="I379" s="5" t="s">
        <v>50</v>
      </c>
      <c r="J379" s="5" t="e" vm="12">
        <v>#VALUE!</v>
      </c>
      <c r="K379" s="8">
        <v>40000000</v>
      </c>
      <c r="L379" s="7">
        <v>146661977</v>
      </c>
      <c r="M379" s="5" t="s">
        <v>20</v>
      </c>
      <c r="N379" s="7">
        <f>Table[[#This Row],[Income]]-Table[[#This Row],[Budget]]</f>
        <v>106661977</v>
      </c>
      <c r="O379" s="7" t="str">
        <f>IF((Table[[#This Row],[Income]]&gt;Table[[#This Row],[Budget]])," Successful", "Unsuccessful")</f>
        <v xml:space="preserve"> Successful</v>
      </c>
    </row>
    <row r="380" spans="1:15" x14ac:dyDescent="0.3">
      <c r="A380" s="5" t="s">
        <v>1374</v>
      </c>
      <c r="B380" s="1">
        <v>7.3</v>
      </c>
      <c r="C380" s="2">
        <v>2019</v>
      </c>
      <c r="D380" s="5" t="s">
        <v>149</v>
      </c>
      <c r="E380" t="s">
        <v>29</v>
      </c>
      <c r="F380" s="2">
        <v>121</v>
      </c>
      <c r="G380" s="5" t="s">
        <v>1375</v>
      </c>
      <c r="H380" s="5" t="s">
        <v>1376</v>
      </c>
      <c r="I380" s="5" t="s">
        <v>1377</v>
      </c>
      <c r="J380" s="5" t="e" vm="6">
        <v>#VALUE!</v>
      </c>
      <c r="K380" s="8">
        <v>40000000</v>
      </c>
      <c r="L380" s="7">
        <v>195320400</v>
      </c>
      <c r="M380" s="5" t="s">
        <v>704</v>
      </c>
      <c r="N380" s="7">
        <f>Table[[#This Row],[Income]]-Table[[#This Row],[Budget]]</f>
        <v>155320400</v>
      </c>
      <c r="O380" s="7" t="str">
        <f>IF((Table[[#This Row],[Income]]&gt;Table[[#This Row],[Budget]])," Successful", "Unsuccessful")</f>
        <v xml:space="preserve"> Successful</v>
      </c>
    </row>
    <row r="381" spans="1:15" x14ac:dyDescent="0.3">
      <c r="A381" s="5" t="s">
        <v>1378</v>
      </c>
      <c r="B381" s="1">
        <v>6.4</v>
      </c>
      <c r="C381" s="2">
        <v>2019</v>
      </c>
      <c r="D381" s="5" t="s">
        <v>52</v>
      </c>
      <c r="E381" t="s">
        <v>134</v>
      </c>
      <c r="F381" s="2">
        <v>99</v>
      </c>
      <c r="G381" s="5" t="s">
        <v>1379</v>
      </c>
      <c r="H381" s="5" t="s">
        <v>1380</v>
      </c>
      <c r="I381" s="5" t="s">
        <v>366</v>
      </c>
      <c r="J381" s="5" t="e" vm="5">
        <v>#VALUE!</v>
      </c>
      <c r="K381" s="8">
        <v>0</v>
      </c>
      <c r="L381" s="7">
        <v>0</v>
      </c>
      <c r="M381" s="5" t="s">
        <v>20</v>
      </c>
      <c r="N381" s="7">
        <f>Table[[#This Row],[Income]]-Table[[#This Row],[Budget]]</f>
        <v>0</v>
      </c>
      <c r="O381" s="7" t="str">
        <f>IF((Table[[#This Row],[Income]]&gt;Table[[#This Row],[Budget]])," Successful", "Unsuccessful")</f>
        <v>Unsuccessful</v>
      </c>
    </row>
    <row r="382" spans="1:15" x14ac:dyDescent="0.3">
      <c r="A382" s="5" t="s">
        <v>1381</v>
      </c>
      <c r="B382" s="1">
        <v>6</v>
      </c>
      <c r="C382" s="2">
        <v>2019</v>
      </c>
      <c r="D382" s="5" t="s">
        <v>43</v>
      </c>
      <c r="E382" t="s">
        <v>29</v>
      </c>
      <c r="F382" s="2">
        <v>108</v>
      </c>
      <c r="G382" s="5" t="s">
        <v>1382</v>
      </c>
      <c r="H382" s="5" t="s">
        <v>1383</v>
      </c>
      <c r="I382" s="5" t="s">
        <v>489</v>
      </c>
      <c r="J382" s="5" t="e" vm="5">
        <v>#VALUE!</v>
      </c>
      <c r="K382" s="8">
        <v>0</v>
      </c>
      <c r="L382" s="7">
        <v>3155858</v>
      </c>
      <c r="M382" s="5" t="s">
        <v>99</v>
      </c>
      <c r="N382" s="7">
        <f>Table[[#This Row],[Income]]-Table[[#This Row],[Budget]]</f>
        <v>3155858</v>
      </c>
      <c r="O382" s="7" t="str">
        <f>IF((Table[[#This Row],[Income]]&gt;Table[[#This Row],[Budget]])," Successful", "Unsuccessful")</f>
        <v xml:space="preserve"> Successful</v>
      </c>
    </row>
    <row r="383" spans="1:15" x14ac:dyDescent="0.3">
      <c r="A383" s="5" t="s">
        <v>1384</v>
      </c>
      <c r="B383" s="1">
        <v>6.1</v>
      </c>
      <c r="C383" s="2">
        <v>2019</v>
      </c>
      <c r="D383" s="5" t="s">
        <v>120</v>
      </c>
      <c r="E383" t="s">
        <v>29</v>
      </c>
      <c r="F383" s="2">
        <v>89</v>
      </c>
      <c r="G383" s="5" t="s">
        <v>1385</v>
      </c>
      <c r="H383" s="5" t="s">
        <v>1386</v>
      </c>
      <c r="I383" s="5" t="s">
        <v>424</v>
      </c>
      <c r="J383" s="5" t="e" vm="10">
        <v>#VALUE!</v>
      </c>
      <c r="K383" s="8">
        <v>50000000</v>
      </c>
      <c r="L383" s="7">
        <v>91490353</v>
      </c>
      <c r="M383" s="5" t="s">
        <v>1387</v>
      </c>
      <c r="N383" s="7">
        <f>Table[[#This Row],[Income]]-Table[[#This Row],[Budget]]</f>
        <v>41490353</v>
      </c>
      <c r="O383" s="7" t="str">
        <f>IF((Table[[#This Row],[Income]]&gt;Table[[#This Row],[Budget]])," Successful", "Unsuccessful")</f>
        <v xml:space="preserve"> Successful</v>
      </c>
    </row>
    <row r="384" spans="1:15" x14ac:dyDescent="0.3">
      <c r="A384" s="5" t="s">
        <v>1388</v>
      </c>
      <c r="B384" s="1">
        <v>6</v>
      </c>
      <c r="C384" s="2">
        <v>2019</v>
      </c>
      <c r="D384" s="5" t="s">
        <v>324</v>
      </c>
      <c r="E384" t="s">
        <v>15</v>
      </c>
      <c r="F384" s="2">
        <v>97</v>
      </c>
      <c r="G384" s="5" t="s">
        <v>1389</v>
      </c>
      <c r="H384" s="5" t="s">
        <v>1390</v>
      </c>
      <c r="I384" s="5" t="s">
        <v>60</v>
      </c>
      <c r="J384" s="5" t="e" vm="5">
        <v>#VALUE!</v>
      </c>
      <c r="K384" s="8">
        <v>0</v>
      </c>
      <c r="L384" s="7">
        <v>0</v>
      </c>
      <c r="M384" s="5" t="s">
        <v>1391</v>
      </c>
      <c r="N384" s="7">
        <f>Table[[#This Row],[Income]]-Table[[#This Row],[Budget]]</f>
        <v>0</v>
      </c>
      <c r="O384" s="7" t="str">
        <f>IF((Table[[#This Row],[Income]]&gt;Table[[#This Row],[Budget]])," Successful", "Unsuccessful")</f>
        <v>Unsuccessful</v>
      </c>
    </row>
    <row r="385" spans="1:15" x14ac:dyDescent="0.3">
      <c r="A385" s="5" t="s">
        <v>1392</v>
      </c>
      <c r="B385" s="1">
        <v>6.4</v>
      </c>
      <c r="C385" s="2">
        <v>2019</v>
      </c>
      <c r="D385" s="5" t="s">
        <v>120</v>
      </c>
      <c r="E385" t="s">
        <v>29</v>
      </c>
      <c r="F385" s="2">
        <v>149</v>
      </c>
      <c r="G385" s="5" t="s">
        <v>1393</v>
      </c>
      <c r="H385" s="5" t="s">
        <v>1394</v>
      </c>
      <c r="I385" s="5" t="s">
        <v>66</v>
      </c>
      <c r="J385" s="5" t="e" vm="2">
        <v>#VALUE!</v>
      </c>
      <c r="K385" s="8">
        <v>45000000</v>
      </c>
      <c r="L385" s="7">
        <v>9932621</v>
      </c>
      <c r="M385" s="5" t="s">
        <v>20</v>
      </c>
      <c r="N385" s="7">
        <f>Table[[#This Row],[Income]]-Table[[#This Row],[Budget]]</f>
        <v>-35067379</v>
      </c>
      <c r="O385" s="7" t="str">
        <f>IF((Table[[#This Row],[Income]]&gt;Table[[#This Row],[Budget]])," Successful", "Unsuccessful")</f>
        <v>Unsuccessful</v>
      </c>
    </row>
    <row r="386" spans="1:15" x14ac:dyDescent="0.3">
      <c r="A386" s="5" t="s">
        <v>1395</v>
      </c>
      <c r="B386" s="1">
        <v>7.5</v>
      </c>
      <c r="C386" s="2">
        <v>2019</v>
      </c>
      <c r="D386" s="5" t="s">
        <v>14</v>
      </c>
      <c r="E386" t="s">
        <v>29</v>
      </c>
      <c r="F386" s="2">
        <v>131</v>
      </c>
      <c r="G386" s="5" t="s">
        <v>1396</v>
      </c>
      <c r="H386" s="5" t="s">
        <v>1397</v>
      </c>
      <c r="I386" s="5" t="s">
        <v>370</v>
      </c>
      <c r="J386" s="5" t="e" vm="29">
        <v>#VALUE!</v>
      </c>
      <c r="K386" s="8">
        <v>45000000</v>
      </c>
      <c r="L386" s="7">
        <v>44655962</v>
      </c>
      <c r="M386" s="5" t="s">
        <v>20</v>
      </c>
      <c r="N386" s="7">
        <f>Table[[#This Row],[Income]]-Table[[#This Row],[Budget]]</f>
        <v>-344038</v>
      </c>
      <c r="O386" s="7" t="str">
        <f>IF((Table[[#This Row],[Income]]&gt;Table[[#This Row],[Budget]])," Successful", "Unsuccessful")</f>
        <v>Unsuccessful</v>
      </c>
    </row>
    <row r="387" spans="1:15" x14ac:dyDescent="0.3">
      <c r="A387" s="5" t="s">
        <v>1398</v>
      </c>
      <c r="B387" s="1">
        <v>6</v>
      </c>
      <c r="C387" s="2">
        <v>2019</v>
      </c>
      <c r="D387" s="5" t="s">
        <v>149</v>
      </c>
      <c r="E387" t="s">
        <v>15</v>
      </c>
      <c r="F387" s="2">
        <v>132</v>
      </c>
      <c r="G387" s="5" t="s">
        <v>1399</v>
      </c>
      <c r="H387" s="5" t="s">
        <v>1400</v>
      </c>
      <c r="I387" s="5" t="s">
        <v>18</v>
      </c>
      <c r="J387" s="5" t="e" vm="9">
        <v>#VALUE!</v>
      </c>
      <c r="K387" s="8">
        <v>170000000</v>
      </c>
      <c r="L387" s="7">
        <v>386600138</v>
      </c>
      <c r="M387" s="5" t="s">
        <v>1401</v>
      </c>
      <c r="N387" s="7">
        <f>Table[[#This Row],[Income]]-Table[[#This Row],[Budget]]</f>
        <v>216600138</v>
      </c>
      <c r="O387" s="7" t="str">
        <f>IF((Table[[#This Row],[Income]]&gt;Table[[#This Row],[Budget]])," Successful", "Unsuccessful")</f>
        <v xml:space="preserve"> Successful</v>
      </c>
    </row>
    <row r="388" spans="1:15" x14ac:dyDescent="0.3">
      <c r="A388" s="5" t="s">
        <v>1402</v>
      </c>
      <c r="B388" s="1">
        <v>6.2</v>
      </c>
      <c r="C388" s="2">
        <v>2019</v>
      </c>
      <c r="D388" s="5" t="s">
        <v>120</v>
      </c>
      <c r="E388" t="s">
        <v>134</v>
      </c>
      <c r="F388" s="2">
        <v>115</v>
      </c>
      <c r="G388" s="5" t="s">
        <v>1403</v>
      </c>
      <c r="H388" s="5" t="s">
        <v>1404</v>
      </c>
      <c r="I388" s="5" t="s">
        <v>1405</v>
      </c>
      <c r="J388" s="5" t="e" vm="5">
        <v>#VALUE!</v>
      </c>
      <c r="K388" s="8">
        <v>0</v>
      </c>
      <c r="L388" s="7">
        <v>0</v>
      </c>
      <c r="M388" s="5" t="s">
        <v>62</v>
      </c>
      <c r="N388" s="7">
        <f>Table[[#This Row],[Income]]-Table[[#This Row],[Budget]]</f>
        <v>0</v>
      </c>
      <c r="O388" s="7" t="str">
        <f>IF((Table[[#This Row],[Income]]&gt;Table[[#This Row],[Budget]])," Successful", "Unsuccessful")</f>
        <v>Unsuccessful</v>
      </c>
    </row>
    <row r="389" spans="1:15" x14ac:dyDescent="0.3">
      <c r="A389" s="5" t="s">
        <v>1406</v>
      </c>
      <c r="B389" s="1">
        <v>7</v>
      </c>
      <c r="C389" s="2">
        <v>2019</v>
      </c>
      <c r="D389" s="5" t="s">
        <v>78</v>
      </c>
      <c r="E389" t="s">
        <v>134</v>
      </c>
      <c r="F389" s="2">
        <v>107</v>
      </c>
      <c r="G389" s="5" t="s">
        <v>1407</v>
      </c>
      <c r="H389" s="5" t="s">
        <v>1408</v>
      </c>
      <c r="I389" s="5" t="s">
        <v>708</v>
      </c>
      <c r="J389" s="5" t="e" vm="2">
        <v>#VALUE!</v>
      </c>
      <c r="K389" s="8">
        <v>0</v>
      </c>
      <c r="L389" s="7">
        <v>0</v>
      </c>
      <c r="M389" s="5" t="s">
        <v>20</v>
      </c>
      <c r="N389" s="7">
        <f>Table[[#This Row],[Income]]-Table[[#This Row],[Budget]]</f>
        <v>0</v>
      </c>
      <c r="O389" s="7" t="str">
        <f>IF((Table[[#This Row],[Income]]&gt;Table[[#This Row],[Budget]])," Successful", "Unsuccessful")</f>
        <v>Unsuccessful</v>
      </c>
    </row>
    <row r="390" spans="1:15" x14ac:dyDescent="0.3">
      <c r="A390" s="5" t="s">
        <v>1409</v>
      </c>
      <c r="B390" s="1">
        <v>5.4</v>
      </c>
      <c r="C390" s="2">
        <v>2019</v>
      </c>
      <c r="D390" s="5" t="s">
        <v>186</v>
      </c>
      <c r="F390" s="2">
        <v>107</v>
      </c>
      <c r="G390" s="5" t="s">
        <v>1410</v>
      </c>
      <c r="H390" s="5" t="s">
        <v>1411</v>
      </c>
      <c r="I390" s="5" t="s">
        <v>404</v>
      </c>
      <c r="J390" s="5" t="e" vm="20">
        <v>#VALUE!</v>
      </c>
      <c r="K390" s="8">
        <v>0</v>
      </c>
      <c r="L390" s="7">
        <v>114949</v>
      </c>
      <c r="M390" s="5" t="s">
        <v>335</v>
      </c>
      <c r="N390" s="7">
        <f>Table[[#This Row],[Income]]-Table[[#This Row],[Budget]]</f>
        <v>114949</v>
      </c>
      <c r="O390" s="7" t="str">
        <f>IF((Table[[#This Row],[Income]]&gt;Table[[#This Row],[Budget]])," Successful", "Unsuccessful")</f>
        <v xml:space="preserve"> Successful</v>
      </c>
    </row>
    <row r="391" spans="1:15" x14ac:dyDescent="0.3">
      <c r="A391" s="5" t="s">
        <v>1412</v>
      </c>
      <c r="B391" s="1">
        <v>7.5</v>
      </c>
      <c r="C391" s="2">
        <v>2019</v>
      </c>
      <c r="D391" s="5" t="s">
        <v>36</v>
      </c>
      <c r="E391" t="s">
        <v>29</v>
      </c>
      <c r="F391" s="2">
        <v>135</v>
      </c>
      <c r="G391" s="5" t="s">
        <v>1413</v>
      </c>
      <c r="H391" s="5" t="s">
        <v>1414</v>
      </c>
      <c r="I391" s="5" t="s">
        <v>1415</v>
      </c>
      <c r="J391" s="5" t="e" vm="2">
        <v>#VALUE!</v>
      </c>
      <c r="K391" s="8">
        <v>6000000</v>
      </c>
      <c r="L391" s="7">
        <v>2576990</v>
      </c>
      <c r="M391" s="5" t="s">
        <v>62</v>
      </c>
      <c r="N391" s="7">
        <f>Table[[#This Row],[Income]]-Table[[#This Row],[Budget]]</f>
        <v>-3423010</v>
      </c>
      <c r="O391" s="7" t="str">
        <f>IF((Table[[#This Row],[Income]]&gt;Table[[#This Row],[Budget]])," Successful", "Unsuccessful")</f>
        <v>Unsuccessful</v>
      </c>
    </row>
    <row r="392" spans="1:15" x14ac:dyDescent="0.3">
      <c r="A392" s="5" t="s">
        <v>1416</v>
      </c>
      <c r="B392" s="1">
        <v>4</v>
      </c>
      <c r="C392" s="2">
        <v>2019</v>
      </c>
      <c r="D392" s="5" t="s">
        <v>14</v>
      </c>
      <c r="E392" t="s">
        <v>654</v>
      </c>
      <c r="F392" s="2">
        <v>85</v>
      </c>
      <c r="G392" s="5" t="s">
        <v>1417</v>
      </c>
      <c r="H392" s="5" t="s">
        <v>1418</v>
      </c>
      <c r="I392" s="5" t="s">
        <v>25</v>
      </c>
      <c r="J392" s="5" t="e" vm="2">
        <v>#VALUE!</v>
      </c>
      <c r="K392" s="8">
        <v>0</v>
      </c>
      <c r="L392" s="7">
        <v>0</v>
      </c>
      <c r="M392" s="5" t="s">
        <v>20</v>
      </c>
      <c r="N392" s="7">
        <f>Table[[#This Row],[Income]]-Table[[#This Row],[Budget]]</f>
        <v>0</v>
      </c>
      <c r="O392" s="7" t="str">
        <f>IF((Table[[#This Row],[Income]]&gt;Table[[#This Row],[Budget]])," Successful", "Unsuccessful")</f>
        <v>Unsuccessful</v>
      </c>
    </row>
    <row r="393" spans="1:15" x14ac:dyDescent="0.3">
      <c r="A393" s="5" t="s">
        <v>1419</v>
      </c>
      <c r="B393" s="1">
        <v>6.1</v>
      </c>
      <c r="C393" s="2">
        <v>2019</v>
      </c>
      <c r="D393" s="5" t="s">
        <v>36</v>
      </c>
      <c r="E393" t="s">
        <v>211</v>
      </c>
      <c r="F393" s="2">
        <v>85</v>
      </c>
      <c r="G393" s="5" t="s">
        <v>1420</v>
      </c>
      <c r="H393" s="5" t="s">
        <v>1421</v>
      </c>
      <c r="I393" s="5" t="s">
        <v>180</v>
      </c>
      <c r="J393" s="5" t="e" vm="19">
        <v>#VALUE!</v>
      </c>
      <c r="K393" s="8">
        <v>0</v>
      </c>
      <c r="L393" s="7">
        <v>0</v>
      </c>
      <c r="M393" s="5" t="s">
        <v>20</v>
      </c>
      <c r="N393" s="7">
        <f>Table[[#This Row],[Income]]-Table[[#This Row],[Budget]]</f>
        <v>0</v>
      </c>
      <c r="O393" s="7" t="str">
        <f>IF((Table[[#This Row],[Income]]&gt;Table[[#This Row],[Budget]])," Successful", "Unsuccessful")</f>
        <v>Unsuccessful</v>
      </c>
    </row>
    <row r="394" spans="1:15" x14ac:dyDescent="0.3">
      <c r="A394" s="5" t="s">
        <v>1422</v>
      </c>
      <c r="B394" s="1">
        <v>6.6</v>
      </c>
      <c r="C394" s="2">
        <v>2019</v>
      </c>
      <c r="D394" s="5" t="s">
        <v>28</v>
      </c>
      <c r="E394" t="s">
        <v>29</v>
      </c>
      <c r="F394" s="2">
        <v>113</v>
      </c>
      <c r="G394" s="5" t="s">
        <v>1423</v>
      </c>
      <c r="H394" s="5" t="s">
        <v>1424</v>
      </c>
      <c r="I394" s="5" t="s">
        <v>159</v>
      </c>
      <c r="J394" s="5" t="e" vm="6">
        <v>#VALUE!</v>
      </c>
      <c r="K394" s="8">
        <v>60000000</v>
      </c>
      <c r="L394" s="7">
        <v>2927708</v>
      </c>
      <c r="M394" s="5" t="s">
        <v>568</v>
      </c>
      <c r="N394" s="7">
        <f>Table[[#This Row],[Income]]-Table[[#This Row],[Budget]]</f>
        <v>-57072292</v>
      </c>
      <c r="O394" s="7" t="str">
        <f>IF((Table[[#This Row],[Income]]&gt;Table[[#This Row],[Budget]])," Successful", "Unsuccessful")</f>
        <v>Unsuccessful</v>
      </c>
    </row>
    <row r="395" spans="1:15" x14ac:dyDescent="0.3">
      <c r="A395" s="5" t="s">
        <v>1425</v>
      </c>
      <c r="B395" s="1">
        <v>7.5</v>
      </c>
      <c r="C395" s="2">
        <v>2019</v>
      </c>
      <c r="D395" s="5" t="s">
        <v>28</v>
      </c>
      <c r="E395" t="s">
        <v>22</v>
      </c>
      <c r="F395" s="2">
        <v>109</v>
      </c>
      <c r="G395" s="5" t="s">
        <v>1426</v>
      </c>
      <c r="H395" s="5" t="s">
        <v>1427</v>
      </c>
      <c r="I395" s="5" t="s">
        <v>180</v>
      </c>
      <c r="J395" s="5" t="e" vm="5">
        <v>#VALUE!</v>
      </c>
      <c r="K395" s="8">
        <v>18000000</v>
      </c>
      <c r="L395" s="7">
        <v>33766787</v>
      </c>
      <c r="M395" s="5" t="s">
        <v>20</v>
      </c>
      <c r="N395" s="7">
        <f>Table[[#This Row],[Income]]-Table[[#This Row],[Budget]]</f>
        <v>15766787</v>
      </c>
      <c r="O395" s="7" t="str">
        <f>IF((Table[[#This Row],[Income]]&gt;Table[[#This Row],[Budget]])," Successful", "Unsuccessful")</f>
        <v xml:space="preserve"> Successful</v>
      </c>
    </row>
    <row r="396" spans="1:15" x14ac:dyDescent="0.3">
      <c r="A396" s="5" t="s">
        <v>1428</v>
      </c>
      <c r="B396" s="1">
        <v>6.5</v>
      </c>
      <c r="C396" s="2">
        <v>2019</v>
      </c>
      <c r="D396" s="5" t="s">
        <v>324</v>
      </c>
      <c r="E396" t="s">
        <v>29</v>
      </c>
      <c r="F396" s="2">
        <v>102</v>
      </c>
      <c r="G396" s="5" t="s">
        <v>1429</v>
      </c>
      <c r="H396" s="5" t="s">
        <v>1430</v>
      </c>
      <c r="I396" s="5" t="s">
        <v>39</v>
      </c>
      <c r="J396" s="5" t="e" vm="2">
        <v>#VALUE!</v>
      </c>
      <c r="K396" s="8">
        <v>4000000</v>
      </c>
      <c r="L396" s="7">
        <v>22386555</v>
      </c>
      <c r="M396" s="5" t="s">
        <v>20</v>
      </c>
      <c r="N396" s="7">
        <f>Table[[#This Row],[Income]]-Table[[#This Row],[Budget]]</f>
        <v>18386555</v>
      </c>
      <c r="O396" s="7" t="str">
        <f>IF((Table[[#This Row],[Income]]&gt;Table[[#This Row],[Budget]])," Successful", "Unsuccessful")</f>
        <v xml:space="preserve"> Successful</v>
      </c>
    </row>
    <row r="397" spans="1:15" x14ac:dyDescent="0.3">
      <c r="A397" s="5" t="s">
        <v>1431</v>
      </c>
      <c r="B397" s="1">
        <v>6.8</v>
      </c>
      <c r="C397" s="2">
        <v>2019</v>
      </c>
      <c r="D397" s="5" t="s">
        <v>233</v>
      </c>
      <c r="E397" t="s">
        <v>29</v>
      </c>
      <c r="F397" s="2">
        <v>123</v>
      </c>
      <c r="G397" s="5" t="s">
        <v>1432</v>
      </c>
      <c r="H397" s="5" t="s">
        <v>1433</v>
      </c>
      <c r="I397" s="5" t="s">
        <v>271</v>
      </c>
      <c r="J397" s="5" t="e" vm="12">
        <v>#VALUE!</v>
      </c>
      <c r="K397" s="8">
        <v>18000000</v>
      </c>
      <c r="L397" s="7">
        <v>2327336</v>
      </c>
      <c r="M397" s="5" t="s">
        <v>20</v>
      </c>
      <c r="N397" s="7">
        <f>Table[[#This Row],[Income]]-Table[[#This Row],[Budget]]</f>
        <v>-15672664</v>
      </c>
      <c r="O397" s="7" t="str">
        <f>IF((Table[[#This Row],[Income]]&gt;Table[[#This Row],[Budget]])," Successful", "Unsuccessful")</f>
        <v>Unsuccessful</v>
      </c>
    </row>
    <row r="398" spans="1:15" x14ac:dyDescent="0.3">
      <c r="A398" s="5" t="s">
        <v>1434</v>
      </c>
      <c r="B398" s="1">
        <v>6.1</v>
      </c>
      <c r="C398" s="2">
        <v>2019</v>
      </c>
      <c r="D398" s="5" t="s">
        <v>233</v>
      </c>
      <c r="E398" t="s">
        <v>29</v>
      </c>
      <c r="F398" s="2">
        <v>78</v>
      </c>
      <c r="G398" s="5" t="s">
        <v>1435</v>
      </c>
      <c r="H398" s="5" t="s">
        <v>1436</v>
      </c>
      <c r="I398" s="5" t="s">
        <v>39</v>
      </c>
      <c r="J398" s="5" t="e" vm="2">
        <v>#VALUE!</v>
      </c>
      <c r="K398" s="8">
        <v>0</v>
      </c>
      <c r="L398" s="7">
        <v>305</v>
      </c>
      <c r="M398" s="5" t="s">
        <v>20</v>
      </c>
      <c r="N398" s="7">
        <f>Table[[#This Row],[Income]]-Table[[#This Row],[Budget]]</f>
        <v>305</v>
      </c>
      <c r="O398" s="7" t="str">
        <f>IF((Table[[#This Row],[Income]]&gt;Table[[#This Row],[Budget]])," Successful", "Unsuccessful")</f>
        <v xml:space="preserve"> Successful</v>
      </c>
    </row>
    <row r="399" spans="1:15" x14ac:dyDescent="0.3">
      <c r="A399" s="5" t="s">
        <v>1437</v>
      </c>
      <c r="B399" s="1">
        <v>6.7</v>
      </c>
      <c r="C399" s="2">
        <v>2019</v>
      </c>
      <c r="D399" s="5" t="s">
        <v>149</v>
      </c>
      <c r="E399" t="s">
        <v>29</v>
      </c>
      <c r="F399" s="2">
        <v>110</v>
      </c>
      <c r="G399" s="5" t="s">
        <v>1438</v>
      </c>
      <c r="H399" s="5" t="s">
        <v>1439</v>
      </c>
      <c r="I399" s="5" t="s">
        <v>370</v>
      </c>
      <c r="J399" s="5" t="e" vm="2">
        <v>#VALUE!</v>
      </c>
      <c r="K399" s="8">
        <v>0</v>
      </c>
      <c r="L399" s="7">
        <v>9816572</v>
      </c>
      <c r="M399" s="5" t="s">
        <v>20</v>
      </c>
      <c r="N399" s="7">
        <f>Table[[#This Row],[Income]]-Table[[#This Row],[Budget]]</f>
        <v>9816572</v>
      </c>
      <c r="O399" s="7" t="str">
        <f>IF((Table[[#This Row],[Income]]&gt;Table[[#This Row],[Budget]])," Successful", "Unsuccessful")</f>
        <v xml:space="preserve"> Successful</v>
      </c>
    </row>
    <row r="400" spans="1:15" x14ac:dyDescent="0.3">
      <c r="A400" s="5" t="s">
        <v>1440</v>
      </c>
      <c r="B400" s="1">
        <v>5.8</v>
      </c>
      <c r="C400" s="2">
        <v>2019</v>
      </c>
      <c r="D400" s="5" t="s">
        <v>36</v>
      </c>
      <c r="E400" t="s">
        <v>29</v>
      </c>
      <c r="F400" s="2">
        <v>98</v>
      </c>
      <c r="G400" s="5" t="s">
        <v>1441</v>
      </c>
      <c r="H400" s="5" t="s">
        <v>1442</v>
      </c>
      <c r="I400" s="5" t="s">
        <v>142</v>
      </c>
      <c r="J400" s="5" t="e" vm="2">
        <v>#VALUE!</v>
      </c>
      <c r="K400" s="8">
        <v>0</v>
      </c>
      <c r="L400" s="7">
        <v>320814</v>
      </c>
      <c r="M400" s="5" t="s">
        <v>20</v>
      </c>
      <c r="N400" s="7">
        <f>Table[[#This Row],[Income]]-Table[[#This Row],[Budget]]</f>
        <v>320814</v>
      </c>
      <c r="O400" s="7" t="str">
        <f>IF((Table[[#This Row],[Income]]&gt;Table[[#This Row],[Budget]])," Successful", "Unsuccessful")</f>
        <v xml:space="preserve"> Successful</v>
      </c>
    </row>
    <row r="401" spans="1:15" x14ac:dyDescent="0.3">
      <c r="A401" s="5" t="s">
        <v>1443</v>
      </c>
      <c r="B401" s="1">
        <v>6.8</v>
      </c>
      <c r="C401" s="2">
        <v>2019</v>
      </c>
      <c r="D401" s="5" t="s">
        <v>36</v>
      </c>
      <c r="E401" t="s">
        <v>29</v>
      </c>
      <c r="F401" s="2">
        <v>144</v>
      </c>
      <c r="G401" s="5" t="s">
        <v>1444</v>
      </c>
      <c r="H401" s="5" t="s">
        <v>1445</v>
      </c>
      <c r="I401" s="5" t="s">
        <v>361</v>
      </c>
      <c r="J401" s="5" t="e" vm="2">
        <v>#VALUE!</v>
      </c>
      <c r="K401" s="8">
        <v>26000000</v>
      </c>
      <c r="L401" s="7">
        <v>18477736</v>
      </c>
      <c r="M401" s="5" t="s">
        <v>20</v>
      </c>
      <c r="N401" s="7">
        <f>Table[[#This Row],[Income]]-Table[[#This Row],[Budget]]</f>
        <v>-7522264</v>
      </c>
      <c r="O401" s="7" t="str">
        <f>IF((Table[[#This Row],[Income]]&gt;Table[[#This Row],[Budget]])," Successful", "Unsuccessful")</f>
        <v>Unsuccessful</v>
      </c>
    </row>
    <row r="402" spans="1:15" x14ac:dyDescent="0.3">
      <c r="A402" s="5" t="s">
        <v>1446</v>
      </c>
      <c r="B402" s="1">
        <v>6.3</v>
      </c>
      <c r="C402" s="2">
        <v>2018</v>
      </c>
      <c r="D402" s="5" t="s">
        <v>36</v>
      </c>
      <c r="E402" t="s">
        <v>22</v>
      </c>
      <c r="F402" s="2">
        <v>85</v>
      </c>
      <c r="G402" s="5" t="s">
        <v>1447</v>
      </c>
      <c r="H402" s="5" t="s">
        <v>1448</v>
      </c>
      <c r="I402" s="5" t="s">
        <v>528</v>
      </c>
      <c r="J402" s="5" t="e" vm="2">
        <v>#VALUE!</v>
      </c>
      <c r="K402" s="8">
        <v>75000000</v>
      </c>
      <c r="L402" s="7">
        <v>513488839</v>
      </c>
      <c r="M402" s="5" t="s">
        <v>20</v>
      </c>
      <c r="N402" s="7">
        <f>Table[[#This Row],[Income]]-Table[[#This Row],[Budget]]</f>
        <v>438488839</v>
      </c>
      <c r="O402" s="7" t="str">
        <f>IF((Table[[#This Row],[Income]]&gt;Table[[#This Row],[Budget]])," Successful", "Unsuccessful")</f>
        <v xml:space="preserve"> Successful</v>
      </c>
    </row>
    <row r="403" spans="1:15" x14ac:dyDescent="0.3">
      <c r="A403" s="5" t="s">
        <v>1449</v>
      </c>
      <c r="B403" s="1">
        <v>8.4</v>
      </c>
      <c r="C403" s="2">
        <v>2018</v>
      </c>
      <c r="D403" s="5" t="s">
        <v>14</v>
      </c>
      <c r="E403" t="s">
        <v>22</v>
      </c>
      <c r="F403" s="2">
        <v>117</v>
      </c>
      <c r="G403" s="5" t="s">
        <v>1450</v>
      </c>
      <c r="H403" s="5" t="s">
        <v>1451</v>
      </c>
      <c r="I403" s="5" t="s">
        <v>248</v>
      </c>
      <c r="J403" s="5" t="e" vm="2">
        <v>#VALUE!</v>
      </c>
      <c r="K403" s="8">
        <v>90000000</v>
      </c>
      <c r="L403" s="7">
        <v>384256930</v>
      </c>
      <c r="M403" s="5" t="s">
        <v>20</v>
      </c>
      <c r="N403" s="7">
        <f>Table[[#This Row],[Income]]-Table[[#This Row],[Budget]]</f>
        <v>294256930</v>
      </c>
      <c r="O403" s="7" t="str">
        <f>IF((Table[[#This Row],[Income]]&gt;Table[[#This Row],[Budget]])," Successful", "Unsuccessful")</f>
        <v xml:space="preserve"> Successful</v>
      </c>
    </row>
    <row r="404" spans="1:15" x14ac:dyDescent="0.3">
      <c r="A404" s="5" t="s">
        <v>1452</v>
      </c>
      <c r="B404" s="1">
        <v>7</v>
      </c>
      <c r="C404" s="2">
        <v>2018</v>
      </c>
      <c r="D404" s="5" t="s">
        <v>36</v>
      </c>
      <c r="E404" t="s">
        <v>22</v>
      </c>
      <c r="F404" s="2">
        <v>104</v>
      </c>
      <c r="G404" s="5" t="s">
        <v>101</v>
      </c>
      <c r="H404" s="5" t="s">
        <v>1453</v>
      </c>
      <c r="I404" s="5" t="s">
        <v>302</v>
      </c>
      <c r="J404" s="5" t="e" vm="5">
        <v>#VALUE!</v>
      </c>
      <c r="K404" s="8">
        <v>0</v>
      </c>
      <c r="L404" s="7">
        <v>0</v>
      </c>
      <c r="M404" s="5" t="s">
        <v>20</v>
      </c>
      <c r="N404" s="7">
        <f>Table[[#This Row],[Income]]-Table[[#This Row],[Budget]]</f>
        <v>0</v>
      </c>
      <c r="O404" s="7" t="str">
        <f>IF((Table[[#This Row],[Income]]&gt;Table[[#This Row],[Budget]])," Successful", "Unsuccessful")</f>
        <v>Unsuccessful</v>
      </c>
    </row>
    <row r="405" spans="1:15" x14ac:dyDescent="0.3">
      <c r="A405" s="5" t="s">
        <v>1454</v>
      </c>
      <c r="B405" s="1">
        <v>7.3</v>
      </c>
      <c r="C405" s="2">
        <v>2018</v>
      </c>
      <c r="D405" s="5" t="s">
        <v>382</v>
      </c>
      <c r="E405" t="s">
        <v>15</v>
      </c>
      <c r="F405" s="2">
        <v>134</v>
      </c>
      <c r="G405" s="5" t="s">
        <v>112</v>
      </c>
      <c r="H405" s="5" t="s">
        <v>1455</v>
      </c>
      <c r="I405" s="5" t="s">
        <v>410</v>
      </c>
      <c r="J405" s="5" t="e" vm="47">
        <v>#VALUE!</v>
      </c>
      <c r="K405" s="8">
        <v>200000000</v>
      </c>
      <c r="L405" s="7">
        <v>1382248826</v>
      </c>
      <c r="M405" s="5" t="s">
        <v>20</v>
      </c>
      <c r="N405" s="7">
        <f>Table[[#This Row],[Income]]-Table[[#This Row],[Budget]]</f>
        <v>1182248826</v>
      </c>
      <c r="O405" s="7" t="str">
        <f>IF((Table[[#This Row],[Income]]&gt;Table[[#This Row],[Budget]])," Successful", "Unsuccessful")</f>
        <v xml:space="preserve"> Successful</v>
      </c>
    </row>
    <row r="406" spans="1:15" x14ac:dyDescent="0.3">
      <c r="A406" s="5" t="s">
        <v>1456</v>
      </c>
      <c r="B406" s="1">
        <v>7.3</v>
      </c>
      <c r="C406" s="2">
        <v>2018</v>
      </c>
      <c r="D406" s="5" t="s">
        <v>324</v>
      </c>
      <c r="E406" t="s">
        <v>29</v>
      </c>
      <c r="F406" s="2">
        <v>127</v>
      </c>
      <c r="G406" s="5" t="s">
        <v>1132</v>
      </c>
      <c r="H406" s="5" t="s">
        <v>1457</v>
      </c>
      <c r="I406" s="5" t="s">
        <v>489</v>
      </c>
      <c r="J406" s="5" t="e" vm="2">
        <v>#VALUE!</v>
      </c>
      <c r="K406" s="8">
        <v>10000000</v>
      </c>
      <c r="L406" s="7">
        <v>82530552</v>
      </c>
      <c r="M406" s="5" t="s">
        <v>20</v>
      </c>
      <c r="N406" s="7">
        <f>Table[[#This Row],[Income]]-Table[[#This Row],[Budget]]</f>
        <v>72530552</v>
      </c>
      <c r="O406" s="7" t="str">
        <f>IF((Table[[#This Row],[Income]]&gt;Table[[#This Row],[Budget]])," Successful", "Unsuccessful")</f>
        <v xml:space="preserve"> Successful</v>
      </c>
    </row>
    <row r="407" spans="1:15" x14ac:dyDescent="0.3">
      <c r="A407" s="5" t="s">
        <v>1458</v>
      </c>
      <c r="B407" s="1">
        <v>8.4</v>
      </c>
      <c r="C407" s="2">
        <v>2018</v>
      </c>
      <c r="D407" s="5" t="s">
        <v>186</v>
      </c>
      <c r="E407" t="s">
        <v>15</v>
      </c>
      <c r="F407" s="2">
        <v>149</v>
      </c>
      <c r="G407" s="5" t="s">
        <v>333</v>
      </c>
      <c r="H407" s="5" t="s">
        <v>1459</v>
      </c>
      <c r="I407" s="5" t="s">
        <v>410</v>
      </c>
      <c r="J407" s="5" t="e" vm="6">
        <v>#VALUE!</v>
      </c>
      <c r="K407" s="8">
        <v>321000000</v>
      </c>
      <c r="L407" s="7">
        <v>2048359754</v>
      </c>
      <c r="M407" s="5" t="s">
        <v>20</v>
      </c>
      <c r="N407" s="7">
        <f>Table[[#This Row],[Income]]-Table[[#This Row],[Budget]]</f>
        <v>1727359754</v>
      </c>
      <c r="O407" s="7" t="str">
        <f>IF((Table[[#This Row],[Income]]&gt;Table[[#This Row],[Budget]])," Successful", "Unsuccessful")</f>
        <v xml:space="preserve"> Successful</v>
      </c>
    </row>
    <row r="408" spans="1:15" x14ac:dyDescent="0.3">
      <c r="A408" s="5" t="s">
        <v>1460</v>
      </c>
      <c r="B408" s="1">
        <v>7.5</v>
      </c>
      <c r="C408" s="2">
        <v>2018</v>
      </c>
      <c r="D408" s="5" t="s">
        <v>186</v>
      </c>
      <c r="E408" t="s">
        <v>15</v>
      </c>
      <c r="F408" s="2">
        <v>90</v>
      </c>
      <c r="G408" s="5" t="s">
        <v>827</v>
      </c>
      <c r="H408" s="5" t="s">
        <v>1461</v>
      </c>
      <c r="I408" s="5" t="s">
        <v>766</v>
      </c>
      <c r="J408" s="5" t="e" vm="2">
        <v>#VALUE!</v>
      </c>
      <c r="K408" s="8">
        <v>17000000</v>
      </c>
      <c r="L408" s="7">
        <v>340952971</v>
      </c>
      <c r="M408" s="5" t="s">
        <v>20</v>
      </c>
      <c r="N408" s="7">
        <f>Table[[#This Row],[Income]]-Table[[#This Row],[Budget]]</f>
        <v>323952971</v>
      </c>
      <c r="O408" s="7" t="str">
        <f>IF((Table[[#This Row],[Income]]&gt;Table[[#This Row],[Budget]])," Successful", "Unsuccessful")</f>
        <v xml:space="preserve"> Successful</v>
      </c>
    </row>
    <row r="409" spans="1:15" x14ac:dyDescent="0.3">
      <c r="A409" s="5" t="s">
        <v>1462</v>
      </c>
      <c r="B409" s="1">
        <v>5.6</v>
      </c>
      <c r="C409" s="2">
        <v>2018</v>
      </c>
      <c r="D409" s="5" t="s">
        <v>36</v>
      </c>
      <c r="E409" t="s">
        <v>22</v>
      </c>
      <c r="F409" s="2">
        <v>99</v>
      </c>
      <c r="G409" s="5" t="s">
        <v>1463</v>
      </c>
      <c r="H409" s="5" t="s">
        <v>1464</v>
      </c>
      <c r="I409" s="5" t="s">
        <v>1465</v>
      </c>
      <c r="J409" s="5" t="e" vm="6">
        <v>#VALUE!</v>
      </c>
      <c r="K409" s="8">
        <v>120000000</v>
      </c>
      <c r="L409" s="7">
        <v>173961069</v>
      </c>
      <c r="M409" s="5" t="s">
        <v>749</v>
      </c>
      <c r="N409" s="7">
        <f>Table[[#This Row],[Income]]-Table[[#This Row],[Budget]]</f>
        <v>53961069</v>
      </c>
      <c r="O409" s="7" t="str">
        <f>IF((Table[[#This Row],[Income]]&gt;Table[[#This Row],[Budget]])," Successful", "Unsuccessful")</f>
        <v xml:space="preserve"> Successful</v>
      </c>
    </row>
    <row r="410" spans="1:15" x14ac:dyDescent="0.3">
      <c r="A410" s="5" t="s">
        <v>1466</v>
      </c>
      <c r="B410" s="1">
        <v>6.7</v>
      </c>
      <c r="C410" s="2">
        <v>2018</v>
      </c>
      <c r="D410" s="5" t="s">
        <v>36</v>
      </c>
      <c r="E410" t="s">
        <v>29</v>
      </c>
      <c r="F410" s="2">
        <v>152</v>
      </c>
      <c r="G410" s="5" t="s">
        <v>83</v>
      </c>
      <c r="H410" s="5" t="s">
        <v>1467</v>
      </c>
      <c r="I410" s="5" t="s">
        <v>696</v>
      </c>
      <c r="J410" s="5" t="e" vm="11">
        <v>#VALUE!</v>
      </c>
      <c r="K410" s="8">
        <v>20000000</v>
      </c>
      <c r="L410" s="7">
        <v>7942093</v>
      </c>
      <c r="M410" s="5" t="s">
        <v>86</v>
      </c>
      <c r="N410" s="7">
        <f>Table[[#This Row],[Income]]-Table[[#This Row],[Budget]]</f>
        <v>-12057907</v>
      </c>
      <c r="O410" s="7" t="str">
        <f>IF((Table[[#This Row],[Income]]&gt;Table[[#This Row],[Budget]])," Successful", "Unsuccessful")</f>
        <v>Unsuccessful</v>
      </c>
    </row>
    <row r="411" spans="1:15" x14ac:dyDescent="0.3">
      <c r="A411" s="5" t="s">
        <v>1468</v>
      </c>
      <c r="B411" s="1">
        <v>7.7</v>
      </c>
      <c r="C411" s="2">
        <v>2018</v>
      </c>
      <c r="D411" s="5" t="s">
        <v>149</v>
      </c>
      <c r="E411" t="s">
        <v>29</v>
      </c>
      <c r="F411" s="2">
        <v>119</v>
      </c>
      <c r="G411" s="5" t="s">
        <v>30</v>
      </c>
      <c r="H411" s="5" t="s">
        <v>1469</v>
      </c>
      <c r="I411" s="5" t="s">
        <v>127</v>
      </c>
      <c r="J411" s="5" t="e" vm="5">
        <v>#VALUE!</v>
      </c>
      <c r="K411" s="8">
        <v>110000000</v>
      </c>
      <c r="L411" s="7">
        <v>785896609</v>
      </c>
      <c r="M411" s="5" t="s">
        <v>20</v>
      </c>
      <c r="N411" s="7">
        <f>Table[[#This Row],[Income]]-Table[[#This Row],[Budget]]</f>
        <v>675896609</v>
      </c>
      <c r="O411" s="7" t="str">
        <f>IF((Table[[#This Row],[Income]]&gt;Table[[#This Row],[Budget]])," Successful", "Unsuccessful")</f>
        <v xml:space="preserve"> Successful</v>
      </c>
    </row>
    <row r="412" spans="1:15" x14ac:dyDescent="0.3">
      <c r="A412" s="5" t="s">
        <v>1470</v>
      </c>
      <c r="B412" s="1">
        <v>6.8</v>
      </c>
      <c r="C412" s="2">
        <v>2018</v>
      </c>
      <c r="D412" s="5" t="s">
        <v>382</v>
      </c>
      <c r="E412" t="s">
        <v>29</v>
      </c>
      <c r="F412" s="2">
        <v>115</v>
      </c>
      <c r="G412" s="5" t="s">
        <v>1471</v>
      </c>
      <c r="H412" s="5" t="s">
        <v>1472</v>
      </c>
      <c r="I412" s="5" t="s">
        <v>1473</v>
      </c>
      <c r="J412" s="5" t="e" vm="6">
        <v>#VALUE!</v>
      </c>
      <c r="K412" s="8">
        <v>40000000</v>
      </c>
      <c r="L412" s="7">
        <v>43070915</v>
      </c>
      <c r="M412" s="5" t="s">
        <v>176</v>
      </c>
      <c r="N412" s="7">
        <f>Table[[#This Row],[Income]]-Table[[#This Row],[Budget]]</f>
        <v>3070915</v>
      </c>
      <c r="O412" s="7" t="str">
        <f>IF((Table[[#This Row],[Income]]&gt;Table[[#This Row],[Budget]])," Successful", "Unsuccessful")</f>
        <v xml:space="preserve"> Successful</v>
      </c>
    </row>
    <row r="413" spans="1:15" x14ac:dyDescent="0.3">
      <c r="A413" s="5" t="s">
        <v>1474</v>
      </c>
      <c r="B413" s="1">
        <v>8.1999999999999993</v>
      </c>
      <c r="C413" s="2">
        <v>2018</v>
      </c>
      <c r="D413" s="5" t="s">
        <v>36</v>
      </c>
      <c r="E413" t="s">
        <v>15</v>
      </c>
      <c r="F413" s="2">
        <v>130</v>
      </c>
      <c r="G413" s="5" t="s">
        <v>1475</v>
      </c>
      <c r="H413" s="5" t="s">
        <v>1476</v>
      </c>
      <c r="I413" s="5" t="s">
        <v>708</v>
      </c>
      <c r="J413" s="5" t="e" vm="2">
        <v>#VALUE!</v>
      </c>
      <c r="K413" s="8">
        <v>23000000</v>
      </c>
      <c r="L413" s="7">
        <v>321752656</v>
      </c>
      <c r="M413" s="5" t="s">
        <v>623</v>
      </c>
      <c r="N413" s="7">
        <f>Table[[#This Row],[Income]]-Table[[#This Row],[Budget]]</f>
        <v>298752656</v>
      </c>
      <c r="O413" s="7" t="str">
        <f>IF((Table[[#This Row],[Income]]&gt;Table[[#This Row],[Budget]])," Successful", "Unsuccessful")</f>
        <v xml:space="preserve"> Successful</v>
      </c>
    </row>
    <row r="414" spans="1:15" x14ac:dyDescent="0.3">
      <c r="A414" s="5" t="s">
        <v>1477</v>
      </c>
      <c r="B414" s="1">
        <v>6.6</v>
      </c>
      <c r="C414" s="2">
        <v>2018</v>
      </c>
      <c r="D414" s="5" t="s">
        <v>78</v>
      </c>
      <c r="E414" t="s">
        <v>29</v>
      </c>
      <c r="F414" s="2">
        <v>140</v>
      </c>
      <c r="G414" s="5" t="s">
        <v>300</v>
      </c>
      <c r="H414" s="5" t="s">
        <v>1478</v>
      </c>
      <c r="I414" s="5" t="s">
        <v>855</v>
      </c>
      <c r="J414" s="5" t="e" vm="48">
        <v>#VALUE!</v>
      </c>
      <c r="K414" s="8">
        <v>69000000</v>
      </c>
      <c r="L414" s="7">
        <v>151572634</v>
      </c>
      <c r="M414" s="5" t="s">
        <v>20</v>
      </c>
      <c r="N414" s="7">
        <f>Table[[#This Row],[Income]]-Table[[#This Row],[Budget]]</f>
        <v>82572634</v>
      </c>
      <c r="O414" s="7" t="str">
        <f>IF((Table[[#This Row],[Income]]&gt;Table[[#This Row],[Budget]])," Successful", "Unsuccessful")</f>
        <v xml:space="preserve"> Successful</v>
      </c>
    </row>
    <row r="415" spans="1:15" x14ac:dyDescent="0.3">
      <c r="A415" s="5" t="s">
        <v>1479</v>
      </c>
      <c r="B415" s="1">
        <v>7.6</v>
      </c>
      <c r="C415" s="2">
        <v>2018</v>
      </c>
      <c r="D415" s="5" t="s">
        <v>52</v>
      </c>
      <c r="E415" t="s">
        <v>29</v>
      </c>
      <c r="F415" s="2">
        <v>136</v>
      </c>
      <c r="G415" s="5" t="s">
        <v>1480</v>
      </c>
      <c r="H415" s="5" t="s">
        <v>1481</v>
      </c>
      <c r="I415" s="5" t="s">
        <v>1482</v>
      </c>
      <c r="J415" s="5" t="e" vm="6">
        <v>#VALUE!</v>
      </c>
      <c r="K415" s="8">
        <v>36000000</v>
      </c>
      <c r="L415" s="7">
        <v>436233122</v>
      </c>
      <c r="M415" s="5" t="s">
        <v>20</v>
      </c>
      <c r="N415" s="7">
        <f>Table[[#This Row],[Income]]-Table[[#This Row],[Budget]]</f>
        <v>400233122</v>
      </c>
      <c r="O415" s="7" t="str">
        <f>IF((Table[[#This Row],[Income]]&gt;Table[[#This Row],[Budget]])," Successful", "Unsuccessful")</f>
        <v xml:space="preserve"> Successful</v>
      </c>
    </row>
    <row r="416" spans="1:15" x14ac:dyDescent="0.3">
      <c r="A416" s="5" t="s">
        <v>1483</v>
      </c>
      <c r="B416" s="1">
        <v>6.1</v>
      </c>
      <c r="C416" s="2">
        <v>2018</v>
      </c>
      <c r="D416" s="5" t="s">
        <v>28</v>
      </c>
      <c r="E416" t="s">
        <v>29</v>
      </c>
      <c r="F416" s="2">
        <v>94</v>
      </c>
      <c r="G416" s="5" t="s">
        <v>1034</v>
      </c>
      <c r="H416" s="5" t="s">
        <v>1484</v>
      </c>
      <c r="I416" s="5" t="s">
        <v>50</v>
      </c>
      <c r="J416" s="5" t="e" vm="46">
        <v>#VALUE!</v>
      </c>
      <c r="K416" s="8">
        <v>50000000</v>
      </c>
      <c r="L416" s="7">
        <v>66308758</v>
      </c>
      <c r="M416" s="5" t="s">
        <v>623</v>
      </c>
      <c r="N416" s="7">
        <f>Table[[#This Row],[Income]]-Table[[#This Row],[Budget]]</f>
        <v>16308758</v>
      </c>
      <c r="O416" s="7" t="str">
        <f>IF((Table[[#This Row],[Income]]&gt;Table[[#This Row],[Budget]])," Successful", "Unsuccessful")</f>
        <v xml:space="preserve"> Successful</v>
      </c>
    </row>
    <row r="417" spans="1:15" x14ac:dyDescent="0.3">
      <c r="A417" s="5" t="s">
        <v>1485</v>
      </c>
      <c r="B417" s="1">
        <v>6.8</v>
      </c>
      <c r="C417" s="2">
        <v>2018</v>
      </c>
      <c r="D417" s="5" t="s">
        <v>14</v>
      </c>
      <c r="E417" t="s">
        <v>15</v>
      </c>
      <c r="F417" s="2">
        <v>143</v>
      </c>
      <c r="G417" s="5" t="s">
        <v>621</v>
      </c>
      <c r="H417" s="5" t="s">
        <v>1486</v>
      </c>
      <c r="I417" s="5" t="s">
        <v>18</v>
      </c>
      <c r="J417" s="5" t="e" vm="11">
        <v>#VALUE!</v>
      </c>
      <c r="K417" s="8">
        <v>160000000</v>
      </c>
      <c r="L417" s="7">
        <v>1148528393</v>
      </c>
      <c r="M417" s="5" t="s">
        <v>327</v>
      </c>
      <c r="N417" s="7">
        <f>Table[[#This Row],[Income]]-Table[[#This Row],[Budget]]</f>
        <v>988528393</v>
      </c>
      <c r="O417" s="7" t="str">
        <f>IF((Table[[#This Row],[Income]]&gt;Table[[#This Row],[Budget]])," Successful", "Unsuccessful")</f>
        <v xml:space="preserve"> Successful</v>
      </c>
    </row>
    <row r="418" spans="1:15" x14ac:dyDescent="0.3">
      <c r="A418" s="5" t="s">
        <v>1487</v>
      </c>
      <c r="B418" s="1">
        <v>7.4</v>
      </c>
      <c r="C418" s="2">
        <v>2018</v>
      </c>
      <c r="D418" s="5" t="s">
        <v>78</v>
      </c>
      <c r="E418" t="s">
        <v>15</v>
      </c>
      <c r="F418" s="2">
        <v>140</v>
      </c>
      <c r="G418" s="5" t="s">
        <v>68</v>
      </c>
      <c r="H418" s="5" t="s">
        <v>1488</v>
      </c>
      <c r="I418" s="5" t="s">
        <v>410</v>
      </c>
      <c r="J418" s="5" t="e" vm="6">
        <v>#VALUE!</v>
      </c>
      <c r="K418" s="8">
        <v>175000000</v>
      </c>
      <c r="L418" s="7">
        <v>582918849</v>
      </c>
      <c r="M418" s="5" t="s">
        <v>723</v>
      </c>
      <c r="N418" s="7">
        <f>Table[[#This Row],[Income]]-Table[[#This Row],[Budget]]</f>
        <v>407918849</v>
      </c>
      <c r="O418" s="7" t="str">
        <f>IF((Table[[#This Row],[Income]]&gt;Table[[#This Row],[Budget]])," Successful", "Unsuccessful")</f>
        <v xml:space="preserve"> Successful</v>
      </c>
    </row>
    <row r="419" spans="1:15" x14ac:dyDescent="0.3">
      <c r="A419" s="5" t="s">
        <v>1489</v>
      </c>
      <c r="B419" s="1">
        <v>7.7</v>
      </c>
      <c r="C419" s="2">
        <v>2018</v>
      </c>
      <c r="D419" s="5" t="s">
        <v>233</v>
      </c>
      <c r="E419" t="s">
        <v>15</v>
      </c>
      <c r="F419" s="2">
        <v>147</v>
      </c>
      <c r="G419" s="5" t="s">
        <v>1490</v>
      </c>
      <c r="H419" s="5" t="s">
        <v>1491</v>
      </c>
      <c r="I419" s="5" t="s">
        <v>451</v>
      </c>
      <c r="J419" s="5" t="e" vm="7">
        <v>#VALUE!</v>
      </c>
      <c r="K419" s="8">
        <v>178000000</v>
      </c>
      <c r="L419" s="7">
        <v>791657398</v>
      </c>
      <c r="M419" s="5" t="s">
        <v>1492</v>
      </c>
      <c r="N419" s="7">
        <f>Table[[#This Row],[Income]]-Table[[#This Row],[Budget]]</f>
        <v>613657398</v>
      </c>
      <c r="O419" s="7" t="str">
        <f>IF((Table[[#This Row],[Income]]&gt;Table[[#This Row],[Budget]])," Successful", "Unsuccessful")</f>
        <v xml:space="preserve"> Successful</v>
      </c>
    </row>
    <row r="420" spans="1:15" x14ac:dyDescent="0.3">
      <c r="A420" s="5" t="s">
        <v>1493</v>
      </c>
      <c r="B420" s="1">
        <v>6.5</v>
      </c>
      <c r="C420" s="2">
        <v>2018</v>
      </c>
      <c r="D420" s="5" t="s">
        <v>120</v>
      </c>
      <c r="E420" t="s">
        <v>29</v>
      </c>
      <c r="F420" s="2">
        <v>101</v>
      </c>
      <c r="G420" s="5" t="s">
        <v>1494</v>
      </c>
      <c r="H420" s="5" t="s">
        <v>1495</v>
      </c>
      <c r="I420" s="5" t="s">
        <v>50</v>
      </c>
      <c r="J420" s="5" t="e" vm="2">
        <v>#VALUE!</v>
      </c>
      <c r="K420" s="8">
        <v>25000000</v>
      </c>
      <c r="L420" s="7">
        <v>53918723</v>
      </c>
      <c r="M420" s="5" t="s">
        <v>920</v>
      </c>
      <c r="N420" s="7">
        <f>Table[[#This Row],[Income]]-Table[[#This Row],[Budget]]</f>
        <v>28918723</v>
      </c>
      <c r="O420" s="7" t="str">
        <f>IF((Table[[#This Row],[Income]]&gt;Table[[#This Row],[Budget]])," Successful", "Unsuccessful")</f>
        <v xml:space="preserve"> Successful</v>
      </c>
    </row>
    <row r="421" spans="1:15" x14ac:dyDescent="0.3">
      <c r="A421" s="5" t="s">
        <v>1496</v>
      </c>
      <c r="B421" s="1">
        <v>7.9</v>
      </c>
      <c r="C421" s="2">
        <v>2018</v>
      </c>
      <c r="D421" s="5" t="s">
        <v>36</v>
      </c>
      <c r="E421" t="s">
        <v>15</v>
      </c>
      <c r="F421" s="2">
        <v>134</v>
      </c>
      <c r="G421" s="5" t="s">
        <v>1497</v>
      </c>
      <c r="H421" s="5" t="s">
        <v>1498</v>
      </c>
      <c r="I421" s="5" t="s">
        <v>208</v>
      </c>
      <c r="J421" s="5" t="e" vm="6">
        <v>#VALUE!</v>
      </c>
      <c r="K421" s="8">
        <v>52000000</v>
      </c>
      <c r="L421" s="7">
        <v>910809311</v>
      </c>
      <c r="M421" s="5" t="s">
        <v>99</v>
      </c>
      <c r="N421" s="7">
        <f>Table[[#This Row],[Income]]-Table[[#This Row],[Budget]]</f>
        <v>858809311</v>
      </c>
      <c r="O421" s="7" t="str">
        <f>IF((Table[[#This Row],[Income]]&gt;Table[[#This Row],[Budget]])," Successful", "Unsuccessful")</f>
        <v xml:space="preserve"> Successful</v>
      </c>
    </row>
    <row r="422" spans="1:15" x14ac:dyDescent="0.3">
      <c r="A422" s="5" t="s">
        <v>1499</v>
      </c>
      <c r="B422" s="1">
        <v>6.9</v>
      </c>
      <c r="C422" s="2">
        <v>2018</v>
      </c>
      <c r="D422" s="5" t="s">
        <v>149</v>
      </c>
      <c r="E422" t="s">
        <v>15</v>
      </c>
      <c r="F422" s="2">
        <v>135</v>
      </c>
      <c r="G422" s="5" t="s">
        <v>1500</v>
      </c>
      <c r="H422" s="5" t="s">
        <v>1501</v>
      </c>
      <c r="I422" s="5" t="s">
        <v>410</v>
      </c>
      <c r="J422" s="5" t="e" vm="10">
        <v>#VALUE!</v>
      </c>
      <c r="K422" s="8">
        <v>275000000</v>
      </c>
      <c r="L422" s="7">
        <v>392924807</v>
      </c>
      <c r="M422" s="5" t="s">
        <v>20</v>
      </c>
      <c r="N422" s="7">
        <f>Table[[#This Row],[Income]]-Table[[#This Row],[Budget]]</f>
        <v>117924807</v>
      </c>
      <c r="O422" s="7" t="str">
        <f>IF((Table[[#This Row],[Income]]&gt;Table[[#This Row],[Budget]])," Successful", "Unsuccessful")</f>
        <v xml:space="preserve"> Successful</v>
      </c>
    </row>
    <row r="423" spans="1:15" x14ac:dyDescent="0.3">
      <c r="A423" s="5" t="s">
        <v>1502</v>
      </c>
      <c r="B423" s="1">
        <v>7.3</v>
      </c>
      <c r="C423" s="2">
        <v>2018</v>
      </c>
      <c r="D423" s="5" t="s">
        <v>36</v>
      </c>
      <c r="E423" t="s">
        <v>29</v>
      </c>
      <c r="F423" s="2">
        <v>133</v>
      </c>
      <c r="G423" s="5" t="s">
        <v>1503</v>
      </c>
      <c r="H423" s="5" t="s">
        <v>1504</v>
      </c>
      <c r="I423" s="5" t="s">
        <v>1505</v>
      </c>
      <c r="J423" s="5" t="e" vm="2">
        <v>#VALUE!</v>
      </c>
      <c r="K423" s="8">
        <v>0</v>
      </c>
      <c r="L423" s="7">
        <v>0</v>
      </c>
      <c r="M423" s="5" t="s">
        <v>20</v>
      </c>
      <c r="N423" s="7">
        <f>Table[[#This Row],[Income]]-Table[[#This Row],[Budget]]</f>
        <v>0</v>
      </c>
      <c r="O423" s="7" t="str">
        <f>IF((Table[[#This Row],[Income]]&gt;Table[[#This Row],[Budget]])," Successful", "Unsuccessful")</f>
        <v>Unsuccessful</v>
      </c>
    </row>
    <row r="424" spans="1:15" x14ac:dyDescent="0.3">
      <c r="A424" s="5" t="s">
        <v>1506</v>
      </c>
      <c r="B424" s="1">
        <v>6.7</v>
      </c>
      <c r="C424" s="2">
        <v>2018</v>
      </c>
      <c r="D424" s="5" t="s">
        <v>14</v>
      </c>
      <c r="E424" t="s">
        <v>15</v>
      </c>
      <c r="F424" s="2">
        <v>114</v>
      </c>
      <c r="G424" s="5" t="s">
        <v>1507</v>
      </c>
      <c r="H424" s="5" t="s">
        <v>1508</v>
      </c>
      <c r="I424" s="5" t="s">
        <v>410</v>
      </c>
      <c r="J424" s="5" t="e" vm="2">
        <v>#VALUE!</v>
      </c>
      <c r="K424" s="8">
        <v>135000000</v>
      </c>
      <c r="L424" s="7">
        <v>467989645</v>
      </c>
      <c r="M424" s="5" t="s">
        <v>920</v>
      </c>
      <c r="N424" s="7">
        <f>Table[[#This Row],[Income]]-Table[[#This Row],[Budget]]</f>
        <v>332989645</v>
      </c>
      <c r="O424" s="7" t="str">
        <f>IF((Table[[#This Row],[Income]]&gt;Table[[#This Row],[Budget]])," Successful", "Unsuccessful")</f>
        <v xml:space="preserve"> Successful</v>
      </c>
    </row>
    <row r="425" spans="1:15" x14ac:dyDescent="0.3">
      <c r="A425" s="5" t="s">
        <v>1509</v>
      </c>
      <c r="B425" s="1">
        <v>4.5</v>
      </c>
      <c r="C425" s="2">
        <v>2018</v>
      </c>
      <c r="D425" s="5" t="s">
        <v>382</v>
      </c>
      <c r="E425" t="s">
        <v>29</v>
      </c>
      <c r="F425" s="2">
        <v>105</v>
      </c>
      <c r="G425" s="5" t="s">
        <v>1510</v>
      </c>
      <c r="H425" s="5" t="s">
        <v>1511</v>
      </c>
      <c r="I425" s="5" t="s">
        <v>1512</v>
      </c>
      <c r="J425" s="5" t="e" vm="2">
        <v>#VALUE!</v>
      </c>
      <c r="K425" s="8">
        <v>55000000</v>
      </c>
      <c r="L425" s="7">
        <v>371985018</v>
      </c>
      <c r="M425" s="5" t="s">
        <v>623</v>
      </c>
      <c r="N425" s="7">
        <f>Table[[#This Row],[Income]]-Table[[#This Row],[Budget]]</f>
        <v>316985018</v>
      </c>
      <c r="O425" s="7" t="str">
        <f>IF((Table[[#This Row],[Income]]&gt;Table[[#This Row],[Budget]])," Successful", "Unsuccessful")</f>
        <v xml:space="preserve"> Successful</v>
      </c>
    </row>
    <row r="426" spans="1:15" x14ac:dyDescent="0.3">
      <c r="A426" s="5" t="s">
        <v>1513</v>
      </c>
      <c r="B426" s="1">
        <v>6.9</v>
      </c>
      <c r="C426" s="2">
        <v>2018</v>
      </c>
      <c r="D426" s="5" t="s">
        <v>28</v>
      </c>
      <c r="E426" t="s">
        <v>15</v>
      </c>
      <c r="F426" s="2">
        <v>120</v>
      </c>
      <c r="G426" s="5" t="s">
        <v>1514</v>
      </c>
      <c r="H426" s="5" t="s">
        <v>1515</v>
      </c>
      <c r="I426" s="5" t="s">
        <v>180</v>
      </c>
      <c r="J426" s="5" t="e" vm="49">
        <v>#VALUE!</v>
      </c>
      <c r="K426" s="8">
        <v>30000000</v>
      </c>
      <c r="L426" s="7">
        <v>238843729</v>
      </c>
      <c r="M426" s="5" t="s">
        <v>20</v>
      </c>
      <c r="N426" s="7">
        <f>Table[[#This Row],[Income]]-Table[[#This Row],[Budget]]</f>
        <v>208843729</v>
      </c>
      <c r="O426" s="7" t="str">
        <f>IF((Table[[#This Row],[Income]]&gt;Table[[#This Row],[Budget]])," Successful", "Unsuccessful")</f>
        <v xml:space="preserve"> Successful</v>
      </c>
    </row>
    <row r="427" spans="1:15" x14ac:dyDescent="0.3">
      <c r="A427" s="5" t="s">
        <v>1516</v>
      </c>
      <c r="B427" s="1">
        <v>7.5</v>
      </c>
      <c r="C427" s="2">
        <v>2018</v>
      </c>
      <c r="D427" s="5" t="s">
        <v>14</v>
      </c>
      <c r="E427" t="s">
        <v>29</v>
      </c>
      <c r="F427" s="2">
        <v>119</v>
      </c>
      <c r="G427" s="5" t="s">
        <v>1517</v>
      </c>
      <c r="H427" s="5" t="s">
        <v>1518</v>
      </c>
      <c r="I427" s="5" t="s">
        <v>708</v>
      </c>
      <c r="J427" s="5" t="e" vm="6">
        <v>#VALUE!</v>
      </c>
      <c r="K427" s="8">
        <v>15000000</v>
      </c>
      <c r="L427" s="7">
        <v>95918706</v>
      </c>
      <c r="M427" s="5" t="s">
        <v>41</v>
      </c>
      <c r="N427" s="7">
        <f>Table[[#This Row],[Income]]-Table[[#This Row],[Budget]]</f>
        <v>80918706</v>
      </c>
      <c r="O427" s="7" t="str">
        <f>IF((Table[[#This Row],[Income]]&gt;Table[[#This Row],[Budget]])," Successful", "Unsuccessful")</f>
        <v xml:space="preserve"> Successful</v>
      </c>
    </row>
    <row r="428" spans="1:15" x14ac:dyDescent="0.3">
      <c r="A428" s="5" t="s">
        <v>1519</v>
      </c>
      <c r="B428" s="1">
        <v>6.6</v>
      </c>
      <c r="C428" s="2">
        <v>2018</v>
      </c>
      <c r="D428" s="5" t="s">
        <v>52</v>
      </c>
      <c r="E428" t="s">
        <v>15</v>
      </c>
      <c r="F428" s="2">
        <v>112</v>
      </c>
      <c r="G428" s="5" t="s">
        <v>383</v>
      </c>
      <c r="H428" s="5" t="s">
        <v>1520</v>
      </c>
      <c r="I428" s="5" t="s">
        <v>410</v>
      </c>
      <c r="J428" s="5" t="e" vm="2">
        <v>#VALUE!</v>
      </c>
      <c r="K428" s="8">
        <v>100000000</v>
      </c>
      <c r="L428" s="7">
        <v>856085151</v>
      </c>
      <c r="M428" s="5" t="s">
        <v>623</v>
      </c>
      <c r="N428" s="7">
        <f>Table[[#This Row],[Income]]-Table[[#This Row],[Budget]]</f>
        <v>756085151</v>
      </c>
      <c r="O428" s="7" t="str">
        <f>IF((Table[[#This Row],[Income]]&gt;Table[[#This Row],[Budget]])," Successful", "Unsuccessful")</f>
        <v xml:space="preserve"> Successful</v>
      </c>
    </row>
    <row r="429" spans="1:15" x14ac:dyDescent="0.3">
      <c r="A429" s="5" t="s">
        <v>1521</v>
      </c>
      <c r="B429" s="1">
        <v>7.3</v>
      </c>
      <c r="C429" s="2">
        <v>2018</v>
      </c>
      <c r="D429" s="5" t="s">
        <v>36</v>
      </c>
      <c r="E429" t="s">
        <v>15</v>
      </c>
      <c r="F429" s="2">
        <v>118</v>
      </c>
      <c r="G429" s="5" t="s">
        <v>92</v>
      </c>
      <c r="H429" s="5" t="s">
        <v>1522</v>
      </c>
      <c r="I429" s="5" t="s">
        <v>39</v>
      </c>
      <c r="J429" s="5" t="e" vm="2">
        <v>#VALUE!</v>
      </c>
      <c r="K429" s="8">
        <v>48000000</v>
      </c>
      <c r="L429" s="7">
        <v>120989656</v>
      </c>
      <c r="M429" s="5" t="s">
        <v>20</v>
      </c>
      <c r="N429" s="7">
        <f>Table[[#This Row],[Income]]-Table[[#This Row],[Budget]]</f>
        <v>72989656</v>
      </c>
      <c r="O429" s="7" t="str">
        <f>IF((Table[[#This Row],[Income]]&gt;Table[[#This Row],[Budget]])," Successful", "Unsuccessful")</f>
        <v xml:space="preserve"> Successful</v>
      </c>
    </row>
    <row r="430" spans="1:15" x14ac:dyDescent="0.3">
      <c r="A430" s="5" t="s">
        <v>1523</v>
      </c>
      <c r="B430" s="1">
        <v>6.8</v>
      </c>
      <c r="C430" s="2">
        <v>2018</v>
      </c>
      <c r="D430" s="5" t="s">
        <v>120</v>
      </c>
      <c r="E430" t="s">
        <v>29</v>
      </c>
      <c r="F430" s="2">
        <v>117</v>
      </c>
      <c r="G430" s="5" t="s">
        <v>348</v>
      </c>
      <c r="H430" s="5" t="s">
        <v>1524</v>
      </c>
      <c r="I430" s="5" t="s">
        <v>1525</v>
      </c>
      <c r="J430" s="5" t="e" vm="5">
        <v>#VALUE!</v>
      </c>
      <c r="K430" s="8">
        <v>20000000</v>
      </c>
      <c r="L430" s="7">
        <v>97644617</v>
      </c>
      <c r="M430" s="5" t="s">
        <v>749</v>
      </c>
      <c r="N430" s="7">
        <f>Table[[#This Row],[Income]]-Table[[#This Row],[Budget]]</f>
        <v>77644617</v>
      </c>
      <c r="O430" s="7" t="str">
        <f>IF((Table[[#This Row],[Income]]&gt;Table[[#This Row],[Budget]])," Successful", "Unsuccessful")</f>
        <v xml:space="preserve"> Successful</v>
      </c>
    </row>
    <row r="431" spans="1:15" x14ac:dyDescent="0.3">
      <c r="A431" s="5" t="s">
        <v>1526</v>
      </c>
      <c r="B431" s="1">
        <v>7.6</v>
      </c>
      <c r="C431" s="2">
        <v>2018</v>
      </c>
      <c r="D431" s="5" t="s">
        <v>324</v>
      </c>
      <c r="E431" t="s">
        <v>22</v>
      </c>
      <c r="F431" s="2">
        <v>118</v>
      </c>
      <c r="G431" s="5" t="s">
        <v>1527</v>
      </c>
      <c r="H431" s="5" t="s">
        <v>1528</v>
      </c>
      <c r="I431" s="5" t="s">
        <v>248</v>
      </c>
      <c r="J431" s="5" t="e" vm="2">
        <v>#VALUE!</v>
      </c>
      <c r="K431" s="8">
        <v>200000000</v>
      </c>
      <c r="L431" s="7">
        <v>1243089244</v>
      </c>
      <c r="M431" s="5" t="s">
        <v>20</v>
      </c>
      <c r="N431" s="7">
        <f>Table[[#This Row],[Income]]-Table[[#This Row],[Budget]]</f>
        <v>1043089244</v>
      </c>
      <c r="O431" s="7" t="str">
        <f>IF((Table[[#This Row],[Income]]&gt;Table[[#This Row],[Budget]])," Successful", "Unsuccessful")</f>
        <v xml:space="preserve"> Successful</v>
      </c>
    </row>
    <row r="432" spans="1:15" x14ac:dyDescent="0.3">
      <c r="A432" s="5" t="s">
        <v>1529</v>
      </c>
      <c r="B432" s="1">
        <v>6.6</v>
      </c>
      <c r="C432" s="2">
        <v>2018</v>
      </c>
      <c r="D432" s="5" t="s">
        <v>14</v>
      </c>
      <c r="E432" t="s">
        <v>29</v>
      </c>
      <c r="F432" s="2">
        <v>124</v>
      </c>
      <c r="G432" s="5" t="s">
        <v>1530</v>
      </c>
      <c r="H432" s="5" t="s">
        <v>1531</v>
      </c>
      <c r="I432" s="5" t="s">
        <v>236</v>
      </c>
      <c r="J432" s="5" t="e" vm="2">
        <v>#VALUE!</v>
      </c>
      <c r="K432" s="8">
        <v>0</v>
      </c>
      <c r="L432" s="7">
        <v>0</v>
      </c>
      <c r="M432" s="5" t="s">
        <v>20</v>
      </c>
      <c r="N432" s="7">
        <f>Table[[#This Row],[Income]]-Table[[#This Row],[Budget]]</f>
        <v>0</v>
      </c>
      <c r="O432" s="7" t="str">
        <f>IF((Table[[#This Row],[Income]]&gt;Table[[#This Row],[Budget]])," Successful", "Unsuccessful")</f>
        <v>Unsuccessful</v>
      </c>
    </row>
    <row r="433" spans="1:15" x14ac:dyDescent="0.3">
      <c r="A433" s="5" t="s">
        <v>1532</v>
      </c>
      <c r="B433" s="1">
        <v>6.9</v>
      </c>
      <c r="C433" s="2">
        <v>2018</v>
      </c>
      <c r="D433" s="5" t="s">
        <v>120</v>
      </c>
      <c r="E433" t="s">
        <v>29</v>
      </c>
      <c r="F433" s="2">
        <v>97</v>
      </c>
      <c r="G433" s="5" t="s">
        <v>1533</v>
      </c>
      <c r="H433" s="5" t="s">
        <v>1534</v>
      </c>
      <c r="I433" s="5" t="s">
        <v>1535</v>
      </c>
      <c r="J433" s="5" t="e" vm="20">
        <v>#VALUE!</v>
      </c>
      <c r="K433" s="8">
        <v>2600000</v>
      </c>
      <c r="L433" s="7">
        <v>1699164</v>
      </c>
      <c r="M433" s="5" t="s">
        <v>767</v>
      </c>
      <c r="N433" s="7">
        <f>Table[[#This Row],[Income]]-Table[[#This Row],[Budget]]</f>
        <v>-900836</v>
      </c>
      <c r="O433" s="7" t="str">
        <f>IF((Table[[#This Row],[Income]]&gt;Table[[#This Row],[Budget]])," Successful", "Unsuccessful")</f>
        <v>Unsuccessful</v>
      </c>
    </row>
    <row r="434" spans="1:15" x14ac:dyDescent="0.3">
      <c r="A434" s="5" t="s">
        <v>1536</v>
      </c>
      <c r="B434" s="1">
        <v>5.6</v>
      </c>
      <c r="C434" s="2">
        <v>2018</v>
      </c>
      <c r="D434" s="5" t="s">
        <v>28</v>
      </c>
      <c r="E434" t="s">
        <v>15</v>
      </c>
      <c r="F434" s="2">
        <v>113</v>
      </c>
      <c r="G434" s="5" t="s">
        <v>1537</v>
      </c>
      <c r="H434" s="5" t="s">
        <v>1538</v>
      </c>
      <c r="I434" s="5" t="s">
        <v>661</v>
      </c>
      <c r="J434" s="5" t="e" vm="1">
        <v>#VALUE!</v>
      </c>
      <c r="K434" s="8">
        <v>130000000</v>
      </c>
      <c r="L434" s="7">
        <v>530517320</v>
      </c>
      <c r="M434" s="5" t="s">
        <v>623</v>
      </c>
      <c r="N434" s="7">
        <f>Table[[#This Row],[Income]]-Table[[#This Row],[Budget]]</f>
        <v>400517320</v>
      </c>
      <c r="O434" s="7" t="str">
        <f>IF((Table[[#This Row],[Income]]&gt;Table[[#This Row],[Budget]])," Successful", "Unsuccessful")</f>
        <v xml:space="preserve"> Successful</v>
      </c>
    </row>
    <row r="435" spans="1:15" x14ac:dyDescent="0.3">
      <c r="A435" s="5" t="s">
        <v>1539</v>
      </c>
      <c r="B435" s="1">
        <v>7</v>
      </c>
      <c r="C435" s="2">
        <v>2018</v>
      </c>
      <c r="D435" s="5" t="s">
        <v>43</v>
      </c>
      <c r="E435" t="s">
        <v>29</v>
      </c>
      <c r="F435" s="2">
        <v>140</v>
      </c>
      <c r="G435" s="5" t="s">
        <v>1540</v>
      </c>
      <c r="H435" s="5" t="s">
        <v>1541</v>
      </c>
      <c r="I435" s="5" t="s">
        <v>159</v>
      </c>
      <c r="J435" s="5" t="e" vm="2">
        <v>#VALUE!</v>
      </c>
      <c r="K435" s="8">
        <v>30000000</v>
      </c>
      <c r="L435" s="7">
        <v>80509622</v>
      </c>
      <c r="M435" s="5" t="s">
        <v>20</v>
      </c>
      <c r="N435" s="7">
        <f>Table[[#This Row],[Income]]-Table[[#This Row],[Budget]]</f>
        <v>50509622</v>
      </c>
      <c r="O435" s="7" t="str">
        <f>IF((Table[[#This Row],[Income]]&gt;Table[[#This Row],[Budget]])," Successful", "Unsuccessful")</f>
        <v xml:space="preserve"> Successful</v>
      </c>
    </row>
    <row r="436" spans="1:15" x14ac:dyDescent="0.3">
      <c r="A436" s="5" t="s">
        <v>1542</v>
      </c>
      <c r="B436" s="1">
        <v>7.1</v>
      </c>
      <c r="C436" s="2">
        <v>2018</v>
      </c>
      <c r="D436" s="5" t="s">
        <v>324</v>
      </c>
      <c r="E436" t="s">
        <v>224</v>
      </c>
      <c r="F436" s="2">
        <v>125</v>
      </c>
      <c r="G436" s="5" t="s">
        <v>1543</v>
      </c>
      <c r="H436" s="5" t="s">
        <v>1544</v>
      </c>
      <c r="I436" s="5" t="s">
        <v>1545</v>
      </c>
      <c r="J436" s="5" t="e" vm="21">
        <v>#VALUE!</v>
      </c>
      <c r="K436" s="8">
        <v>5500000</v>
      </c>
      <c r="L436" s="7">
        <v>24343708</v>
      </c>
      <c r="M436" s="5" t="s">
        <v>362</v>
      </c>
      <c r="N436" s="7">
        <f>Table[[#This Row],[Income]]-Table[[#This Row],[Budget]]</f>
        <v>18843708</v>
      </c>
      <c r="O436" s="7" t="str">
        <f>IF((Table[[#This Row],[Income]]&gt;Table[[#This Row],[Budget]])," Successful", "Unsuccessful")</f>
        <v xml:space="preserve"> Successful</v>
      </c>
    </row>
    <row r="437" spans="1:15" x14ac:dyDescent="0.3">
      <c r="A437" s="5" t="s">
        <v>1546</v>
      </c>
      <c r="B437" s="1">
        <v>5.9</v>
      </c>
      <c r="C437" s="2">
        <v>2018</v>
      </c>
      <c r="D437" s="5" t="s">
        <v>43</v>
      </c>
      <c r="E437" t="s">
        <v>29</v>
      </c>
      <c r="F437" s="2">
        <v>107</v>
      </c>
      <c r="G437" s="5" t="s">
        <v>1547</v>
      </c>
      <c r="H437" s="5" t="s">
        <v>1548</v>
      </c>
      <c r="I437" s="5" t="s">
        <v>241</v>
      </c>
      <c r="J437" s="5" t="e" vm="6">
        <v>#VALUE!</v>
      </c>
      <c r="K437" s="8">
        <v>0</v>
      </c>
      <c r="L437" s="7">
        <v>1202522</v>
      </c>
      <c r="M437" s="5" t="s">
        <v>265</v>
      </c>
      <c r="N437" s="7">
        <f>Table[[#This Row],[Income]]-Table[[#This Row],[Budget]]</f>
        <v>1202522</v>
      </c>
      <c r="O437" s="7" t="str">
        <f>IF((Table[[#This Row],[Income]]&gt;Table[[#This Row],[Budget]])," Successful", "Unsuccessful")</f>
        <v xml:space="preserve"> Successful</v>
      </c>
    </row>
    <row r="438" spans="1:15" x14ac:dyDescent="0.3">
      <c r="A438" s="5" t="s">
        <v>1549</v>
      </c>
      <c r="B438" s="1">
        <v>7</v>
      </c>
      <c r="C438" s="2">
        <v>2018</v>
      </c>
      <c r="D438" s="5" t="s">
        <v>324</v>
      </c>
      <c r="E438" t="s">
        <v>29</v>
      </c>
      <c r="F438" s="2">
        <v>122</v>
      </c>
      <c r="G438" s="5" t="s">
        <v>1550</v>
      </c>
      <c r="H438" s="5" t="s">
        <v>1551</v>
      </c>
      <c r="I438" s="5" t="s">
        <v>159</v>
      </c>
      <c r="J438" s="5" t="e" vm="9">
        <v>#VALUE!</v>
      </c>
      <c r="K438" s="8">
        <v>35000000</v>
      </c>
      <c r="L438" s="7">
        <v>75837743</v>
      </c>
      <c r="M438" s="5" t="s">
        <v>975</v>
      </c>
      <c r="N438" s="7">
        <f>Table[[#This Row],[Income]]-Table[[#This Row],[Budget]]</f>
        <v>40837743</v>
      </c>
      <c r="O438" s="7" t="str">
        <f>IF((Table[[#This Row],[Income]]&gt;Table[[#This Row],[Budget]])," Successful", "Unsuccessful")</f>
        <v xml:space="preserve"> Successful</v>
      </c>
    </row>
    <row r="439" spans="1:15" x14ac:dyDescent="0.3">
      <c r="A439" s="5" t="s">
        <v>1552</v>
      </c>
      <c r="B439" s="1">
        <v>7.1</v>
      </c>
      <c r="C439" s="2">
        <v>2018</v>
      </c>
      <c r="D439" s="5" t="s">
        <v>52</v>
      </c>
      <c r="E439" t="s">
        <v>29</v>
      </c>
      <c r="F439" s="2">
        <v>141</v>
      </c>
      <c r="G439" s="5" t="s">
        <v>1553</v>
      </c>
      <c r="H439" s="5" t="s">
        <v>1554</v>
      </c>
      <c r="I439" s="5" t="s">
        <v>361</v>
      </c>
      <c r="J439" s="5" t="e" vm="5">
        <v>#VALUE!</v>
      </c>
      <c r="K439" s="8">
        <v>32000000</v>
      </c>
      <c r="L439" s="7">
        <v>31882724</v>
      </c>
      <c r="M439" s="5" t="s">
        <v>20</v>
      </c>
      <c r="N439" s="7">
        <f>Table[[#This Row],[Income]]-Table[[#This Row],[Budget]]</f>
        <v>-117276</v>
      </c>
      <c r="O439" s="7" t="str">
        <f>IF((Table[[#This Row],[Income]]&gt;Table[[#This Row],[Budget]])," Successful", "Unsuccessful")</f>
        <v>Unsuccessful</v>
      </c>
    </row>
    <row r="440" spans="1:15" x14ac:dyDescent="0.3">
      <c r="A440" s="5" t="s">
        <v>1555</v>
      </c>
      <c r="B440" s="1">
        <v>7.3</v>
      </c>
      <c r="C440" s="2">
        <v>2018</v>
      </c>
      <c r="D440" s="5" t="s">
        <v>52</v>
      </c>
      <c r="E440" t="s">
        <v>29</v>
      </c>
      <c r="F440" s="2">
        <v>85</v>
      </c>
      <c r="G440" s="5" t="s">
        <v>1556</v>
      </c>
      <c r="H440" s="5" t="s">
        <v>1557</v>
      </c>
      <c r="I440" s="5" t="s">
        <v>39</v>
      </c>
      <c r="J440" s="5" t="e" vm="2">
        <v>#VALUE!</v>
      </c>
      <c r="K440" s="8">
        <v>1700000</v>
      </c>
      <c r="L440" s="7">
        <v>9303022</v>
      </c>
      <c r="M440" s="5" t="s">
        <v>20</v>
      </c>
      <c r="N440" s="7">
        <f>Table[[#This Row],[Income]]-Table[[#This Row],[Budget]]</f>
        <v>7603022</v>
      </c>
      <c r="O440" s="7" t="str">
        <f>IF((Table[[#This Row],[Income]]&gt;Table[[#This Row],[Budget]])," Successful", "Unsuccessful")</f>
        <v xml:space="preserve"> Successful</v>
      </c>
    </row>
    <row r="441" spans="1:15" x14ac:dyDescent="0.3">
      <c r="A441" s="5" t="s">
        <v>1558</v>
      </c>
      <c r="B441" s="1">
        <v>6.3</v>
      </c>
      <c r="C441" s="2">
        <v>2018</v>
      </c>
      <c r="D441" s="5" t="s">
        <v>324</v>
      </c>
      <c r="E441" t="s">
        <v>15</v>
      </c>
      <c r="F441" s="2">
        <v>110</v>
      </c>
      <c r="G441" s="5" t="s">
        <v>1559</v>
      </c>
      <c r="H441" s="5" t="s">
        <v>1560</v>
      </c>
      <c r="I441" s="5" t="s">
        <v>60</v>
      </c>
      <c r="J441" s="5" t="e" vm="2">
        <v>#VALUE!</v>
      </c>
      <c r="K441" s="8">
        <v>70000000</v>
      </c>
      <c r="L441" s="7">
        <v>297795726</v>
      </c>
      <c r="M441" s="5" t="s">
        <v>20</v>
      </c>
      <c r="N441" s="7">
        <f>Table[[#This Row],[Income]]-Table[[#This Row],[Budget]]</f>
        <v>227795726</v>
      </c>
      <c r="O441" s="7" t="str">
        <f>IF((Table[[#This Row],[Income]]&gt;Table[[#This Row],[Budget]])," Successful", "Unsuccessful")</f>
        <v xml:space="preserve"> Successful</v>
      </c>
    </row>
    <row r="442" spans="1:15" x14ac:dyDescent="0.3">
      <c r="A442" s="5" t="s">
        <v>1561</v>
      </c>
      <c r="B442" s="1">
        <v>7.3</v>
      </c>
      <c r="C442" s="2">
        <v>2018</v>
      </c>
      <c r="D442" s="5" t="s">
        <v>52</v>
      </c>
      <c r="E442" t="s">
        <v>29</v>
      </c>
      <c r="F442" s="2">
        <v>120</v>
      </c>
      <c r="G442" s="5" t="s">
        <v>1562</v>
      </c>
      <c r="H442" s="5" t="s">
        <v>1563</v>
      </c>
      <c r="I442" s="5" t="s">
        <v>611</v>
      </c>
      <c r="J442" s="5" t="e" vm="2">
        <v>#VALUE!</v>
      </c>
      <c r="K442" s="8">
        <v>25000000</v>
      </c>
      <c r="L442" s="7">
        <v>31711319</v>
      </c>
      <c r="M442" s="5" t="s">
        <v>20</v>
      </c>
      <c r="N442" s="7">
        <f>Table[[#This Row],[Income]]-Table[[#This Row],[Budget]]</f>
        <v>6711319</v>
      </c>
      <c r="O442" s="7" t="str">
        <f>IF((Table[[#This Row],[Income]]&gt;Table[[#This Row],[Budget]])," Successful", "Unsuccessful")</f>
        <v xml:space="preserve"> Successful</v>
      </c>
    </row>
    <row r="443" spans="1:15" x14ac:dyDescent="0.3">
      <c r="A443" s="5" t="s">
        <v>1564</v>
      </c>
      <c r="B443" s="1">
        <v>6.5</v>
      </c>
      <c r="C443" s="2">
        <v>2018</v>
      </c>
      <c r="D443" s="5" t="s">
        <v>36</v>
      </c>
      <c r="E443" t="s">
        <v>15</v>
      </c>
      <c r="F443" s="2">
        <v>134</v>
      </c>
      <c r="G443" s="5" t="s">
        <v>1565</v>
      </c>
      <c r="H443" s="5" t="s">
        <v>1566</v>
      </c>
      <c r="I443" s="5" t="s">
        <v>1465</v>
      </c>
      <c r="J443" s="5" t="e" vm="6">
        <v>#VALUE!</v>
      </c>
      <c r="K443" s="8">
        <v>200000000</v>
      </c>
      <c r="L443" s="7">
        <v>654855901</v>
      </c>
      <c r="M443" s="5" t="s">
        <v>99</v>
      </c>
      <c r="N443" s="7">
        <f>Table[[#This Row],[Income]]-Table[[#This Row],[Budget]]</f>
        <v>454855901</v>
      </c>
      <c r="O443" s="7" t="str">
        <f>IF((Table[[#This Row],[Income]]&gt;Table[[#This Row],[Budget]])," Successful", "Unsuccessful")</f>
        <v xml:space="preserve"> Successful</v>
      </c>
    </row>
    <row r="444" spans="1:15" x14ac:dyDescent="0.3">
      <c r="A444" s="5" t="s">
        <v>1567</v>
      </c>
      <c r="B444" s="1">
        <v>5.3</v>
      </c>
      <c r="C444" s="2">
        <v>2018</v>
      </c>
      <c r="D444" s="5" t="s">
        <v>36</v>
      </c>
      <c r="E444" t="s">
        <v>15</v>
      </c>
      <c r="F444" s="2">
        <v>116</v>
      </c>
      <c r="G444" s="5" t="s">
        <v>1568</v>
      </c>
      <c r="H444" s="5" t="s">
        <v>1569</v>
      </c>
      <c r="I444" s="5" t="s">
        <v>109</v>
      </c>
      <c r="J444" s="5" t="e" vm="50">
        <v>#VALUE!</v>
      </c>
      <c r="K444" s="8">
        <v>100000000</v>
      </c>
      <c r="L444" s="7">
        <v>86493046</v>
      </c>
      <c r="M444" s="5" t="s">
        <v>20</v>
      </c>
      <c r="N444" s="7">
        <f>Table[[#This Row],[Income]]-Table[[#This Row],[Budget]]</f>
        <v>-13506954</v>
      </c>
      <c r="O444" s="7" t="str">
        <f>IF((Table[[#This Row],[Income]]&gt;Table[[#This Row],[Budget]])," Successful", "Unsuccessful")</f>
        <v>Unsuccessful</v>
      </c>
    </row>
    <row r="445" spans="1:15" x14ac:dyDescent="0.3">
      <c r="A445" s="5" t="s">
        <v>1570</v>
      </c>
      <c r="B445" s="1">
        <v>6.5</v>
      </c>
      <c r="C445" s="2">
        <v>2018</v>
      </c>
      <c r="D445" s="5" t="s">
        <v>324</v>
      </c>
      <c r="E445" t="s">
        <v>106</v>
      </c>
      <c r="F445" s="2">
        <v>105</v>
      </c>
      <c r="G445" s="5" t="s">
        <v>1571</v>
      </c>
      <c r="H445" s="5" t="s">
        <v>1572</v>
      </c>
      <c r="I445" s="5" t="s">
        <v>174</v>
      </c>
      <c r="J445" s="5" t="e" vm="2">
        <v>#VALUE!</v>
      </c>
      <c r="K445" s="8">
        <v>0</v>
      </c>
      <c r="L445" s="7">
        <v>0</v>
      </c>
      <c r="M445" s="5" t="s">
        <v>20</v>
      </c>
      <c r="N445" s="7">
        <f>Table[[#This Row],[Income]]-Table[[#This Row],[Budget]]</f>
        <v>0</v>
      </c>
      <c r="O445" s="7" t="str">
        <f>IF((Table[[#This Row],[Income]]&gt;Table[[#This Row],[Budget]])," Successful", "Unsuccessful")</f>
        <v>Unsuccessful</v>
      </c>
    </row>
    <row r="446" spans="1:15" x14ac:dyDescent="0.3">
      <c r="A446" s="5" t="s">
        <v>1573</v>
      </c>
      <c r="B446" s="1">
        <v>6.8</v>
      </c>
      <c r="C446" s="2">
        <v>2018</v>
      </c>
      <c r="D446" s="5" t="s">
        <v>52</v>
      </c>
      <c r="E446" t="s">
        <v>29</v>
      </c>
      <c r="F446" s="2">
        <v>152</v>
      </c>
      <c r="G446" s="5" t="s">
        <v>1574</v>
      </c>
      <c r="H446" s="5" t="s">
        <v>1575</v>
      </c>
      <c r="I446" s="5" t="s">
        <v>1576</v>
      </c>
      <c r="J446" s="5" t="e" vm="38">
        <v>#VALUE!</v>
      </c>
      <c r="K446" s="8">
        <v>8700000</v>
      </c>
      <c r="L446" s="7">
        <v>3081913</v>
      </c>
      <c r="M446" s="5" t="s">
        <v>1577</v>
      </c>
      <c r="N446" s="7">
        <f>Table[[#This Row],[Income]]-Table[[#This Row],[Budget]]</f>
        <v>-5618087</v>
      </c>
      <c r="O446" s="7" t="str">
        <f>IF((Table[[#This Row],[Income]]&gt;Table[[#This Row],[Budget]])," Successful", "Unsuccessful")</f>
        <v>Unsuccessful</v>
      </c>
    </row>
    <row r="447" spans="1:15" x14ac:dyDescent="0.3">
      <c r="A447" s="5" t="s">
        <v>1578</v>
      </c>
      <c r="B447" s="1">
        <v>5.4</v>
      </c>
      <c r="C447" s="2">
        <v>2018</v>
      </c>
      <c r="D447" s="5" t="s">
        <v>28</v>
      </c>
      <c r="E447" t="s">
        <v>29</v>
      </c>
      <c r="F447" s="2">
        <v>91</v>
      </c>
      <c r="G447" s="5" t="s">
        <v>1579</v>
      </c>
      <c r="H447" s="5" t="s">
        <v>1580</v>
      </c>
      <c r="I447" s="5" t="s">
        <v>60</v>
      </c>
      <c r="J447" s="5" t="e" vm="2">
        <v>#VALUE!</v>
      </c>
      <c r="K447" s="8">
        <v>40000000</v>
      </c>
      <c r="L447" s="7">
        <v>27506452</v>
      </c>
      <c r="M447" s="5" t="s">
        <v>623</v>
      </c>
      <c r="N447" s="7">
        <f>Table[[#This Row],[Income]]-Table[[#This Row],[Budget]]</f>
        <v>-12493548</v>
      </c>
      <c r="O447" s="7" t="str">
        <f>IF((Table[[#This Row],[Income]]&gt;Table[[#This Row],[Budget]])," Successful", "Unsuccessful")</f>
        <v>Unsuccessful</v>
      </c>
    </row>
    <row r="448" spans="1:15" x14ac:dyDescent="0.3">
      <c r="A448" s="5" t="s">
        <v>1581</v>
      </c>
      <c r="B448" s="1">
        <v>8.4</v>
      </c>
      <c r="C448" s="2">
        <v>2018</v>
      </c>
      <c r="D448" s="5" t="s">
        <v>120</v>
      </c>
      <c r="E448" t="s">
        <v>29</v>
      </c>
      <c r="F448" s="2">
        <v>126</v>
      </c>
      <c r="G448" s="5" t="s">
        <v>1582</v>
      </c>
      <c r="H448" s="5" t="s">
        <v>1583</v>
      </c>
      <c r="I448" s="5" t="s">
        <v>66</v>
      </c>
      <c r="J448" s="5" t="e" vm="51">
        <v>#VALUE!</v>
      </c>
      <c r="K448" s="8">
        <v>4000000</v>
      </c>
      <c r="L448" s="7">
        <v>64417003</v>
      </c>
      <c r="M448" s="5" t="s">
        <v>1584</v>
      </c>
      <c r="N448" s="7">
        <f>Table[[#This Row],[Income]]-Table[[#This Row],[Budget]]</f>
        <v>60417003</v>
      </c>
      <c r="O448" s="7" t="str">
        <f>IF((Table[[#This Row],[Income]]&gt;Table[[#This Row],[Budget]])," Successful", "Unsuccessful")</f>
        <v xml:space="preserve"> Successful</v>
      </c>
    </row>
    <row r="449" spans="1:15" x14ac:dyDescent="0.3">
      <c r="A449" s="5" t="s">
        <v>1585</v>
      </c>
      <c r="B449" s="1">
        <v>6.9</v>
      </c>
      <c r="C449" s="2">
        <v>2018</v>
      </c>
      <c r="D449" s="5" t="s">
        <v>382</v>
      </c>
      <c r="E449" t="s">
        <v>29</v>
      </c>
      <c r="F449" s="2">
        <v>100</v>
      </c>
      <c r="G449" s="5" t="s">
        <v>1586</v>
      </c>
      <c r="H449" s="5" t="s">
        <v>1587</v>
      </c>
      <c r="I449" s="5" t="s">
        <v>127</v>
      </c>
      <c r="J449" s="5" t="e" vm="2">
        <v>#VALUE!</v>
      </c>
      <c r="K449" s="8">
        <v>37000000</v>
      </c>
      <c r="L449" s="7">
        <v>117768230</v>
      </c>
      <c r="M449" s="5" t="s">
        <v>20</v>
      </c>
      <c r="N449" s="7">
        <f>Table[[#This Row],[Income]]-Table[[#This Row],[Budget]]</f>
        <v>80768230</v>
      </c>
      <c r="O449" s="7" t="str">
        <f>IF((Table[[#This Row],[Income]]&gt;Table[[#This Row],[Budget]])," Successful", "Unsuccessful")</f>
        <v xml:space="preserve"> Successful</v>
      </c>
    </row>
    <row r="450" spans="1:15" x14ac:dyDescent="0.3">
      <c r="A450" s="5" t="s">
        <v>1588</v>
      </c>
      <c r="B450" s="1">
        <v>5.6</v>
      </c>
      <c r="C450" s="2">
        <v>2018</v>
      </c>
      <c r="D450" s="5" t="s">
        <v>120</v>
      </c>
      <c r="E450" t="s">
        <v>15</v>
      </c>
      <c r="F450" s="2">
        <v>111</v>
      </c>
      <c r="G450" s="5" t="s">
        <v>1589</v>
      </c>
      <c r="H450" s="5" t="s">
        <v>1590</v>
      </c>
      <c r="I450" s="5" t="s">
        <v>346</v>
      </c>
      <c r="J450" s="5" t="e" vm="2">
        <v>#VALUE!</v>
      </c>
      <c r="K450" s="8">
        <v>29000000</v>
      </c>
      <c r="L450" s="7">
        <v>103105878</v>
      </c>
      <c r="M450" s="5" t="s">
        <v>623</v>
      </c>
      <c r="N450" s="7">
        <f>Table[[#This Row],[Income]]-Table[[#This Row],[Budget]]</f>
        <v>74105878</v>
      </c>
      <c r="O450" s="7" t="str">
        <f>IF((Table[[#This Row],[Income]]&gt;Table[[#This Row],[Budget]])," Successful", "Unsuccessful")</f>
        <v xml:space="preserve"> Successful</v>
      </c>
    </row>
    <row r="451" spans="1:15" x14ac:dyDescent="0.3">
      <c r="A451" s="5" t="s">
        <v>1591</v>
      </c>
      <c r="B451" s="1">
        <v>6.2</v>
      </c>
      <c r="C451" s="2">
        <v>2018</v>
      </c>
      <c r="D451" s="5" t="s">
        <v>43</v>
      </c>
      <c r="E451" t="s">
        <v>15</v>
      </c>
      <c r="F451" s="2">
        <v>143</v>
      </c>
      <c r="G451" s="5" t="s">
        <v>1592</v>
      </c>
      <c r="H451" s="5" t="s">
        <v>1593</v>
      </c>
      <c r="I451" s="5" t="s">
        <v>410</v>
      </c>
      <c r="J451" s="5" t="e" vm="19">
        <v>#VALUE!</v>
      </c>
      <c r="K451" s="8">
        <v>62000000</v>
      </c>
      <c r="L451" s="7">
        <v>288175335</v>
      </c>
      <c r="M451" s="5" t="s">
        <v>20</v>
      </c>
      <c r="N451" s="7">
        <f>Table[[#This Row],[Income]]-Table[[#This Row],[Budget]]</f>
        <v>226175335</v>
      </c>
      <c r="O451" s="7" t="str">
        <f>IF((Table[[#This Row],[Income]]&gt;Table[[#This Row],[Budget]])," Successful", "Unsuccessful")</f>
        <v xml:space="preserve"> Successful</v>
      </c>
    </row>
    <row r="452" spans="1:15" x14ac:dyDescent="0.3">
      <c r="A452" s="5" t="s">
        <v>1594</v>
      </c>
      <c r="B452" s="1">
        <v>6.1</v>
      </c>
      <c r="C452" s="2">
        <v>2018</v>
      </c>
      <c r="D452" s="5" t="s">
        <v>324</v>
      </c>
      <c r="E452" t="s">
        <v>15</v>
      </c>
      <c r="F452" s="2">
        <v>128</v>
      </c>
      <c r="G452" s="5" t="s">
        <v>1595</v>
      </c>
      <c r="H452" s="5" t="s">
        <v>1596</v>
      </c>
      <c r="I452" s="5" t="s">
        <v>410</v>
      </c>
      <c r="J452" s="5" t="e" vm="6">
        <v>#VALUE!</v>
      </c>
      <c r="K452" s="8">
        <v>170000000</v>
      </c>
      <c r="L452" s="7">
        <v>1310466296</v>
      </c>
      <c r="M452" s="5" t="s">
        <v>623</v>
      </c>
      <c r="N452" s="7">
        <f>Table[[#This Row],[Income]]-Table[[#This Row],[Budget]]</f>
        <v>1140466296</v>
      </c>
      <c r="O452" s="7" t="str">
        <f>IF((Table[[#This Row],[Income]]&gt;Table[[#This Row],[Budget]])," Successful", "Unsuccessful")</f>
        <v xml:space="preserve"> Successful</v>
      </c>
    </row>
    <row r="453" spans="1:15" x14ac:dyDescent="0.3">
      <c r="A453" s="5" t="s">
        <v>1597</v>
      </c>
      <c r="B453" s="1">
        <v>6.3</v>
      </c>
      <c r="C453" s="2">
        <v>2018</v>
      </c>
      <c r="D453" s="5" t="s">
        <v>78</v>
      </c>
      <c r="E453" t="s">
        <v>15</v>
      </c>
      <c r="F453" s="2">
        <v>119</v>
      </c>
      <c r="G453" s="5" t="s">
        <v>107</v>
      </c>
      <c r="H453" s="5" t="s">
        <v>1598</v>
      </c>
      <c r="I453" s="5" t="s">
        <v>18</v>
      </c>
      <c r="J453" s="5" t="e" vm="19">
        <v>#VALUE!</v>
      </c>
      <c r="K453" s="8">
        <v>94000000</v>
      </c>
      <c r="L453" s="7">
        <v>274650803</v>
      </c>
      <c r="M453" s="5" t="s">
        <v>99</v>
      </c>
      <c r="N453" s="7">
        <f>Table[[#This Row],[Income]]-Table[[#This Row],[Budget]]</f>
        <v>180650803</v>
      </c>
      <c r="O453" s="7" t="str">
        <f>IF((Table[[#This Row],[Income]]&gt;Table[[#This Row],[Budget]])," Successful", "Unsuccessful")</f>
        <v xml:space="preserve"> Successful</v>
      </c>
    </row>
    <row r="454" spans="1:15" x14ac:dyDescent="0.3">
      <c r="A454" s="5" t="s">
        <v>1599</v>
      </c>
      <c r="B454" s="1">
        <v>6.9</v>
      </c>
      <c r="C454" s="2">
        <v>2018</v>
      </c>
      <c r="D454" s="5" t="s">
        <v>233</v>
      </c>
      <c r="E454" t="s">
        <v>29</v>
      </c>
      <c r="F454" s="2">
        <v>112</v>
      </c>
      <c r="G454" s="5" t="s">
        <v>1600</v>
      </c>
      <c r="H454" s="5" t="s">
        <v>1601</v>
      </c>
      <c r="I454" s="5" t="s">
        <v>1125</v>
      </c>
      <c r="J454" s="5" t="e" vm="2">
        <v>#VALUE!</v>
      </c>
      <c r="K454" s="8">
        <v>3200000</v>
      </c>
      <c r="L454" s="7">
        <v>18170707</v>
      </c>
      <c r="M454" s="5" t="s">
        <v>20</v>
      </c>
      <c r="N454" s="7">
        <f>Table[[#This Row],[Income]]-Table[[#This Row],[Budget]]</f>
        <v>14970707</v>
      </c>
      <c r="O454" s="7" t="str">
        <f>IF((Table[[#This Row],[Income]]&gt;Table[[#This Row],[Budget]])," Successful", "Unsuccessful")</f>
        <v xml:space="preserve"> Successful</v>
      </c>
    </row>
    <row r="455" spans="1:15" x14ac:dyDescent="0.3">
      <c r="A455" s="5" t="s">
        <v>1602</v>
      </c>
      <c r="B455" s="1">
        <v>6</v>
      </c>
      <c r="C455" s="2">
        <v>2018</v>
      </c>
      <c r="D455" s="5" t="s">
        <v>36</v>
      </c>
      <c r="E455" t="s">
        <v>211</v>
      </c>
      <c r="F455" s="2">
        <v>101</v>
      </c>
      <c r="G455" s="5" t="s">
        <v>1011</v>
      </c>
      <c r="H455" s="5" t="s">
        <v>1603</v>
      </c>
      <c r="I455" s="5" t="s">
        <v>309</v>
      </c>
      <c r="J455" s="5" t="e" vm="31">
        <v>#VALUE!</v>
      </c>
      <c r="K455" s="8">
        <v>0</v>
      </c>
      <c r="L455" s="7">
        <v>0</v>
      </c>
      <c r="M455" s="5" t="s">
        <v>20</v>
      </c>
      <c r="N455" s="7">
        <f>Table[[#This Row],[Income]]-Table[[#This Row],[Budget]]</f>
        <v>0</v>
      </c>
      <c r="O455" s="7" t="str">
        <f>IF((Table[[#This Row],[Income]]&gt;Table[[#This Row],[Budget]])," Successful", "Unsuccessful")</f>
        <v>Unsuccessful</v>
      </c>
    </row>
    <row r="456" spans="1:15" x14ac:dyDescent="0.3">
      <c r="A456" s="5" t="s">
        <v>1604</v>
      </c>
      <c r="B456" s="1">
        <v>5.3</v>
      </c>
      <c r="C456" s="2">
        <v>2018</v>
      </c>
      <c r="D456" s="5" t="s">
        <v>120</v>
      </c>
      <c r="E456" t="s">
        <v>29</v>
      </c>
      <c r="F456" s="2">
        <v>107</v>
      </c>
      <c r="G456" s="5" t="s">
        <v>1605</v>
      </c>
      <c r="H456" s="5" t="s">
        <v>1606</v>
      </c>
      <c r="I456" s="5" t="s">
        <v>410</v>
      </c>
      <c r="J456" s="5" t="e" vm="5">
        <v>#VALUE!</v>
      </c>
      <c r="K456" s="8">
        <v>88000000</v>
      </c>
      <c r="L456" s="7">
        <v>160542134</v>
      </c>
      <c r="M456" s="5" t="s">
        <v>749</v>
      </c>
      <c r="N456" s="7">
        <f>Table[[#This Row],[Income]]-Table[[#This Row],[Budget]]</f>
        <v>72542134</v>
      </c>
      <c r="O456" s="7" t="str">
        <f>IF((Table[[#This Row],[Income]]&gt;Table[[#This Row],[Budget]])," Successful", "Unsuccessful")</f>
        <v xml:space="preserve"> Successful</v>
      </c>
    </row>
    <row r="457" spans="1:15" x14ac:dyDescent="0.3">
      <c r="A457" s="5" t="s">
        <v>1607</v>
      </c>
      <c r="B457" s="1">
        <v>6.7</v>
      </c>
      <c r="C457" s="2">
        <v>2018</v>
      </c>
      <c r="D457" s="5" t="s">
        <v>233</v>
      </c>
      <c r="E457" t="s">
        <v>29</v>
      </c>
      <c r="F457" s="2">
        <v>121</v>
      </c>
      <c r="G457" s="5" t="s">
        <v>48</v>
      </c>
      <c r="H457" s="5" t="s">
        <v>1608</v>
      </c>
      <c r="I457" s="5" t="s">
        <v>424</v>
      </c>
      <c r="J457" s="5" t="e" vm="17">
        <v>#VALUE!</v>
      </c>
      <c r="K457" s="8">
        <v>62000000</v>
      </c>
      <c r="L457" s="7">
        <v>190400157</v>
      </c>
      <c r="M457" s="5" t="s">
        <v>20</v>
      </c>
      <c r="N457" s="7">
        <f>Table[[#This Row],[Income]]-Table[[#This Row],[Budget]]</f>
        <v>128400157</v>
      </c>
      <c r="O457" s="7" t="str">
        <f>IF((Table[[#This Row],[Income]]&gt;Table[[#This Row],[Budget]])," Successful", "Unsuccessful")</f>
        <v xml:space="preserve"> Successful</v>
      </c>
    </row>
    <row r="458" spans="1:15" x14ac:dyDescent="0.3">
      <c r="A458" s="5" t="s">
        <v>1609</v>
      </c>
      <c r="B458" s="1">
        <v>6.6</v>
      </c>
      <c r="C458" s="2">
        <v>2018</v>
      </c>
      <c r="D458" s="5" t="s">
        <v>52</v>
      </c>
      <c r="E458" t="s">
        <v>29</v>
      </c>
      <c r="F458" s="2">
        <v>121</v>
      </c>
      <c r="G458" s="5" t="s">
        <v>1610</v>
      </c>
      <c r="H458" s="5" t="s">
        <v>1611</v>
      </c>
      <c r="I458" s="5" t="s">
        <v>50</v>
      </c>
      <c r="J458" s="5" t="e" vm="12">
        <v>#VALUE!</v>
      </c>
      <c r="K458" s="8">
        <v>40000000</v>
      </c>
      <c r="L458" s="7">
        <v>31676128</v>
      </c>
      <c r="M458" s="5" t="s">
        <v>1612</v>
      </c>
      <c r="N458" s="7">
        <f>Table[[#This Row],[Income]]-Table[[#This Row],[Budget]]</f>
        <v>-8323872</v>
      </c>
      <c r="O458" s="7" t="str">
        <f>IF((Table[[#This Row],[Income]]&gt;Table[[#This Row],[Budget]])," Successful", "Unsuccessful")</f>
        <v>Unsuccessful</v>
      </c>
    </row>
    <row r="459" spans="1:15" x14ac:dyDescent="0.3">
      <c r="A459" s="5" t="s">
        <v>1613</v>
      </c>
      <c r="B459" s="1">
        <v>6.5</v>
      </c>
      <c r="C459" s="2">
        <v>2018</v>
      </c>
      <c r="D459" s="5" t="s">
        <v>120</v>
      </c>
      <c r="E459" t="s">
        <v>224</v>
      </c>
      <c r="F459" s="2">
        <v>121</v>
      </c>
      <c r="G459" s="5" t="s">
        <v>1614</v>
      </c>
      <c r="H459" s="5" t="s">
        <v>1615</v>
      </c>
      <c r="I459" s="5" t="s">
        <v>1616</v>
      </c>
      <c r="J459" s="5" t="e" vm="15">
        <v>#VALUE!</v>
      </c>
      <c r="K459" s="8">
        <v>6000000</v>
      </c>
      <c r="L459" s="7">
        <v>1653784</v>
      </c>
      <c r="M459" s="5" t="s">
        <v>1617</v>
      </c>
      <c r="N459" s="7">
        <f>Table[[#This Row],[Income]]-Table[[#This Row],[Budget]]</f>
        <v>-4346216</v>
      </c>
      <c r="O459" s="7" t="str">
        <f>IF((Table[[#This Row],[Income]]&gt;Table[[#This Row],[Budget]])," Successful", "Unsuccessful")</f>
        <v>Unsuccessful</v>
      </c>
    </row>
    <row r="460" spans="1:15" x14ac:dyDescent="0.3">
      <c r="A460" s="5" t="s">
        <v>1618</v>
      </c>
      <c r="B460" s="1">
        <v>6.5</v>
      </c>
      <c r="C460" s="2">
        <v>2018</v>
      </c>
      <c r="D460" s="5" t="s">
        <v>186</v>
      </c>
      <c r="E460" t="s">
        <v>29</v>
      </c>
      <c r="F460" s="2">
        <v>139</v>
      </c>
      <c r="G460" s="5" t="s">
        <v>1619</v>
      </c>
      <c r="H460" s="5" t="s">
        <v>1620</v>
      </c>
      <c r="I460" s="5" t="s">
        <v>361</v>
      </c>
      <c r="J460" s="5" t="e" vm="2">
        <v>#VALUE!</v>
      </c>
      <c r="K460" s="8">
        <v>8500000</v>
      </c>
      <c r="L460" s="7">
        <v>2053469</v>
      </c>
      <c r="M460" s="5" t="s">
        <v>20</v>
      </c>
      <c r="N460" s="7">
        <f>Table[[#This Row],[Income]]-Table[[#This Row],[Budget]]</f>
        <v>-6446531</v>
      </c>
      <c r="O460" s="7" t="str">
        <f>IF((Table[[#This Row],[Income]]&gt;Table[[#This Row],[Budget]])," Successful", "Unsuccessful")</f>
        <v>Unsuccessful</v>
      </c>
    </row>
    <row r="461" spans="1:15" x14ac:dyDescent="0.3">
      <c r="A461" s="5" t="s">
        <v>1621</v>
      </c>
      <c r="B461" s="1">
        <v>7.5</v>
      </c>
      <c r="C461" s="2">
        <v>2018</v>
      </c>
      <c r="D461" s="5" t="s">
        <v>28</v>
      </c>
      <c r="E461" t="s">
        <v>29</v>
      </c>
      <c r="F461" s="2">
        <v>135</v>
      </c>
      <c r="G461" s="5" t="s">
        <v>1622</v>
      </c>
      <c r="H461" s="5" t="s">
        <v>1623</v>
      </c>
      <c r="I461" s="5" t="s">
        <v>1624</v>
      </c>
      <c r="J461" s="5" t="e" vm="2">
        <v>#VALUE!</v>
      </c>
      <c r="K461" s="8">
        <v>15000000</v>
      </c>
      <c r="L461" s="7">
        <v>93413709</v>
      </c>
      <c r="M461" s="5" t="s">
        <v>623</v>
      </c>
      <c r="N461" s="7">
        <f>Table[[#This Row],[Income]]-Table[[#This Row],[Budget]]</f>
        <v>78413709</v>
      </c>
      <c r="O461" s="7" t="str">
        <f>IF((Table[[#This Row],[Income]]&gt;Table[[#This Row],[Budget]])," Successful", "Unsuccessful")</f>
        <v xml:space="preserve"> Successful</v>
      </c>
    </row>
    <row r="462" spans="1:15" x14ac:dyDescent="0.3">
      <c r="A462" s="5" t="s">
        <v>1625</v>
      </c>
      <c r="B462" s="1">
        <v>7.2</v>
      </c>
      <c r="C462" s="2">
        <v>2018</v>
      </c>
      <c r="D462" s="5" t="s">
        <v>14</v>
      </c>
      <c r="E462" t="s">
        <v>29</v>
      </c>
      <c r="F462" s="2">
        <v>132</v>
      </c>
      <c r="G462" s="5" t="s">
        <v>464</v>
      </c>
      <c r="H462" s="5" t="s">
        <v>1626</v>
      </c>
      <c r="I462" s="5" t="s">
        <v>708</v>
      </c>
      <c r="J462" s="5" t="e" vm="2">
        <v>#VALUE!</v>
      </c>
      <c r="K462" s="8">
        <v>60000000</v>
      </c>
      <c r="L462" s="7">
        <v>76073488</v>
      </c>
      <c r="M462" s="5" t="s">
        <v>20</v>
      </c>
      <c r="N462" s="7">
        <f>Table[[#This Row],[Income]]-Table[[#This Row],[Budget]]</f>
        <v>16073488</v>
      </c>
      <c r="O462" s="7" t="str">
        <f>IF((Table[[#This Row],[Income]]&gt;Table[[#This Row],[Budget]])," Successful", "Unsuccessful")</f>
        <v xml:space="preserve"> Successful</v>
      </c>
    </row>
    <row r="463" spans="1:15" x14ac:dyDescent="0.3">
      <c r="A463" s="5" t="s">
        <v>1627</v>
      </c>
      <c r="B463" s="1">
        <v>7.3</v>
      </c>
      <c r="C463" s="2">
        <v>2018</v>
      </c>
      <c r="D463" s="5" t="s">
        <v>52</v>
      </c>
      <c r="E463" t="s">
        <v>15</v>
      </c>
      <c r="F463" s="2">
        <v>141</v>
      </c>
      <c r="G463" s="5" t="s">
        <v>75</v>
      </c>
      <c r="H463" s="5" t="s">
        <v>1628</v>
      </c>
      <c r="I463" s="5" t="s">
        <v>404</v>
      </c>
      <c r="J463" s="5" t="e" vm="2">
        <v>#VALUE!</v>
      </c>
      <c r="K463" s="8">
        <v>59000000</v>
      </c>
      <c r="L463" s="7">
        <v>105713218</v>
      </c>
      <c r="M463" s="5" t="s">
        <v>494</v>
      </c>
      <c r="N463" s="7">
        <f>Table[[#This Row],[Income]]-Table[[#This Row],[Budget]]</f>
        <v>46713218</v>
      </c>
      <c r="O463" s="7" t="str">
        <f>IF((Table[[#This Row],[Income]]&gt;Table[[#This Row],[Budget]])," Successful", "Unsuccessful")</f>
        <v xml:space="preserve"> Successful</v>
      </c>
    </row>
    <row r="464" spans="1:15" x14ac:dyDescent="0.3">
      <c r="A464" s="5" t="s">
        <v>1629</v>
      </c>
      <c r="B464" s="1">
        <v>6.9</v>
      </c>
      <c r="C464" s="2">
        <v>2018</v>
      </c>
      <c r="D464" s="5" t="s">
        <v>36</v>
      </c>
      <c r="E464" t="s">
        <v>29</v>
      </c>
      <c r="F464" s="2">
        <v>121</v>
      </c>
      <c r="G464" s="5" t="s">
        <v>1630</v>
      </c>
      <c r="H464" s="5" t="s">
        <v>1631</v>
      </c>
      <c r="I464" s="5" t="s">
        <v>1181</v>
      </c>
      <c r="J464" s="5" t="e" vm="6">
        <v>#VALUE!</v>
      </c>
      <c r="K464" s="8">
        <v>120000000</v>
      </c>
      <c r="L464" s="7">
        <v>0</v>
      </c>
      <c r="M464" s="5" t="s">
        <v>99</v>
      </c>
      <c r="N464" s="7">
        <f>Table[[#This Row],[Income]]-Table[[#This Row],[Budget]]</f>
        <v>-120000000</v>
      </c>
      <c r="O464" s="7" t="str">
        <f>IF((Table[[#This Row],[Income]]&gt;Table[[#This Row],[Budget]])," Successful", "Unsuccessful")</f>
        <v>Unsuccessful</v>
      </c>
    </row>
    <row r="465" spans="1:15" x14ac:dyDescent="0.3">
      <c r="A465" s="5" t="s">
        <v>1632</v>
      </c>
      <c r="B465" s="1">
        <v>6.5</v>
      </c>
      <c r="C465" s="2">
        <v>2018</v>
      </c>
      <c r="D465" s="5" t="s">
        <v>43</v>
      </c>
      <c r="E465" t="s">
        <v>29</v>
      </c>
      <c r="F465" s="2">
        <v>130</v>
      </c>
      <c r="G465" s="5" t="s">
        <v>1633</v>
      </c>
      <c r="H465" s="5" t="s">
        <v>1634</v>
      </c>
      <c r="I465" s="5" t="s">
        <v>271</v>
      </c>
      <c r="J465" s="5" t="e" vm="2">
        <v>#VALUE!</v>
      </c>
      <c r="K465" s="8">
        <v>35000000</v>
      </c>
      <c r="L465" s="7">
        <v>67450815</v>
      </c>
      <c r="M465" s="5" t="s">
        <v>20</v>
      </c>
      <c r="N465" s="7">
        <f>Table[[#This Row],[Income]]-Table[[#This Row],[Budget]]</f>
        <v>32450815</v>
      </c>
      <c r="O465" s="7" t="str">
        <f>IF((Table[[#This Row],[Income]]&gt;Table[[#This Row],[Budget]])," Successful", "Unsuccessful")</f>
        <v xml:space="preserve"> Successful</v>
      </c>
    </row>
    <row r="466" spans="1:15" x14ac:dyDescent="0.3">
      <c r="A466" s="5" t="s">
        <v>1635</v>
      </c>
      <c r="B466" s="1">
        <v>5.9</v>
      </c>
      <c r="C466" s="2">
        <v>2018</v>
      </c>
      <c r="D466" s="5" t="s">
        <v>120</v>
      </c>
      <c r="E466" t="s">
        <v>29</v>
      </c>
      <c r="F466" s="2">
        <v>105</v>
      </c>
      <c r="G466" s="5" t="s">
        <v>1636</v>
      </c>
      <c r="H466" s="5" t="s">
        <v>1637</v>
      </c>
      <c r="I466" s="5" t="s">
        <v>370</v>
      </c>
      <c r="J466" s="5" t="e" vm="2">
        <v>#VALUE!</v>
      </c>
      <c r="K466" s="8">
        <v>0</v>
      </c>
      <c r="L466" s="7">
        <v>844786</v>
      </c>
      <c r="M466" s="5" t="s">
        <v>20</v>
      </c>
      <c r="N466" s="7">
        <f>Table[[#This Row],[Income]]-Table[[#This Row],[Budget]]</f>
        <v>844786</v>
      </c>
      <c r="O466" s="7" t="str">
        <f>IF((Table[[#This Row],[Income]]&gt;Table[[#This Row],[Budget]])," Successful", "Unsuccessful")</f>
        <v xml:space="preserve"> Successful</v>
      </c>
    </row>
    <row r="467" spans="1:15" x14ac:dyDescent="0.3">
      <c r="A467" s="5" t="s">
        <v>1638</v>
      </c>
      <c r="B467" s="1">
        <v>5.8</v>
      </c>
      <c r="C467" s="2">
        <v>2018</v>
      </c>
      <c r="D467" s="5" t="s">
        <v>186</v>
      </c>
      <c r="E467" t="s">
        <v>29</v>
      </c>
      <c r="F467" s="2">
        <v>113</v>
      </c>
      <c r="G467" s="5" t="s">
        <v>1639</v>
      </c>
      <c r="H467" s="5" t="s">
        <v>1640</v>
      </c>
      <c r="I467" s="5" t="s">
        <v>1473</v>
      </c>
      <c r="J467" s="5" t="e" vm="36">
        <v>#VALUE!</v>
      </c>
      <c r="K467" s="8">
        <v>8000000</v>
      </c>
      <c r="L467" s="7">
        <v>2133033</v>
      </c>
      <c r="M467" s="5" t="s">
        <v>1641</v>
      </c>
      <c r="N467" s="7">
        <f>Table[[#This Row],[Income]]-Table[[#This Row],[Budget]]</f>
        <v>-5866967</v>
      </c>
      <c r="O467" s="7" t="str">
        <f>IF((Table[[#This Row],[Income]]&gt;Table[[#This Row],[Budget]])," Successful", "Unsuccessful")</f>
        <v>Unsuccessful</v>
      </c>
    </row>
    <row r="468" spans="1:15" x14ac:dyDescent="0.3">
      <c r="A468" s="5" t="s">
        <v>1642</v>
      </c>
      <c r="B468" s="1">
        <v>5.3</v>
      </c>
      <c r="C468" s="2">
        <v>2018</v>
      </c>
      <c r="D468" s="5" t="s">
        <v>120</v>
      </c>
      <c r="E468" t="s">
        <v>29</v>
      </c>
      <c r="F468" s="2">
        <v>96</v>
      </c>
      <c r="G468" s="5" t="s">
        <v>1643</v>
      </c>
      <c r="H468" s="5" t="s">
        <v>1644</v>
      </c>
      <c r="I468" s="5" t="s">
        <v>81</v>
      </c>
      <c r="J468" s="5" t="e" vm="31">
        <v>#VALUE!</v>
      </c>
      <c r="K468" s="8">
        <v>22000000</v>
      </c>
      <c r="L468" s="7">
        <v>365582797</v>
      </c>
      <c r="M468" s="5" t="s">
        <v>20</v>
      </c>
      <c r="N468" s="7">
        <f>Table[[#This Row],[Income]]-Table[[#This Row],[Budget]]</f>
        <v>343582797</v>
      </c>
      <c r="O468" s="7" t="str">
        <f>IF((Table[[#This Row],[Income]]&gt;Table[[#This Row],[Budget]])," Successful", "Unsuccessful")</f>
        <v xml:space="preserve"> Successful</v>
      </c>
    </row>
    <row r="469" spans="1:15" x14ac:dyDescent="0.3">
      <c r="A469" s="5" t="s">
        <v>1645</v>
      </c>
      <c r="B469" s="1">
        <v>7</v>
      </c>
      <c r="C469" s="2">
        <v>2018</v>
      </c>
      <c r="D469" s="5" t="s">
        <v>233</v>
      </c>
      <c r="E469" t="s">
        <v>15</v>
      </c>
      <c r="F469" s="2">
        <v>118</v>
      </c>
      <c r="G469" s="5" t="s">
        <v>1646</v>
      </c>
      <c r="H469" s="5" t="s">
        <v>1647</v>
      </c>
      <c r="I469" s="5" t="s">
        <v>127</v>
      </c>
      <c r="J469" s="5" t="e" vm="2">
        <v>#VALUE!</v>
      </c>
      <c r="K469" s="8">
        <v>162000000</v>
      </c>
      <c r="L469" s="7">
        <v>622674139</v>
      </c>
      <c r="M469" s="5" t="s">
        <v>62</v>
      </c>
      <c r="N469" s="7">
        <f>Table[[#This Row],[Income]]-Table[[#This Row],[Budget]]</f>
        <v>460674139</v>
      </c>
      <c r="O469" s="7" t="str">
        <f>IF((Table[[#This Row],[Income]]&gt;Table[[#This Row],[Budget]])," Successful", "Unsuccessful")</f>
        <v xml:space="preserve"> Successful</v>
      </c>
    </row>
    <row r="470" spans="1:15" x14ac:dyDescent="0.3">
      <c r="A470" s="5" t="s">
        <v>1648</v>
      </c>
      <c r="B470" s="1">
        <v>5.9</v>
      </c>
      <c r="C470" s="2">
        <v>2018</v>
      </c>
      <c r="D470" s="5" t="s">
        <v>120</v>
      </c>
      <c r="E470" t="s">
        <v>29</v>
      </c>
      <c r="F470" s="2">
        <v>98</v>
      </c>
      <c r="G470" s="5" t="s">
        <v>1649</v>
      </c>
      <c r="H470" s="5" t="s">
        <v>1650</v>
      </c>
      <c r="I470" s="5" t="s">
        <v>50</v>
      </c>
      <c r="J470" s="5" t="e" vm="5">
        <v>#VALUE!</v>
      </c>
      <c r="K470" s="8">
        <v>0</v>
      </c>
      <c r="L470" s="7">
        <v>1012932</v>
      </c>
      <c r="M470" s="5" t="s">
        <v>61</v>
      </c>
      <c r="N470" s="7">
        <f>Table[[#This Row],[Income]]-Table[[#This Row],[Budget]]</f>
        <v>1012932</v>
      </c>
      <c r="O470" s="7" t="str">
        <f>IF((Table[[#This Row],[Income]]&gt;Table[[#This Row],[Budget]])," Successful", "Unsuccessful")</f>
        <v xml:space="preserve"> Successful</v>
      </c>
    </row>
    <row r="471" spans="1:15" x14ac:dyDescent="0.3">
      <c r="A471" s="5" t="s">
        <v>1651</v>
      </c>
      <c r="B471" s="1">
        <v>7.5</v>
      </c>
      <c r="C471" s="2">
        <v>2018</v>
      </c>
      <c r="D471" s="5" t="s">
        <v>149</v>
      </c>
      <c r="E471" t="s">
        <v>224</v>
      </c>
      <c r="F471" s="2">
        <v>148</v>
      </c>
      <c r="G471" s="5" t="s">
        <v>1652</v>
      </c>
      <c r="H471" s="5" t="s">
        <v>1653</v>
      </c>
      <c r="I471" s="5" t="s">
        <v>241</v>
      </c>
      <c r="J471" s="5" t="e" vm="21">
        <v>#VALUE!</v>
      </c>
      <c r="K471" s="8">
        <v>0</v>
      </c>
      <c r="L471" s="7">
        <v>7578063</v>
      </c>
      <c r="M471" s="5" t="s">
        <v>1654</v>
      </c>
      <c r="N471" s="7">
        <f>Table[[#This Row],[Income]]-Table[[#This Row],[Budget]]</f>
        <v>7578063</v>
      </c>
      <c r="O471" s="7" t="str">
        <f>IF((Table[[#This Row],[Income]]&gt;Table[[#This Row],[Budget]])," Successful", "Unsuccessful")</f>
        <v xml:space="preserve"> Successful</v>
      </c>
    </row>
    <row r="472" spans="1:15" x14ac:dyDescent="0.3">
      <c r="A472" s="5" t="s">
        <v>1655</v>
      </c>
      <c r="B472" s="1">
        <v>7.5</v>
      </c>
      <c r="C472" s="2">
        <v>2018</v>
      </c>
      <c r="D472" s="5" t="s">
        <v>324</v>
      </c>
      <c r="E472" t="s">
        <v>29</v>
      </c>
      <c r="F472" s="2">
        <v>100</v>
      </c>
      <c r="G472" s="5" t="s">
        <v>933</v>
      </c>
      <c r="H472" s="5" t="s">
        <v>1656</v>
      </c>
      <c r="I472" s="5" t="s">
        <v>644</v>
      </c>
      <c r="J472" s="5" t="e" vm="13">
        <v>#VALUE!</v>
      </c>
      <c r="K472" s="8">
        <v>5000000</v>
      </c>
      <c r="L472" s="7">
        <v>16706680</v>
      </c>
      <c r="M472" s="5" t="s">
        <v>327</v>
      </c>
      <c r="N472" s="7">
        <f>Table[[#This Row],[Income]]-Table[[#This Row],[Budget]]</f>
        <v>11706680</v>
      </c>
      <c r="O472" s="7" t="str">
        <f>IF((Table[[#This Row],[Income]]&gt;Table[[#This Row],[Budget]])," Successful", "Unsuccessful")</f>
        <v xml:space="preserve"> Successful</v>
      </c>
    </row>
    <row r="473" spans="1:15" x14ac:dyDescent="0.3">
      <c r="A473" s="5" t="s">
        <v>1657</v>
      </c>
      <c r="B473" s="1">
        <v>8.1999999999999993</v>
      </c>
      <c r="C473" s="2">
        <v>2018</v>
      </c>
      <c r="D473" s="5" t="s">
        <v>52</v>
      </c>
      <c r="E473" t="s">
        <v>224</v>
      </c>
      <c r="F473" s="2">
        <v>104</v>
      </c>
      <c r="G473" s="5" t="s">
        <v>1658</v>
      </c>
      <c r="H473" s="5" t="s">
        <v>1659</v>
      </c>
      <c r="I473" s="5" t="s">
        <v>696</v>
      </c>
      <c r="J473" s="5" t="e" vm="18">
        <v>#VALUE!</v>
      </c>
      <c r="K473" s="8">
        <v>0</v>
      </c>
      <c r="L473" s="7">
        <v>1691980</v>
      </c>
      <c r="M473" s="5" t="s">
        <v>1660</v>
      </c>
      <c r="N473" s="7">
        <f>Table[[#This Row],[Income]]-Table[[#This Row],[Budget]]</f>
        <v>1691980</v>
      </c>
      <c r="O473" s="7" t="str">
        <f>IF((Table[[#This Row],[Income]]&gt;Table[[#This Row],[Budget]])," Successful", "Unsuccessful")</f>
        <v xml:space="preserve"> Successful</v>
      </c>
    </row>
    <row r="474" spans="1:15" x14ac:dyDescent="0.3">
      <c r="A474" s="5" t="s">
        <v>1661</v>
      </c>
      <c r="B474" s="1">
        <v>6.8</v>
      </c>
      <c r="C474" s="2">
        <v>2018</v>
      </c>
      <c r="D474" s="5" t="s">
        <v>36</v>
      </c>
      <c r="E474" t="s">
        <v>29</v>
      </c>
      <c r="F474" s="2">
        <v>129</v>
      </c>
      <c r="G474" s="5" t="s">
        <v>1662</v>
      </c>
      <c r="H474" s="5" t="s">
        <v>1663</v>
      </c>
      <c r="I474" s="5" t="s">
        <v>131</v>
      </c>
      <c r="J474" s="5" t="e" vm="2">
        <v>#VALUE!</v>
      </c>
      <c r="K474" s="8">
        <v>42000000</v>
      </c>
      <c r="L474" s="7">
        <v>75984700</v>
      </c>
      <c r="M474" s="5" t="s">
        <v>99</v>
      </c>
      <c r="N474" s="7">
        <f>Table[[#This Row],[Income]]-Table[[#This Row],[Budget]]</f>
        <v>33984700</v>
      </c>
      <c r="O474" s="7" t="str">
        <f>IF((Table[[#This Row],[Income]]&gt;Table[[#This Row],[Budget]])," Successful", "Unsuccessful")</f>
        <v xml:space="preserve"> Successful</v>
      </c>
    </row>
    <row r="475" spans="1:15" x14ac:dyDescent="0.3">
      <c r="A475" s="5" t="s">
        <v>1664</v>
      </c>
      <c r="B475" s="1">
        <v>5.9</v>
      </c>
      <c r="C475" s="2">
        <v>2018</v>
      </c>
      <c r="D475" s="5" t="s">
        <v>149</v>
      </c>
      <c r="E475" t="s">
        <v>106</v>
      </c>
      <c r="F475" s="2">
        <v>105</v>
      </c>
      <c r="G475" s="5" t="s">
        <v>1665</v>
      </c>
      <c r="H475" s="5" t="s">
        <v>1666</v>
      </c>
      <c r="I475" s="5" t="s">
        <v>174</v>
      </c>
      <c r="J475" s="5" t="e" vm="19">
        <v>#VALUE!</v>
      </c>
      <c r="K475" s="8">
        <v>0</v>
      </c>
      <c r="L475" s="7">
        <v>0</v>
      </c>
      <c r="M475" s="5" t="s">
        <v>99</v>
      </c>
      <c r="N475" s="7">
        <f>Table[[#This Row],[Income]]-Table[[#This Row],[Budget]]</f>
        <v>0</v>
      </c>
      <c r="O475" s="7" t="str">
        <f>IF((Table[[#This Row],[Income]]&gt;Table[[#This Row],[Budget]])," Successful", "Unsuccessful")</f>
        <v>Unsuccessful</v>
      </c>
    </row>
    <row r="476" spans="1:15" x14ac:dyDescent="0.3">
      <c r="A476" s="5" t="s">
        <v>1667</v>
      </c>
      <c r="B476" s="1">
        <v>5.6</v>
      </c>
      <c r="C476" s="2">
        <v>2018</v>
      </c>
      <c r="D476" s="5" t="s">
        <v>120</v>
      </c>
      <c r="E476" t="s">
        <v>134</v>
      </c>
      <c r="F476" s="2">
        <v>125</v>
      </c>
      <c r="G476" s="5" t="s">
        <v>1668</v>
      </c>
      <c r="H476" s="5" t="s">
        <v>1669</v>
      </c>
      <c r="I476" s="5" t="s">
        <v>159</v>
      </c>
      <c r="J476" s="5" t="e" vm="5">
        <v>#VALUE!</v>
      </c>
      <c r="K476" s="8">
        <v>0</v>
      </c>
      <c r="L476" s="7">
        <v>0</v>
      </c>
      <c r="M476" s="5" t="s">
        <v>20</v>
      </c>
      <c r="N476" s="7">
        <f>Table[[#This Row],[Income]]-Table[[#This Row],[Budget]]</f>
        <v>0</v>
      </c>
      <c r="O476" s="7" t="str">
        <f>IF((Table[[#This Row],[Income]]&gt;Table[[#This Row],[Budget]])," Successful", "Unsuccessful")</f>
        <v>Unsuccessful</v>
      </c>
    </row>
    <row r="477" spans="1:15" x14ac:dyDescent="0.3">
      <c r="A477" s="5" t="s">
        <v>1670</v>
      </c>
      <c r="B477" s="1">
        <v>5.2</v>
      </c>
      <c r="C477" s="2">
        <v>2018</v>
      </c>
      <c r="D477" s="5" t="s">
        <v>186</v>
      </c>
      <c r="E477" t="s">
        <v>15</v>
      </c>
      <c r="F477" s="2">
        <v>100</v>
      </c>
      <c r="G477" s="5" t="s">
        <v>1001</v>
      </c>
      <c r="H477" s="5" t="s">
        <v>1671</v>
      </c>
      <c r="I477" s="5" t="s">
        <v>184</v>
      </c>
      <c r="J477" s="5" t="e" vm="2">
        <v>#VALUE!</v>
      </c>
      <c r="K477" s="8">
        <v>3500000</v>
      </c>
      <c r="L477" s="7">
        <v>95330710</v>
      </c>
      <c r="M477" s="5" t="s">
        <v>20</v>
      </c>
      <c r="N477" s="7">
        <f>Table[[#This Row],[Income]]-Table[[#This Row],[Budget]]</f>
        <v>91830710</v>
      </c>
      <c r="O477" s="7" t="str">
        <f>IF((Table[[#This Row],[Income]]&gt;Table[[#This Row],[Budget]])," Successful", "Unsuccessful")</f>
        <v xml:space="preserve"> Successful</v>
      </c>
    </row>
    <row r="478" spans="1:15" x14ac:dyDescent="0.3">
      <c r="A478" s="5" t="s">
        <v>1672</v>
      </c>
      <c r="B478" s="1">
        <v>7.8</v>
      </c>
      <c r="C478" s="2">
        <v>2018</v>
      </c>
      <c r="D478" s="5" t="s">
        <v>186</v>
      </c>
      <c r="E478" t="s">
        <v>15</v>
      </c>
      <c r="F478" s="2">
        <v>101</v>
      </c>
      <c r="G478" s="5" t="s">
        <v>814</v>
      </c>
      <c r="H478" s="5" t="s">
        <v>1673</v>
      </c>
      <c r="I478" s="5" t="s">
        <v>198</v>
      </c>
      <c r="J478" s="5" t="e" vm="6">
        <v>#VALUE!</v>
      </c>
      <c r="K478" s="8">
        <v>0</v>
      </c>
      <c r="L478" s="7">
        <v>64337744</v>
      </c>
      <c r="M478" s="5" t="s">
        <v>1674</v>
      </c>
      <c r="N478" s="7">
        <f>Table[[#This Row],[Income]]-Table[[#This Row],[Budget]]</f>
        <v>64337744</v>
      </c>
      <c r="O478" s="7" t="str">
        <f>IF((Table[[#This Row],[Income]]&gt;Table[[#This Row],[Budget]])," Successful", "Unsuccessful")</f>
        <v xml:space="preserve"> Successful</v>
      </c>
    </row>
    <row r="479" spans="1:15" x14ac:dyDescent="0.3">
      <c r="A479" s="5" t="s">
        <v>1675</v>
      </c>
      <c r="B479" s="1">
        <v>5</v>
      </c>
      <c r="C479" s="2">
        <v>2018</v>
      </c>
      <c r="D479" s="5" t="s">
        <v>28</v>
      </c>
      <c r="E479" t="s">
        <v>224</v>
      </c>
      <c r="F479" s="2">
        <v>75</v>
      </c>
      <c r="G479" s="5" t="s">
        <v>1676</v>
      </c>
      <c r="H479" s="5" t="s">
        <v>1677</v>
      </c>
      <c r="I479" s="5" t="s">
        <v>127</v>
      </c>
      <c r="J479" s="5" t="e" vm="2">
        <v>#VALUE!</v>
      </c>
      <c r="K479" s="8">
        <v>11000</v>
      </c>
      <c r="L479" s="7">
        <v>0</v>
      </c>
      <c r="M479" s="5" t="s">
        <v>623</v>
      </c>
      <c r="N479" s="7">
        <f>Table[[#This Row],[Income]]-Table[[#This Row],[Budget]]</f>
        <v>-11000</v>
      </c>
      <c r="O479" s="7" t="str">
        <f>IF((Table[[#This Row],[Income]]&gt;Table[[#This Row],[Budget]])," Successful", "Unsuccessful")</f>
        <v>Unsuccessful</v>
      </c>
    </row>
    <row r="480" spans="1:15" x14ac:dyDescent="0.3">
      <c r="A480" s="5" t="s">
        <v>1678</v>
      </c>
      <c r="B480" s="1">
        <v>6.6</v>
      </c>
      <c r="C480" s="2">
        <v>2018</v>
      </c>
      <c r="D480" s="5" t="s">
        <v>233</v>
      </c>
      <c r="E480" t="s">
        <v>15</v>
      </c>
      <c r="F480" s="2">
        <v>114</v>
      </c>
      <c r="G480" s="5" t="s">
        <v>172</v>
      </c>
      <c r="H480" s="5" t="s">
        <v>1679</v>
      </c>
      <c r="I480" s="5" t="s">
        <v>1680</v>
      </c>
      <c r="J480" s="5" t="e" vm="50">
        <v>#VALUE!</v>
      </c>
      <c r="K480" s="8">
        <v>75000000</v>
      </c>
      <c r="L480" s="7">
        <v>402264843</v>
      </c>
      <c r="M480" s="5" t="s">
        <v>1681</v>
      </c>
      <c r="N480" s="7">
        <f>Table[[#This Row],[Income]]-Table[[#This Row],[Budget]]</f>
        <v>327264843</v>
      </c>
      <c r="O480" s="7" t="str">
        <f>IF((Table[[#This Row],[Income]]&gt;Table[[#This Row],[Budget]])," Successful", "Unsuccessful")</f>
        <v xml:space="preserve"> Successful</v>
      </c>
    </row>
    <row r="481" spans="1:15" x14ac:dyDescent="0.3">
      <c r="A481" s="5" t="s">
        <v>1682</v>
      </c>
      <c r="B481" s="1">
        <v>6.3</v>
      </c>
      <c r="C481" s="2">
        <v>2018</v>
      </c>
      <c r="D481" s="5" t="s">
        <v>14</v>
      </c>
      <c r="E481" t="s">
        <v>29</v>
      </c>
      <c r="F481" s="2">
        <v>124</v>
      </c>
      <c r="G481" s="5" t="s">
        <v>1683</v>
      </c>
      <c r="H481" s="5" t="s">
        <v>1684</v>
      </c>
      <c r="I481" s="5" t="s">
        <v>404</v>
      </c>
      <c r="J481" s="5" t="e" vm="6">
        <v>#VALUE!</v>
      </c>
      <c r="K481" s="8">
        <v>25000000</v>
      </c>
      <c r="L481" s="7">
        <v>46712809</v>
      </c>
      <c r="M481" s="5" t="s">
        <v>1126</v>
      </c>
      <c r="N481" s="7">
        <f>Table[[#This Row],[Income]]-Table[[#This Row],[Budget]]</f>
        <v>21712809</v>
      </c>
      <c r="O481" s="7" t="str">
        <f>IF((Table[[#This Row],[Income]]&gt;Table[[#This Row],[Budget]])," Successful", "Unsuccessful")</f>
        <v xml:space="preserve"> Successful</v>
      </c>
    </row>
    <row r="482" spans="1:15" x14ac:dyDescent="0.3">
      <c r="A482" s="5" t="s">
        <v>1685</v>
      </c>
      <c r="B482" s="1">
        <v>6.1</v>
      </c>
      <c r="C482" s="2">
        <v>2018</v>
      </c>
      <c r="D482" s="5" t="s">
        <v>14</v>
      </c>
      <c r="E482" t="s">
        <v>15</v>
      </c>
      <c r="F482" s="2">
        <v>128</v>
      </c>
      <c r="G482" s="5" t="s">
        <v>1686</v>
      </c>
      <c r="H482" s="5" t="s">
        <v>1687</v>
      </c>
      <c r="I482" s="5" t="s">
        <v>18</v>
      </c>
      <c r="J482" s="5" t="e" vm="1">
        <v>#VALUE!</v>
      </c>
      <c r="K482" s="8">
        <v>100000000</v>
      </c>
      <c r="L482" s="7">
        <v>83869818</v>
      </c>
      <c r="M482" s="5" t="s">
        <v>1688</v>
      </c>
      <c r="N482" s="7">
        <f>Table[[#This Row],[Income]]-Table[[#This Row],[Budget]]</f>
        <v>-16130182</v>
      </c>
      <c r="O482" s="7" t="str">
        <f>IF((Table[[#This Row],[Income]]&gt;Table[[#This Row],[Budget]])," Successful", "Unsuccessful")</f>
        <v>Unsuccessful</v>
      </c>
    </row>
    <row r="483" spans="1:15" x14ac:dyDescent="0.3">
      <c r="A483" s="5" t="s">
        <v>1689</v>
      </c>
      <c r="B483" s="1">
        <v>7.1</v>
      </c>
      <c r="C483" s="2">
        <v>2018</v>
      </c>
      <c r="D483" s="5" t="s">
        <v>36</v>
      </c>
      <c r="E483" t="s">
        <v>15</v>
      </c>
      <c r="F483" s="2">
        <v>130</v>
      </c>
      <c r="G483" s="5" t="s">
        <v>1690</v>
      </c>
      <c r="H483" s="5" t="s">
        <v>1691</v>
      </c>
      <c r="I483" s="5" t="s">
        <v>1692</v>
      </c>
      <c r="J483" s="5" t="e" vm="2">
        <v>#VALUE!</v>
      </c>
      <c r="K483" s="8">
        <v>50000000</v>
      </c>
      <c r="L483" s="7">
        <v>214215889</v>
      </c>
      <c r="M483" s="5" t="s">
        <v>20</v>
      </c>
      <c r="N483" s="7">
        <f>Table[[#This Row],[Income]]-Table[[#This Row],[Budget]]</f>
        <v>164215889</v>
      </c>
      <c r="O483" s="7" t="str">
        <f>IF((Table[[#This Row],[Income]]&gt;Table[[#This Row],[Budget]])," Successful", "Unsuccessful")</f>
        <v xml:space="preserve"> Successful</v>
      </c>
    </row>
    <row r="484" spans="1:15" x14ac:dyDescent="0.3">
      <c r="A484" s="5" t="s">
        <v>1693</v>
      </c>
      <c r="B484" s="1">
        <v>6.7</v>
      </c>
      <c r="C484" s="2">
        <v>2018</v>
      </c>
      <c r="D484" s="5" t="s">
        <v>14</v>
      </c>
      <c r="E484" t="s">
        <v>22</v>
      </c>
      <c r="F484" s="2">
        <v>130</v>
      </c>
      <c r="G484" s="5" t="s">
        <v>1694</v>
      </c>
      <c r="H484" s="5" t="s">
        <v>1695</v>
      </c>
      <c r="I484" s="5" t="s">
        <v>302</v>
      </c>
      <c r="J484" s="5" t="e" vm="6">
        <v>#VALUE!</v>
      </c>
      <c r="K484" s="8">
        <v>130000000</v>
      </c>
      <c r="L484" s="7">
        <v>349546142</v>
      </c>
      <c r="M484" s="5" t="s">
        <v>20</v>
      </c>
      <c r="N484" s="7">
        <f>Table[[#This Row],[Income]]-Table[[#This Row],[Budget]]</f>
        <v>219546142</v>
      </c>
      <c r="O484" s="7" t="str">
        <f>IF((Table[[#This Row],[Income]]&gt;Table[[#This Row],[Budget]])," Successful", "Unsuccessful")</f>
        <v xml:space="preserve"> Successful</v>
      </c>
    </row>
    <row r="485" spans="1:15" x14ac:dyDescent="0.3">
      <c r="A485" s="5" t="s">
        <v>1696</v>
      </c>
      <c r="B485" s="1">
        <v>6.6</v>
      </c>
      <c r="C485" s="2">
        <v>2018</v>
      </c>
      <c r="D485" s="5" t="s">
        <v>36</v>
      </c>
      <c r="E485" t="s">
        <v>29</v>
      </c>
      <c r="F485" s="2">
        <v>110</v>
      </c>
      <c r="G485" s="5" t="s">
        <v>1697</v>
      </c>
      <c r="H485" s="5" t="s">
        <v>1698</v>
      </c>
      <c r="I485" s="5" t="s">
        <v>661</v>
      </c>
      <c r="J485" s="5" t="e" vm="6">
        <v>#VALUE!</v>
      </c>
      <c r="K485" s="8">
        <v>38000000</v>
      </c>
      <c r="L485" s="7">
        <v>41657844</v>
      </c>
      <c r="M485" s="5" t="s">
        <v>62</v>
      </c>
      <c r="N485" s="7">
        <f>Table[[#This Row],[Income]]-Table[[#This Row],[Budget]]</f>
        <v>3657844</v>
      </c>
      <c r="O485" s="7" t="str">
        <f>IF((Table[[#This Row],[Income]]&gt;Table[[#This Row],[Budget]])," Successful", "Unsuccessful")</f>
        <v xml:space="preserve"> Successful</v>
      </c>
    </row>
    <row r="486" spans="1:15" x14ac:dyDescent="0.3">
      <c r="A486" s="5" t="s">
        <v>1699</v>
      </c>
      <c r="B486" s="1">
        <v>7</v>
      </c>
      <c r="C486" s="2">
        <v>2018</v>
      </c>
      <c r="D486" s="5" t="s">
        <v>28</v>
      </c>
      <c r="E486" t="s">
        <v>106</v>
      </c>
      <c r="F486" s="2">
        <v>99</v>
      </c>
      <c r="G486" s="5" t="s">
        <v>1700</v>
      </c>
      <c r="H486" s="5" t="s">
        <v>1701</v>
      </c>
      <c r="I486" s="5" t="s">
        <v>180</v>
      </c>
      <c r="J486" s="5" t="e" vm="5">
        <v>#VALUE!</v>
      </c>
      <c r="K486" s="8">
        <v>0</v>
      </c>
      <c r="L486" s="7">
        <v>0</v>
      </c>
      <c r="M486" s="5" t="s">
        <v>20</v>
      </c>
      <c r="N486" s="7">
        <f>Table[[#This Row],[Income]]-Table[[#This Row],[Budget]]</f>
        <v>0</v>
      </c>
      <c r="O486" s="7" t="str">
        <f>IF((Table[[#This Row],[Income]]&gt;Table[[#This Row],[Budget]])," Successful", "Unsuccessful")</f>
        <v>Unsuccessful</v>
      </c>
    </row>
    <row r="487" spans="1:15" x14ac:dyDescent="0.3">
      <c r="A487" s="5" t="s">
        <v>1702</v>
      </c>
      <c r="B487" s="1">
        <v>7.6</v>
      </c>
      <c r="C487" s="2">
        <v>2018</v>
      </c>
      <c r="D487" s="5" t="s">
        <v>28</v>
      </c>
      <c r="E487" t="s">
        <v>15</v>
      </c>
      <c r="F487" s="2">
        <v>102</v>
      </c>
      <c r="G487" s="5" t="s">
        <v>903</v>
      </c>
      <c r="H487" s="5" t="s">
        <v>1703</v>
      </c>
      <c r="I487" s="5" t="s">
        <v>489</v>
      </c>
      <c r="J487" s="5" t="e" vm="2">
        <v>#VALUE!</v>
      </c>
      <c r="K487" s="8">
        <v>880000</v>
      </c>
      <c r="L487" s="7">
        <v>75462037</v>
      </c>
      <c r="M487" s="5" t="s">
        <v>1704</v>
      </c>
      <c r="N487" s="7">
        <f>Table[[#This Row],[Income]]-Table[[#This Row],[Budget]]</f>
        <v>74582037</v>
      </c>
      <c r="O487" s="7" t="str">
        <f>IF((Table[[#This Row],[Income]]&gt;Table[[#This Row],[Budget]])," Successful", "Unsuccessful")</f>
        <v xml:space="preserve"> Successful</v>
      </c>
    </row>
    <row r="488" spans="1:15" x14ac:dyDescent="0.3">
      <c r="A488" s="5" t="s">
        <v>1705</v>
      </c>
      <c r="B488" s="1">
        <v>7.7</v>
      </c>
      <c r="C488" s="2">
        <v>2018</v>
      </c>
      <c r="D488" s="5" t="s">
        <v>36</v>
      </c>
      <c r="E488" t="s">
        <v>29</v>
      </c>
      <c r="F488" s="2">
        <v>135</v>
      </c>
      <c r="G488" s="5" t="s">
        <v>1706</v>
      </c>
      <c r="H488" s="5" t="s">
        <v>1707</v>
      </c>
      <c r="I488" s="5" t="s">
        <v>66</v>
      </c>
      <c r="J488" s="5" t="e" vm="9">
        <v>#VALUE!</v>
      </c>
      <c r="K488" s="8">
        <v>0</v>
      </c>
      <c r="L488" s="7">
        <v>1140769</v>
      </c>
      <c r="M488" s="5" t="s">
        <v>711</v>
      </c>
      <c r="N488" s="7">
        <f>Table[[#This Row],[Income]]-Table[[#This Row],[Budget]]</f>
        <v>1140769</v>
      </c>
      <c r="O488" s="7" t="str">
        <f>IF((Table[[#This Row],[Income]]&gt;Table[[#This Row],[Budget]])," Successful", "Unsuccessful")</f>
        <v xml:space="preserve"> Successful</v>
      </c>
    </row>
    <row r="489" spans="1:15" x14ac:dyDescent="0.3">
      <c r="A489" s="5" t="s">
        <v>1708</v>
      </c>
      <c r="B489" s="1">
        <v>7.2</v>
      </c>
      <c r="C489" s="2">
        <v>2018</v>
      </c>
      <c r="D489" s="5" t="s">
        <v>52</v>
      </c>
      <c r="F489" s="2">
        <v>120</v>
      </c>
      <c r="G489" s="5" t="s">
        <v>1709</v>
      </c>
      <c r="H489" s="5" t="s">
        <v>1710</v>
      </c>
      <c r="I489" s="5" t="s">
        <v>397</v>
      </c>
      <c r="J489" s="5" t="e" vm="52">
        <v>#VALUE!</v>
      </c>
      <c r="K489" s="8">
        <v>11</v>
      </c>
      <c r="L489" s="7">
        <v>1916514</v>
      </c>
      <c r="M489" s="5" t="s">
        <v>1711</v>
      </c>
      <c r="N489" s="7">
        <f>Table[[#This Row],[Income]]-Table[[#This Row],[Budget]]</f>
        <v>1916503</v>
      </c>
      <c r="O489" s="7" t="str">
        <f>IF((Table[[#This Row],[Income]]&gt;Table[[#This Row],[Budget]])," Successful", "Unsuccessful")</f>
        <v xml:space="preserve"> Successful</v>
      </c>
    </row>
    <row r="490" spans="1:15" x14ac:dyDescent="0.3">
      <c r="A490" s="5" t="s">
        <v>1712</v>
      </c>
      <c r="B490" s="1">
        <v>5.5</v>
      </c>
      <c r="C490" s="2">
        <v>2018</v>
      </c>
      <c r="D490" s="5" t="s">
        <v>382</v>
      </c>
      <c r="E490" t="s">
        <v>15</v>
      </c>
      <c r="F490" s="2">
        <v>102</v>
      </c>
      <c r="G490" s="5" t="s">
        <v>1713</v>
      </c>
      <c r="H490" s="5" t="s">
        <v>1714</v>
      </c>
      <c r="I490" s="5" t="s">
        <v>661</v>
      </c>
      <c r="J490" s="5" t="e" vm="2">
        <v>#VALUE!</v>
      </c>
      <c r="K490" s="8">
        <v>45000000</v>
      </c>
      <c r="L490" s="7">
        <v>0</v>
      </c>
      <c r="M490" s="5" t="s">
        <v>20</v>
      </c>
      <c r="N490" s="7">
        <f>Table[[#This Row],[Income]]-Table[[#This Row],[Budget]]</f>
        <v>-45000000</v>
      </c>
      <c r="O490" s="7" t="str">
        <f>IF((Table[[#This Row],[Income]]&gt;Table[[#This Row],[Budget]])," Successful", "Unsuccessful")</f>
        <v>Unsuccessful</v>
      </c>
    </row>
    <row r="491" spans="1:15" x14ac:dyDescent="0.3">
      <c r="A491" s="5" t="s">
        <v>1715</v>
      </c>
      <c r="B491" s="1">
        <v>6.1</v>
      </c>
      <c r="C491" s="2">
        <v>2018</v>
      </c>
      <c r="D491" s="5" t="s">
        <v>186</v>
      </c>
      <c r="E491" t="s">
        <v>15</v>
      </c>
      <c r="F491" s="2">
        <v>107</v>
      </c>
      <c r="G491" s="5" t="s">
        <v>1716</v>
      </c>
      <c r="H491" s="5" t="s">
        <v>1717</v>
      </c>
      <c r="I491" s="5" t="s">
        <v>410</v>
      </c>
      <c r="J491" s="5" t="e" vm="2">
        <v>#VALUE!</v>
      </c>
      <c r="K491" s="8">
        <v>120000000</v>
      </c>
      <c r="L491" s="7">
        <v>428028233</v>
      </c>
      <c r="M491" s="5" t="s">
        <v>20</v>
      </c>
      <c r="N491" s="7">
        <f>Table[[#This Row],[Income]]-Table[[#This Row],[Budget]]</f>
        <v>308028233</v>
      </c>
      <c r="O491" s="7" t="str">
        <f>IF((Table[[#This Row],[Income]]&gt;Table[[#This Row],[Budget]])," Successful", "Unsuccessful")</f>
        <v xml:space="preserve"> Successful</v>
      </c>
    </row>
    <row r="492" spans="1:15" x14ac:dyDescent="0.3">
      <c r="A492" s="5" t="s">
        <v>1718</v>
      </c>
      <c r="B492" s="1">
        <v>5.7</v>
      </c>
      <c r="C492" s="2">
        <v>2018</v>
      </c>
      <c r="D492" s="5" t="s">
        <v>36</v>
      </c>
      <c r="E492" t="s">
        <v>211</v>
      </c>
      <c r="F492" s="2">
        <v>95</v>
      </c>
      <c r="G492" s="5" t="s">
        <v>1719</v>
      </c>
      <c r="H492" s="5" t="s">
        <v>1720</v>
      </c>
      <c r="I492" s="5" t="s">
        <v>1721</v>
      </c>
      <c r="J492" s="5" t="e" vm="5">
        <v>#VALUE!</v>
      </c>
      <c r="K492" s="8">
        <v>0</v>
      </c>
      <c r="L492" s="7">
        <v>0</v>
      </c>
      <c r="M492" s="5" t="s">
        <v>20</v>
      </c>
      <c r="N492" s="7">
        <f>Table[[#This Row],[Income]]-Table[[#This Row],[Budget]]</f>
        <v>0</v>
      </c>
      <c r="O492" s="7" t="str">
        <f>IF((Table[[#This Row],[Income]]&gt;Table[[#This Row],[Budget]])," Successful", "Unsuccessful")</f>
        <v>Unsuccessful</v>
      </c>
    </row>
    <row r="493" spans="1:15" x14ac:dyDescent="0.3">
      <c r="A493" s="5" t="s">
        <v>1722</v>
      </c>
      <c r="B493" s="1">
        <v>7.4</v>
      </c>
      <c r="C493" s="2">
        <v>2018</v>
      </c>
      <c r="D493" s="5" t="s">
        <v>78</v>
      </c>
      <c r="E493" t="s">
        <v>134</v>
      </c>
      <c r="F493" s="2">
        <v>128</v>
      </c>
      <c r="G493" s="5" t="s">
        <v>135</v>
      </c>
      <c r="H493" s="5" t="s">
        <v>1723</v>
      </c>
      <c r="I493" s="5" t="s">
        <v>1724</v>
      </c>
      <c r="J493" s="5" t="e" vm="10">
        <v>#VALUE!</v>
      </c>
      <c r="K493" s="8">
        <v>0</v>
      </c>
      <c r="L493" s="7">
        <v>17325485</v>
      </c>
      <c r="M493" s="5" t="s">
        <v>138</v>
      </c>
      <c r="N493" s="7">
        <f>Table[[#This Row],[Income]]-Table[[#This Row],[Budget]]</f>
        <v>17325485</v>
      </c>
      <c r="O493" s="7" t="str">
        <f>IF((Table[[#This Row],[Income]]&gt;Table[[#This Row],[Budget]])," Successful", "Unsuccessful")</f>
        <v xml:space="preserve"> Successful</v>
      </c>
    </row>
    <row r="494" spans="1:15" x14ac:dyDescent="0.3">
      <c r="A494" s="5" t="s">
        <v>1725</v>
      </c>
      <c r="B494" s="1">
        <v>7</v>
      </c>
      <c r="C494" s="2">
        <v>2018</v>
      </c>
      <c r="D494" s="5" t="s">
        <v>14</v>
      </c>
      <c r="E494" t="s">
        <v>29</v>
      </c>
      <c r="F494" s="2">
        <v>116</v>
      </c>
      <c r="G494" s="5" t="s">
        <v>1396</v>
      </c>
      <c r="H494" s="5" t="s">
        <v>1726</v>
      </c>
      <c r="I494" s="5" t="s">
        <v>131</v>
      </c>
      <c r="J494" s="5" t="e" vm="2">
        <v>#VALUE!</v>
      </c>
      <c r="K494" s="8">
        <v>50000000</v>
      </c>
      <c r="L494" s="7">
        <v>174804407</v>
      </c>
      <c r="M494" s="5" t="s">
        <v>62</v>
      </c>
      <c r="N494" s="7">
        <f>Table[[#This Row],[Income]]-Table[[#This Row],[Budget]]</f>
        <v>124804407</v>
      </c>
      <c r="O494" s="7" t="str">
        <f>IF((Table[[#This Row],[Income]]&gt;Table[[#This Row],[Budget]])," Successful", "Unsuccessful")</f>
        <v xml:space="preserve"> Successful</v>
      </c>
    </row>
    <row r="495" spans="1:15" x14ac:dyDescent="0.3">
      <c r="A495" s="5" t="s">
        <v>1727</v>
      </c>
      <c r="B495" s="1">
        <v>5.2</v>
      </c>
      <c r="C495" s="2">
        <v>2018</v>
      </c>
      <c r="D495" s="5" t="s">
        <v>36</v>
      </c>
      <c r="E495" t="s">
        <v>29</v>
      </c>
      <c r="F495" s="2">
        <v>86</v>
      </c>
      <c r="G495" s="5" t="s">
        <v>1728</v>
      </c>
      <c r="H495" s="5" t="s">
        <v>1729</v>
      </c>
      <c r="I495" s="5" t="s">
        <v>81</v>
      </c>
      <c r="J495" s="5" t="e" vm="2">
        <v>#VALUE!</v>
      </c>
      <c r="K495" s="8">
        <v>7700000</v>
      </c>
      <c r="L495" s="7">
        <v>43016528</v>
      </c>
      <c r="M495" s="5" t="s">
        <v>20</v>
      </c>
      <c r="N495" s="7">
        <f>Table[[#This Row],[Income]]-Table[[#This Row],[Budget]]</f>
        <v>35316528</v>
      </c>
      <c r="O495" s="7" t="str">
        <f>IF((Table[[#This Row],[Income]]&gt;Table[[#This Row],[Budget]])," Successful", "Unsuccessful")</f>
        <v xml:space="preserve"> Successful</v>
      </c>
    </row>
    <row r="496" spans="1:15" x14ac:dyDescent="0.3">
      <c r="A496" s="5" t="s">
        <v>1730</v>
      </c>
      <c r="B496" s="1">
        <v>6.1</v>
      </c>
      <c r="C496" s="2">
        <v>2018</v>
      </c>
      <c r="D496" s="5" t="s">
        <v>36</v>
      </c>
      <c r="E496" t="s">
        <v>29</v>
      </c>
      <c r="F496" s="2">
        <v>115</v>
      </c>
      <c r="G496" s="5" t="s">
        <v>1731</v>
      </c>
      <c r="H496" s="5" t="s">
        <v>1732</v>
      </c>
      <c r="I496" s="5" t="s">
        <v>159</v>
      </c>
      <c r="J496" s="5" t="e" vm="16">
        <v>#VALUE!</v>
      </c>
      <c r="K496" s="8">
        <v>43000000</v>
      </c>
      <c r="L496" s="7">
        <v>35164920</v>
      </c>
      <c r="M496" s="5" t="s">
        <v>1733</v>
      </c>
      <c r="N496" s="7">
        <f>Table[[#This Row],[Income]]-Table[[#This Row],[Budget]]</f>
        <v>-7835080</v>
      </c>
      <c r="O496" s="7" t="str">
        <f>IF((Table[[#This Row],[Income]]&gt;Table[[#This Row],[Budget]])," Successful", "Unsuccessful")</f>
        <v>Unsuccessful</v>
      </c>
    </row>
    <row r="497" spans="1:15" x14ac:dyDescent="0.3">
      <c r="A497" s="5" t="s">
        <v>1734</v>
      </c>
      <c r="B497" s="1">
        <v>6.4</v>
      </c>
      <c r="C497" s="2">
        <v>2018</v>
      </c>
      <c r="D497" s="5" t="s">
        <v>324</v>
      </c>
      <c r="E497" t="s">
        <v>224</v>
      </c>
      <c r="F497" s="2">
        <v>91</v>
      </c>
      <c r="G497" s="5" t="s">
        <v>1735</v>
      </c>
      <c r="H497" s="5" t="s">
        <v>1736</v>
      </c>
      <c r="I497" s="5" t="s">
        <v>489</v>
      </c>
      <c r="J497" s="5" t="e" vm="5">
        <v>#VALUE!</v>
      </c>
      <c r="K497" s="8">
        <v>0</v>
      </c>
      <c r="L497" s="7">
        <v>5643957</v>
      </c>
      <c r="M497" s="5" t="s">
        <v>1737</v>
      </c>
      <c r="N497" s="7">
        <f>Table[[#This Row],[Income]]-Table[[#This Row],[Budget]]</f>
        <v>5643957</v>
      </c>
      <c r="O497" s="7" t="str">
        <f>IF((Table[[#This Row],[Income]]&gt;Table[[#This Row],[Budget]])," Successful", "Unsuccessful")</f>
        <v xml:space="preserve"> Successful</v>
      </c>
    </row>
    <row r="498" spans="1:15" x14ac:dyDescent="0.3">
      <c r="A498" s="5" t="s">
        <v>1738</v>
      </c>
      <c r="B498" s="1">
        <v>7.3</v>
      </c>
      <c r="C498" s="2">
        <v>2018</v>
      </c>
      <c r="D498" s="5" t="s">
        <v>28</v>
      </c>
      <c r="E498" t="s">
        <v>106</v>
      </c>
      <c r="F498" s="2">
        <v>124</v>
      </c>
      <c r="G498" s="5" t="s">
        <v>1739</v>
      </c>
      <c r="H498" s="5" t="s">
        <v>1740</v>
      </c>
      <c r="I498" s="5" t="s">
        <v>1366</v>
      </c>
      <c r="J498" s="5" t="e" vm="6">
        <v>#VALUE!</v>
      </c>
      <c r="K498" s="8">
        <v>0</v>
      </c>
      <c r="L498" s="7">
        <v>23148937</v>
      </c>
      <c r="M498" s="5" t="s">
        <v>839</v>
      </c>
      <c r="N498" s="7">
        <f>Table[[#This Row],[Income]]-Table[[#This Row],[Budget]]</f>
        <v>23148937</v>
      </c>
      <c r="O498" s="7" t="str">
        <f>IF((Table[[#This Row],[Income]]&gt;Table[[#This Row],[Budget]])," Successful", "Unsuccessful")</f>
        <v xml:space="preserve"> Successful</v>
      </c>
    </row>
    <row r="499" spans="1:15" x14ac:dyDescent="0.3">
      <c r="A499" s="5" t="s">
        <v>1741</v>
      </c>
      <c r="B499" s="1">
        <v>5</v>
      </c>
      <c r="C499" s="2">
        <v>2018</v>
      </c>
      <c r="D499" s="5" t="s">
        <v>233</v>
      </c>
      <c r="E499" t="s">
        <v>134</v>
      </c>
      <c r="F499" s="2">
        <v>113</v>
      </c>
      <c r="G499" s="5" t="s">
        <v>1742</v>
      </c>
      <c r="H499" s="5" t="s">
        <v>1743</v>
      </c>
      <c r="I499" s="5" t="s">
        <v>1744</v>
      </c>
      <c r="J499" s="5" t="e" vm="5">
        <v>#VALUE!</v>
      </c>
      <c r="K499" s="8">
        <v>20000000</v>
      </c>
      <c r="L499" s="7">
        <v>0</v>
      </c>
      <c r="M499" s="5" t="s">
        <v>20</v>
      </c>
      <c r="N499" s="7">
        <f>Table[[#This Row],[Income]]-Table[[#This Row],[Budget]]</f>
        <v>-20000000</v>
      </c>
      <c r="O499" s="7" t="str">
        <f>IF((Table[[#This Row],[Income]]&gt;Table[[#This Row],[Budget]])," Successful", "Unsuccessful")</f>
        <v>Unsuccessful</v>
      </c>
    </row>
    <row r="500" spans="1:15" x14ac:dyDescent="0.3">
      <c r="A500" s="5" t="s">
        <v>1745</v>
      </c>
      <c r="B500" s="1">
        <v>5.6</v>
      </c>
      <c r="C500" s="2">
        <v>2018</v>
      </c>
      <c r="D500" s="5" t="s">
        <v>78</v>
      </c>
      <c r="E500" t="s">
        <v>15</v>
      </c>
      <c r="F500" s="2">
        <v>111</v>
      </c>
      <c r="G500" s="5" t="s">
        <v>1746</v>
      </c>
      <c r="H500" s="5" t="s">
        <v>1747</v>
      </c>
      <c r="I500" s="5" t="s">
        <v>18</v>
      </c>
      <c r="J500" s="5" t="e" vm="13">
        <v>#VALUE!</v>
      </c>
      <c r="K500" s="8">
        <v>150000000</v>
      </c>
      <c r="L500" s="7">
        <v>290930148</v>
      </c>
      <c r="M500" s="5" t="s">
        <v>1748</v>
      </c>
      <c r="N500" s="7">
        <f>Table[[#This Row],[Income]]-Table[[#This Row],[Budget]]</f>
        <v>140930148</v>
      </c>
      <c r="O500" s="7" t="str">
        <f>IF((Table[[#This Row],[Income]]&gt;Table[[#This Row],[Budget]])," Successful", "Unsuccessful")</f>
        <v xml:space="preserve"> Successful</v>
      </c>
    </row>
    <row r="501" spans="1:15" x14ac:dyDescent="0.3">
      <c r="A501" s="5" t="s">
        <v>1749</v>
      </c>
      <c r="B501" s="1">
        <v>6.2</v>
      </c>
      <c r="C501" s="2">
        <v>2018</v>
      </c>
      <c r="D501" s="5" t="s">
        <v>149</v>
      </c>
      <c r="E501" t="s">
        <v>134</v>
      </c>
      <c r="F501" s="2">
        <v>90</v>
      </c>
      <c r="G501" s="5" t="s">
        <v>1750</v>
      </c>
      <c r="H501" s="5" t="s">
        <v>1751</v>
      </c>
      <c r="I501" s="5" t="s">
        <v>1535</v>
      </c>
      <c r="J501" s="5" t="e" vm="5">
        <v>#VALUE!</v>
      </c>
      <c r="K501" s="8">
        <v>0</v>
      </c>
      <c r="L501" s="7">
        <v>0</v>
      </c>
      <c r="M501" s="5" t="s">
        <v>62</v>
      </c>
      <c r="N501" s="7">
        <f>Table[[#This Row],[Income]]-Table[[#This Row],[Budget]]</f>
        <v>0</v>
      </c>
      <c r="O501" s="7" t="str">
        <f>IF((Table[[#This Row],[Income]]&gt;Table[[#This Row],[Budget]])," Successful", "Unsuccessful")</f>
        <v>Unsuccessful</v>
      </c>
    </row>
    <row r="502" spans="1:15" x14ac:dyDescent="0.3">
      <c r="A502" s="5" t="s">
        <v>1752</v>
      </c>
      <c r="B502" s="1">
        <v>5.6</v>
      </c>
      <c r="C502" s="2">
        <v>2017</v>
      </c>
      <c r="D502" s="5" t="s">
        <v>36</v>
      </c>
      <c r="E502" t="s">
        <v>29</v>
      </c>
      <c r="F502" s="2">
        <v>104</v>
      </c>
      <c r="G502" s="5" t="s">
        <v>1344</v>
      </c>
      <c r="H502" s="5" t="s">
        <v>1753</v>
      </c>
      <c r="I502" s="5" t="s">
        <v>346</v>
      </c>
      <c r="J502" s="5" t="e" vm="2">
        <v>#VALUE!</v>
      </c>
      <c r="K502" s="8">
        <v>28000000</v>
      </c>
      <c r="L502" s="7">
        <v>130560428</v>
      </c>
      <c r="M502" s="5" t="s">
        <v>623</v>
      </c>
      <c r="N502" s="7">
        <f>Table[[#This Row],[Income]]-Table[[#This Row],[Budget]]</f>
        <v>102560428</v>
      </c>
      <c r="O502" s="7" t="str">
        <f>IF((Table[[#This Row],[Income]]&gt;Table[[#This Row],[Budget]])," Successful", "Unsuccessful")</f>
        <v xml:space="preserve"> Successful</v>
      </c>
    </row>
    <row r="503" spans="1:15" x14ac:dyDescent="0.3">
      <c r="A503" s="5" t="s">
        <v>1754</v>
      </c>
      <c r="B503" s="1">
        <v>8</v>
      </c>
      <c r="C503" s="2">
        <v>2017</v>
      </c>
      <c r="D503" s="5" t="s">
        <v>52</v>
      </c>
      <c r="E503" t="s">
        <v>29</v>
      </c>
      <c r="F503" s="2">
        <v>164</v>
      </c>
      <c r="G503" s="5" t="s">
        <v>440</v>
      </c>
      <c r="H503" s="5" t="s">
        <v>1755</v>
      </c>
      <c r="I503" s="5" t="s">
        <v>1756</v>
      </c>
      <c r="J503" s="5" t="e" vm="44">
        <v>#VALUE!</v>
      </c>
      <c r="K503" s="8">
        <v>150000000</v>
      </c>
      <c r="L503" s="7">
        <v>267770708</v>
      </c>
      <c r="M503" s="5" t="s">
        <v>1757</v>
      </c>
      <c r="N503" s="7">
        <f>Table[[#This Row],[Income]]-Table[[#This Row],[Budget]]</f>
        <v>117770708</v>
      </c>
      <c r="O503" s="7" t="str">
        <f>IF((Table[[#This Row],[Income]]&gt;Table[[#This Row],[Budget]])," Successful", "Unsuccessful")</f>
        <v xml:space="preserve"> Successful</v>
      </c>
    </row>
    <row r="504" spans="1:15" x14ac:dyDescent="0.3">
      <c r="A504" s="5" t="s">
        <v>1758</v>
      </c>
      <c r="B504" s="1">
        <v>6.5</v>
      </c>
      <c r="C504" s="2">
        <v>2017</v>
      </c>
      <c r="D504" s="5" t="s">
        <v>36</v>
      </c>
      <c r="E504" t="s">
        <v>15</v>
      </c>
      <c r="F504" s="2">
        <v>114</v>
      </c>
      <c r="G504" s="5" t="s">
        <v>391</v>
      </c>
      <c r="H504" s="5" t="s">
        <v>1759</v>
      </c>
      <c r="I504" s="5" t="s">
        <v>361</v>
      </c>
      <c r="J504" s="5" t="e" vm="24">
        <v>#VALUE!</v>
      </c>
      <c r="K504" s="8">
        <v>55000000</v>
      </c>
      <c r="L504" s="7">
        <v>352794081</v>
      </c>
      <c r="M504" s="5" t="s">
        <v>1760</v>
      </c>
      <c r="N504" s="7">
        <f>Table[[#This Row],[Income]]-Table[[#This Row],[Budget]]</f>
        <v>297794081</v>
      </c>
      <c r="O504" s="7" t="str">
        <f>IF((Table[[#This Row],[Income]]&gt;Table[[#This Row],[Budget]])," Successful", "Unsuccessful")</f>
        <v xml:space="preserve"> Successful</v>
      </c>
    </row>
    <row r="505" spans="1:15" x14ac:dyDescent="0.3">
      <c r="A505" s="5" t="s">
        <v>1761</v>
      </c>
      <c r="B505" s="1">
        <v>7.7</v>
      </c>
      <c r="C505" s="2">
        <v>2017</v>
      </c>
      <c r="D505" s="5" t="s">
        <v>382</v>
      </c>
      <c r="E505" t="s">
        <v>29</v>
      </c>
      <c r="F505" s="2">
        <v>104</v>
      </c>
      <c r="G505" s="5" t="s">
        <v>234</v>
      </c>
      <c r="H505" s="5" t="s">
        <v>1762</v>
      </c>
      <c r="I505" s="5" t="s">
        <v>81</v>
      </c>
      <c r="J505" s="5" t="e" vm="2">
        <v>#VALUE!</v>
      </c>
      <c r="K505" s="8">
        <v>4500000</v>
      </c>
      <c r="L505" s="7">
        <v>255745157</v>
      </c>
      <c r="M505" s="5" t="s">
        <v>56</v>
      </c>
      <c r="N505" s="7">
        <f>Table[[#This Row],[Income]]-Table[[#This Row],[Budget]]</f>
        <v>251245157</v>
      </c>
      <c r="O505" s="7" t="str">
        <f>IF((Table[[#This Row],[Income]]&gt;Table[[#This Row],[Budget]])," Successful", "Unsuccessful")</f>
        <v xml:space="preserve"> Successful</v>
      </c>
    </row>
    <row r="506" spans="1:15" x14ac:dyDescent="0.3">
      <c r="A506" s="5" t="s">
        <v>1763</v>
      </c>
      <c r="B506" s="1">
        <v>7.1</v>
      </c>
      <c r="C506" s="2">
        <v>2017</v>
      </c>
      <c r="D506" s="5" t="s">
        <v>78</v>
      </c>
      <c r="E506" t="s">
        <v>22</v>
      </c>
      <c r="F506" s="2">
        <v>129</v>
      </c>
      <c r="G506" s="5" t="s">
        <v>1764</v>
      </c>
      <c r="H506" s="5" t="s">
        <v>1765</v>
      </c>
      <c r="I506" s="5" t="s">
        <v>1465</v>
      </c>
      <c r="J506" s="5" t="e" vm="6">
        <v>#VALUE!</v>
      </c>
      <c r="K506" s="8">
        <v>160000000</v>
      </c>
      <c r="L506" s="7">
        <v>1305611599</v>
      </c>
      <c r="M506" s="5" t="s">
        <v>20</v>
      </c>
      <c r="N506" s="7">
        <f>Table[[#This Row],[Income]]-Table[[#This Row],[Budget]]</f>
        <v>1145611599</v>
      </c>
      <c r="O506" s="7" t="str">
        <f>IF((Table[[#This Row],[Income]]&gt;Table[[#This Row],[Budget]])," Successful", "Unsuccessful")</f>
        <v xml:space="preserve"> Successful</v>
      </c>
    </row>
    <row r="507" spans="1:15" x14ac:dyDescent="0.3">
      <c r="A507" s="5" t="s">
        <v>1766</v>
      </c>
      <c r="B507" s="1">
        <v>7.8</v>
      </c>
      <c r="C507" s="2">
        <v>2017</v>
      </c>
      <c r="D507" s="5" t="s">
        <v>43</v>
      </c>
      <c r="E507" t="s">
        <v>29</v>
      </c>
      <c r="F507" s="2">
        <v>132</v>
      </c>
      <c r="G507" s="5" t="s">
        <v>83</v>
      </c>
      <c r="H507" s="5" t="s">
        <v>1767</v>
      </c>
      <c r="I507" s="5" t="s">
        <v>98</v>
      </c>
      <c r="J507" s="5" t="e" vm="11">
        <v>#VALUE!</v>
      </c>
      <c r="K507" s="8">
        <v>4000000</v>
      </c>
      <c r="L507" s="7">
        <v>43143046</v>
      </c>
      <c r="M507" s="5" t="s">
        <v>1768</v>
      </c>
      <c r="N507" s="7">
        <f>Table[[#This Row],[Income]]-Table[[#This Row],[Budget]]</f>
        <v>39143046</v>
      </c>
      <c r="O507" s="7" t="str">
        <f>IF((Table[[#This Row],[Income]]&gt;Table[[#This Row],[Budget]])," Successful", "Unsuccessful")</f>
        <v xml:space="preserve"> Successful</v>
      </c>
    </row>
    <row r="508" spans="1:15" x14ac:dyDescent="0.3">
      <c r="A508" s="5" t="s">
        <v>1769</v>
      </c>
      <c r="B508" s="1">
        <v>8.1</v>
      </c>
      <c r="C508" s="2">
        <v>2017</v>
      </c>
      <c r="D508" s="5" t="s">
        <v>78</v>
      </c>
      <c r="E508" t="s">
        <v>29</v>
      </c>
      <c r="F508" s="2">
        <v>137</v>
      </c>
      <c r="G508" s="5" t="s">
        <v>1179</v>
      </c>
      <c r="H508" s="5" t="s">
        <v>1770</v>
      </c>
      <c r="I508" s="5" t="s">
        <v>1771</v>
      </c>
      <c r="J508" s="5" t="e" vm="2">
        <v>#VALUE!</v>
      </c>
      <c r="K508" s="8">
        <v>97000000</v>
      </c>
      <c r="L508" s="7">
        <v>619179950</v>
      </c>
      <c r="M508" s="5" t="s">
        <v>20</v>
      </c>
      <c r="N508" s="7">
        <f>Table[[#This Row],[Income]]-Table[[#This Row],[Budget]]</f>
        <v>522179950</v>
      </c>
      <c r="O508" s="7" t="str">
        <f>IF((Table[[#This Row],[Income]]&gt;Table[[#This Row],[Budget]])," Successful", "Unsuccessful")</f>
        <v xml:space="preserve"> Successful</v>
      </c>
    </row>
    <row r="509" spans="1:15" x14ac:dyDescent="0.3">
      <c r="A509" s="5" t="s">
        <v>1772</v>
      </c>
      <c r="B509" s="1">
        <v>5.2</v>
      </c>
      <c r="C509" s="2">
        <v>2017</v>
      </c>
      <c r="D509" s="5" t="s">
        <v>324</v>
      </c>
      <c r="E509" t="s">
        <v>15</v>
      </c>
      <c r="F509" s="2">
        <v>154</v>
      </c>
      <c r="G509" s="5" t="s">
        <v>1253</v>
      </c>
      <c r="H509" s="5" t="s">
        <v>1773</v>
      </c>
      <c r="I509" s="5" t="s">
        <v>410</v>
      </c>
      <c r="J509" s="5" t="e" vm="6">
        <v>#VALUE!</v>
      </c>
      <c r="K509" s="8">
        <v>217000000</v>
      </c>
      <c r="L509" s="7">
        <v>605425157</v>
      </c>
      <c r="M509" s="5" t="s">
        <v>1774</v>
      </c>
      <c r="N509" s="7">
        <f>Table[[#This Row],[Income]]-Table[[#This Row],[Budget]]</f>
        <v>388425157</v>
      </c>
      <c r="O509" s="7" t="str">
        <f>IF((Table[[#This Row],[Income]]&gt;Table[[#This Row],[Budget]])," Successful", "Unsuccessful")</f>
        <v xml:space="preserve"> Successful</v>
      </c>
    </row>
    <row r="510" spans="1:15" x14ac:dyDescent="0.3">
      <c r="A510" s="5" t="s">
        <v>1775</v>
      </c>
      <c r="B510" s="1">
        <v>7.3</v>
      </c>
      <c r="C510" s="2">
        <v>2017</v>
      </c>
      <c r="D510" s="5" t="s">
        <v>14</v>
      </c>
      <c r="E510" t="s">
        <v>29</v>
      </c>
      <c r="F510" s="2">
        <v>123</v>
      </c>
      <c r="G510" s="5" t="s">
        <v>496</v>
      </c>
      <c r="H510" s="5" t="s">
        <v>1776</v>
      </c>
      <c r="I510" s="5" t="s">
        <v>1721</v>
      </c>
      <c r="J510" s="5" t="e" vm="5">
        <v>#VALUE!</v>
      </c>
      <c r="K510" s="8">
        <v>19400000</v>
      </c>
      <c r="L510" s="7">
        <v>195333312</v>
      </c>
      <c r="M510" s="5" t="s">
        <v>975</v>
      </c>
      <c r="N510" s="7">
        <f>Table[[#This Row],[Income]]-Table[[#This Row],[Budget]]</f>
        <v>175933312</v>
      </c>
      <c r="O510" s="7" t="str">
        <f>IF((Table[[#This Row],[Income]]&gt;Table[[#This Row],[Budget]])," Successful", "Unsuccessful")</f>
        <v xml:space="preserve"> Successful</v>
      </c>
    </row>
    <row r="511" spans="1:15" x14ac:dyDescent="0.3">
      <c r="A511" s="5" t="s">
        <v>1777</v>
      </c>
      <c r="B511" s="1">
        <v>8.1</v>
      </c>
      <c r="C511" s="2">
        <v>2017</v>
      </c>
      <c r="D511" s="5" t="s">
        <v>14</v>
      </c>
      <c r="E511" t="s">
        <v>29</v>
      </c>
      <c r="F511" s="2">
        <v>115</v>
      </c>
      <c r="G511" s="5" t="s">
        <v>37</v>
      </c>
      <c r="H511" s="5" t="s">
        <v>1778</v>
      </c>
      <c r="I511" s="5" t="s">
        <v>117</v>
      </c>
      <c r="J511" s="5" t="e" vm="2">
        <v>#VALUE!</v>
      </c>
      <c r="K511" s="8">
        <v>15000000</v>
      </c>
      <c r="L511" s="7">
        <v>161570515</v>
      </c>
      <c r="M511" s="5" t="s">
        <v>99</v>
      </c>
      <c r="N511" s="7">
        <f>Table[[#This Row],[Income]]-Table[[#This Row],[Budget]]</f>
        <v>146570515</v>
      </c>
      <c r="O511" s="7" t="str">
        <f>IF((Table[[#This Row],[Income]]&gt;Table[[#This Row],[Budget]])," Successful", "Unsuccessful")</f>
        <v xml:space="preserve"> Successful</v>
      </c>
    </row>
    <row r="512" spans="1:15" x14ac:dyDescent="0.3">
      <c r="A512" s="5" t="s">
        <v>1779</v>
      </c>
      <c r="B512" s="1">
        <v>7.1</v>
      </c>
      <c r="C512" s="2">
        <v>2017</v>
      </c>
      <c r="D512" s="5" t="s">
        <v>28</v>
      </c>
      <c r="E512" t="s">
        <v>29</v>
      </c>
      <c r="F512" s="2">
        <v>151</v>
      </c>
      <c r="G512" s="5" t="s">
        <v>121</v>
      </c>
      <c r="H512" s="5" t="s">
        <v>1780</v>
      </c>
      <c r="I512" s="5" t="s">
        <v>39</v>
      </c>
      <c r="J512" s="5" t="e" vm="53">
        <v>#VALUE!</v>
      </c>
      <c r="K512" s="8">
        <v>0</v>
      </c>
      <c r="L512" s="7">
        <v>9501021</v>
      </c>
      <c r="M512" s="5" t="s">
        <v>1782</v>
      </c>
      <c r="N512" s="7">
        <f>Table[[#This Row],[Income]]-Table[[#This Row],[Budget]]</f>
        <v>9501021</v>
      </c>
      <c r="O512" s="7" t="str">
        <f>IF((Table[[#This Row],[Income]]&gt;Table[[#This Row],[Budget]])," Successful", "Unsuccessful")</f>
        <v xml:space="preserve"> Successful</v>
      </c>
    </row>
    <row r="513" spans="1:15" x14ac:dyDescent="0.3">
      <c r="A513" s="5" t="s">
        <v>1783</v>
      </c>
      <c r="B513" s="1">
        <v>7.7</v>
      </c>
      <c r="C513" s="2">
        <v>2017</v>
      </c>
      <c r="D513" s="5" t="s">
        <v>28</v>
      </c>
      <c r="E513" t="s">
        <v>29</v>
      </c>
      <c r="F513" s="2">
        <v>107</v>
      </c>
      <c r="G513" s="5" t="s">
        <v>1784</v>
      </c>
      <c r="H513" s="5" t="s">
        <v>1785</v>
      </c>
      <c r="I513" s="5" t="s">
        <v>361</v>
      </c>
      <c r="J513" s="5" t="e" vm="2">
        <v>#VALUE!</v>
      </c>
      <c r="K513" s="8">
        <v>11000000</v>
      </c>
      <c r="L513" s="7">
        <v>44202682</v>
      </c>
      <c r="M513" s="5" t="s">
        <v>1786</v>
      </c>
      <c r="N513" s="7">
        <f>Table[[#This Row],[Income]]-Table[[#This Row],[Budget]]</f>
        <v>33202682</v>
      </c>
      <c r="O513" s="7" t="str">
        <f>IF((Table[[#This Row],[Income]]&gt;Table[[#This Row],[Budget]])," Successful", "Unsuccessful")</f>
        <v xml:space="preserve"> Successful</v>
      </c>
    </row>
    <row r="514" spans="1:15" x14ac:dyDescent="0.3">
      <c r="A514" s="5" t="s">
        <v>1787</v>
      </c>
      <c r="B514" s="1">
        <v>7.3</v>
      </c>
      <c r="C514" s="2">
        <v>2017</v>
      </c>
      <c r="D514" s="5" t="s">
        <v>120</v>
      </c>
      <c r="E514" t="s">
        <v>29</v>
      </c>
      <c r="F514" s="2">
        <v>135</v>
      </c>
      <c r="G514" s="5" t="s">
        <v>1278</v>
      </c>
      <c r="H514" s="5" t="s">
        <v>1788</v>
      </c>
      <c r="I514" s="5" t="s">
        <v>227</v>
      </c>
      <c r="J514" s="5" t="e" vm="2">
        <v>#VALUE!</v>
      </c>
      <c r="K514" s="8">
        <v>35000000</v>
      </c>
      <c r="L514" s="7">
        <v>701842551</v>
      </c>
      <c r="M514" s="5" t="s">
        <v>62</v>
      </c>
      <c r="N514" s="7">
        <f>Table[[#This Row],[Income]]-Table[[#This Row],[Budget]]</f>
        <v>666842551</v>
      </c>
      <c r="O514" s="7" t="str">
        <f>IF((Table[[#This Row],[Income]]&gt;Table[[#This Row],[Budget]])," Successful", "Unsuccessful")</f>
        <v xml:space="preserve"> Successful</v>
      </c>
    </row>
    <row r="515" spans="1:15" x14ac:dyDescent="0.3">
      <c r="A515" s="5" t="s">
        <v>1789</v>
      </c>
      <c r="B515" s="1">
        <v>7.8</v>
      </c>
      <c r="C515" s="2">
        <v>2017</v>
      </c>
      <c r="D515" s="5" t="s">
        <v>233</v>
      </c>
      <c r="E515" t="s">
        <v>15</v>
      </c>
      <c r="F515" s="2">
        <v>106</v>
      </c>
      <c r="G515" s="5" t="s">
        <v>794</v>
      </c>
      <c r="H515" s="5" t="s">
        <v>1790</v>
      </c>
      <c r="I515" s="5" t="s">
        <v>271</v>
      </c>
      <c r="J515" s="5" t="e" vm="39">
        <v>#VALUE!</v>
      </c>
      <c r="K515" s="8">
        <v>100000000</v>
      </c>
      <c r="L515" s="7">
        <v>527016307</v>
      </c>
      <c r="M515" s="5" t="s">
        <v>1791</v>
      </c>
      <c r="N515" s="7">
        <f>Table[[#This Row],[Income]]-Table[[#This Row],[Budget]]</f>
        <v>427016307</v>
      </c>
      <c r="O515" s="7" t="str">
        <f>IF((Table[[#This Row],[Income]]&gt;Table[[#This Row],[Budget]])," Successful", "Unsuccessful")</f>
        <v xml:space="preserve"> Successful</v>
      </c>
    </row>
    <row r="516" spans="1:15" x14ac:dyDescent="0.3">
      <c r="A516" s="5" t="s">
        <v>1792</v>
      </c>
      <c r="B516" s="1">
        <v>7.6</v>
      </c>
      <c r="C516" s="2">
        <v>2017</v>
      </c>
      <c r="D516" s="5" t="s">
        <v>149</v>
      </c>
      <c r="E516" t="s">
        <v>15</v>
      </c>
      <c r="F516" s="2">
        <v>136</v>
      </c>
      <c r="G516" s="5" t="s">
        <v>461</v>
      </c>
      <c r="H516" s="5" t="s">
        <v>1793</v>
      </c>
      <c r="I516" s="5" t="s">
        <v>127</v>
      </c>
      <c r="J516" s="5" t="e" vm="2">
        <v>#VALUE!</v>
      </c>
      <c r="K516" s="8">
        <v>200000000</v>
      </c>
      <c r="L516" s="7">
        <v>863756051</v>
      </c>
      <c r="M516" s="5" t="s">
        <v>20</v>
      </c>
      <c r="N516" s="7">
        <f>Table[[#This Row],[Income]]-Table[[#This Row],[Budget]]</f>
        <v>663756051</v>
      </c>
      <c r="O516" s="7" t="str">
        <f>IF((Table[[#This Row],[Income]]&gt;Table[[#This Row],[Budget]])," Successful", "Unsuccessful")</f>
        <v xml:space="preserve"> Successful</v>
      </c>
    </row>
    <row r="517" spans="1:15" x14ac:dyDescent="0.3">
      <c r="A517" s="5" t="s">
        <v>1794</v>
      </c>
      <c r="B517" s="1">
        <v>6</v>
      </c>
      <c r="C517" s="2">
        <v>2017</v>
      </c>
      <c r="D517" s="5" t="s">
        <v>36</v>
      </c>
      <c r="E517" t="s">
        <v>15</v>
      </c>
      <c r="F517" s="2">
        <v>100</v>
      </c>
      <c r="G517" s="5" t="s">
        <v>92</v>
      </c>
      <c r="H517" s="5" t="s">
        <v>1795</v>
      </c>
      <c r="I517" s="5" t="s">
        <v>346</v>
      </c>
      <c r="J517" s="5" t="e" vm="2">
        <v>#VALUE!</v>
      </c>
      <c r="K517" s="8">
        <v>69000000</v>
      </c>
      <c r="L517" s="7">
        <v>180613824</v>
      </c>
      <c r="M517" s="5" t="s">
        <v>20</v>
      </c>
      <c r="N517" s="7">
        <f>Table[[#This Row],[Income]]-Table[[#This Row],[Budget]]</f>
        <v>111613824</v>
      </c>
      <c r="O517" s="7" t="str">
        <f>IF((Table[[#This Row],[Income]]&gt;Table[[#This Row],[Budget]])," Successful", "Unsuccessful")</f>
        <v xml:space="preserve"> Successful</v>
      </c>
    </row>
    <row r="518" spans="1:15" x14ac:dyDescent="0.3">
      <c r="A518" s="5" t="s">
        <v>1796</v>
      </c>
      <c r="B518" s="1">
        <v>7.4</v>
      </c>
      <c r="C518" s="2">
        <v>2017</v>
      </c>
      <c r="D518" s="5" t="s">
        <v>324</v>
      </c>
      <c r="E518" t="s">
        <v>15</v>
      </c>
      <c r="F518" s="2">
        <v>141</v>
      </c>
      <c r="G518" s="5" t="s">
        <v>817</v>
      </c>
      <c r="H518" s="5" t="s">
        <v>1797</v>
      </c>
      <c r="I518" s="5" t="s">
        <v>18</v>
      </c>
      <c r="J518" s="5" t="e" vm="11">
        <v>#VALUE!</v>
      </c>
      <c r="K518" s="8">
        <v>149000000</v>
      </c>
      <c r="L518" s="7">
        <v>822854286</v>
      </c>
      <c r="M518" s="5" t="s">
        <v>623</v>
      </c>
      <c r="N518" s="7">
        <f>Table[[#This Row],[Income]]-Table[[#This Row],[Budget]]</f>
        <v>673854286</v>
      </c>
      <c r="O518" s="7" t="str">
        <f>IF((Table[[#This Row],[Income]]&gt;Table[[#This Row],[Budget]])," Successful", "Unsuccessful")</f>
        <v xml:space="preserve"> Successful</v>
      </c>
    </row>
    <row r="519" spans="1:15" x14ac:dyDescent="0.3">
      <c r="A519" s="5" t="s">
        <v>1798</v>
      </c>
      <c r="B519" s="1">
        <v>6.2</v>
      </c>
      <c r="C519" s="2">
        <v>2017</v>
      </c>
      <c r="D519" s="5" t="s">
        <v>36</v>
      </c>
      <c r="E519" t="s">
        <v>22</v>
      </c>
      <c r="F519" s="2">
        <v>86</v>
      </c>
      <c r="G519" s="5" t="s">
        <v>1799</v>
      </c>
      <c r="H519" s="5" t="s">
        <v>1800</v>
      </c>
      <c r="I519" s="5" t="s">
        <v>198</v>
      </c>
      <c r="J519" s="5" t="e" vm="2">
        <v>#VALUE!</v>
      </c>
      <c r="K519" s="8">
        <v>20000000</v>
      </c>
      <c r="L519" s="7">
        <v>63581097</v>
      </c>
      <c r="M519" s="5" t="s">
        <v>20</v>
      </c>
      <c r="N519" s="7">
        <f>Table[[#This Row],[Income]]-Table[[#This Row],[Budget]]</f>
        <v>43581097</v>
      </c>
      <c r="O519" s="7" t="str">
        <f>IF((Table[[#This Row],[Income]]&gt;Table[[#This Row],[Budget]])," Successful", "Unsuccessful")</f>
        <v xml:space="preserve"> Successful</v>
      </c>
    </row>
    <row r="520" spans="1:15" x14ac:dyDescent="0.3">
      <c r="A520" s="5" t="s">
        <v>1801</v>
      </c>
      <c r="B520" s="1">
        <v>7.5</v>
      </c>
      <c r="C520" s="2">
        <v>2017</v>
      </c>
      <c r="D520" s="5" t="s">
        <v>14</v>
      </c>
      <c r="E520" t="s">
        <v>22</v>
      </c>
      <c r="F520" s="2">
        <v>105</v>
      </c>
      <c r="G520" s="5" t="s">
        <v>1802</v>
      </c>
      <c r="H520" s="5" t="s">
        <v>1803</v>
      </c>
      <c r="I520" s="5" t="s">
        <v>1377</v>
      </c>
      <c r="J520" s="5" t="e" vm="2">
        <v>#VALUE!</v>
      </c>
      <c r="K520" s="8">
        <v>84000000</v>
      </c>
      <c r="L520" s="7">
        <v>435732529</v>
      </c>
      <c r="M520" s="5" t="s">
        <v>20</v>
      </c>
      <c r="N520" s="7">
        <f>Table[[#This Row],[Income]]-Table[[#This Row],[Budget]]</f>
        <v>351732529</v>
      </c>
      <c r="O520" s="7" t="str">
        <f>IF((Table[[#This Row],[Income]]&gt;Table[[#This Row],[Budget]])," Successful", "Unsuccessful")</f>
        <v xml:space="preserve"> Successful</v>
      </c>
    </row>
    <row r="521" spans="1:15" x14ac:dyDescent="0.3">
      <c r="A521" s="5" t="s">
        <v>1804</v>
      </c>
      <c r="B521" s="1">
        <v>7.6</v>
      </c>
      <c r="C521" s="2">
        <v>2017</v>
      </c>
      <c r="D521" s="5" t="s">
        <v>324</v>
      </c>
      <c r="E521" t="s">
        <v>29</v>
      </c>
      <c r="F521" s="2">
        <v>113</v>
      </c>
      <c r="G521" s="5" t="s">
        <v>487</v>
      </c>
      <c r="H521" s="5" t="s">
        <v>1805</v>
      </c>
      <c r="I521" s="5" t="s">
        <v>159</v>
      </c>
      <c r="J521" s="5" t="e" vm="2">
        <v>#VALUE!</v>
      </c>
      <c r="K521" s="8">
        <v>34000000</v>
      </c>
      <c r="L521" s="7">
        <v>226945087</v>
      </c>
      <c r="M521" s="5" t="s">
        <v>99</v>
      </c>
      <c r="N521" s="7">
        <f>Table[[#This Row],[Income]]-Table[[#This Row],[Budget]]</f>
        <v>192945087</v>
      </c>
      <c r="O521" s="7" t="str">
        <f>IF((Table[[#This Row],[Income]]&gt;Table[[#This Row],[Budget]])," Successful", "Unsuccessful")</f>
        <v xml:space="preserve"> Successful</v>
      </c>
    </row>
    <row r="522" spans="1:15" x14ac:dyDescent="0.3">
      <c r="A522" s="5" t="s">
        <v>1806</v>
      </c>
      <c r="B522" s="1">
        <v>7</v>
      </c>
      <c r="C522" s="2">
        <v>2017</v>
      </c>
      <c r="D522" s="5" t="s">
        <v>36</v>
      </c>
      <c r="E522" t="s">
        <v>29</v>
      </c>
      <c r="F522" s="2">
        <v>121</v>
      </c>
      <c r="G522" s="5" t="s">
        <v>1517</v>
      </c>
      <c r="H522" s="5" t="s">
        <v>1807</v>
      </c>
      <c r="I522" s="5" t="s">
        <v>489</v>
      </c>
      <c r="J522" s="5" t="e" vm="2">
        <v>#VALUE!</v>
      </c>
      <c r="K522" s="8">
        <v>0</v>
      </c>
      <c r="L522" s="7">
        <v>7027336</v>
      </c>
      <c r="M522" s="5" t="s">
        <v>1808</v>
      </c>
      <c r="N522" s="7">
        <f>Table[[#This Row],[Income]]-Table[[#This Row],[Budget]]</f>
        <v>7027336</v>
      </c>
      <c r="O522" s="7" t="str">
        <f>IF((Table[[#This Row],[Income]]&gt;Table[[#This Row],[Budget]])," Successful", "Unsuccessful")</f>
        <v xml:space="preserve"> Successful</v>
      </c>
    </row>
    <row r="523" spans="1:15" x14ac:dyDescent="0.3">
      <c r="A523" s="5" t="s">
        <v>1809</v>
      </c>
      <c r="B523" s="1">
        <v>6.9</v>
      </c>
      <c r="C523" s="2">
        <v>2017</v>
      </c>
      <c r="D523" s="5" t="s">
        <v>14</v>
      </c>
      <c r="E523" t="s">
        <v>15</v>
      </c>
      <c r="F523" s="2">
        <v>152</v>
      </c>
      <c r="G523" s="5" t="s">
        <v>115</v>
      </c>
      <c r="H523" s="5" t="s">
        <v>1810</v>
      </c>
      <c r="I523" s="5" t="s">
        <v>18</v>
      </c>
      <c r="J523" s="5" t="e" vm="54">
        <v>#VALUE!</v>
      </c>
      <c r="K523" s="8">
        <v>317000000</v>
      </c>
      <c r="L523" s="7">
        <v>1332698830</v>
      </c>
      <c r="M523" s="5" t="s">
        <v>20</v>
      </c>
      <c r="N523" s="7">
        <f>Table[[#This Row],[Income]]-Table[[#This Row],[Budget]]</f>
        <v>1015698830</v>
      </c>
      <c r="O523" s="7" t="str">
        <f>IF((Table[[#This Row],[Income]]&gt;Table[[#This Row],[Budget]])," Successful", "Unsuccessful")</f>
        <v xml:space="preserve"> Successful</v>
      </c>
    </row>
    <row r="524" spans="1:15" x14ac:dyDescent="0.3">
      <c r="A524" s="5" t="s">
        <v>1811</v>
      </c>
      <c r="B524" s="1">
        <v>6.6</v>
      </c>
      <c r="C524" s="2">
        <v>2017</v>
      </c>
      <c r="D524" s="5" t="s">
        <v>120</v>
      </c>
      <c r="E524" t="s">
        <v>29</v>
      </c>
      <c r="F524" s="2">
        <v>121</v>
      </c>
      <c r="G524" s="5" t="s">
        <v>64</v>
      </c>
      <c r="H524" s="5" t="s">
        <v>1812</v>
      </c>
      <c r="I524" s="5" t="s">
        <v>489</v>
      </c>
      <c r="J524" s="5" t="e" vm="5">
        <v>#VALUE!</v>
      </c>
      <c r="K524" s="8">
        <v>30000000</v>
      </c>
      <c r="L524" s="7">
        <v>44516999</v>
      </c>
      <c r="M524" s="5" t="s">
        <v>20</v>
      </c>
      <c r="N524" s="7">
        <f>Table[[#This Row],[Income]]-Table[[#This Row],[Budget]]</f>
        <v>14516999</v>
      </c>
      <c r="O524" s="7" t="str">
        <f>IF((Table[[#This Row],[Income]]&gt;Table[[#This Row],[Budget]])," Successful", "Unsuccessful")</f>
        <v xml:space="preserve"> Successful</v>
      </c>
    </row>
    <row r="525" spans="1:15" x14ac:dyDescent="0.3">
      <c r="A525" s="5" t="s">
        <v>1813</v>
      </c>
      <c r="B525" s="1">
        <v>6.3</v>
      </c>
      <c r="C525" s="2">
        <v>2017</v>
      </c>
      <c r="D525" s="5" t="s">
        <v>52</v>
      </c>
      <c r="E525" t="s">
        <v>134</v>
      </c>
      <c r="F525" s="2">
        <v>85</v>
      </c>
      <c r="G525" s="5" t="s">
        <v>790</v>
      </c>
      <c r="H525" s="5" t="s">
        <v>1814</v>
      </c>
      <c r="I525" s="5" t="s">
        <v>792</v>
      </c>
      <c r="J525" s="5" t="e" vm="2">
        <v>#VALUE!</v>
      </c>
      <c r="K525" s="8">
        <v>0</v>
      </c>
      <c r="L525" s="7">
        <v>0</v>
      </c>
      <c r="M525" s="5" t="s">
        <v>20</v>
      </c>
      <c r="N525" s="7">
        <f>Table[[#This Row],[Income]]-Table[[#This Row],[Budget]]</f>
        <v>0</v>
      </c>
      <c r="O525" s="7" t="str">
        <f>IF((Table[[#This Row],[Income]]&gt;Table[[#This Row],[Budget]])," Successful", "Unsuccessful")</f>
        <v>Unsuccessful</v>
      </c>
    </row>
    <row r="526" spans="1:15" x14ac:dyDescent="0.3">
      <c r="A526" s="5" t="s">
        <v>1815</v>
      </c>
      <c r="B526" s="1">
        <v>7.4</v>
      </c>
      <c r="C526" s="2">
        <v>2017</v>
      </c>
      <c r="D526" s="5" t="s">
        <v>233</v>
      </c>
      <c r="E526" t="s">
        <v>15</v>
      </c>
      <c r="F526" s="2">
        <v>133</v>
      </c>
      <c r="G526" s="5" t="s">
        <v>443</v>
      </c>
      <c r="H526" s="5" t="s">
        <v>1816</v>
      </c>
      <c r="I526" s="5" t="s">
        <v>410</v>
      </c>
      <c r="J526" s="5" t="e" vm="16">
        <v>#VALUE!</v>
      </c>
      <c r="K526" s="8">
        <v>175000000</v>
      </c>
      <c r="L526" s="7">
        <v>880166924</v>
      </c>
      <c r="M526" s="5" t="s">
        <v>20</v>
      </c>
      <c r="N526" s="7">
        <f>Table[[#This Row],[Income]]-Table[[#This Row],[Budget]]</f>
        <v>705166924</v>
      </c>
      <c r="O526" s="7" t="str">
        <f>IF((Table[[#This Row],[Income]]&gt;Table[[#This Row],[Budget]])," Successful", "Unsuccessful")</f>
        <v xml:space="preserve"> Successful</v>
      </c>
    </row>
    <row r="527" spans="1:15" x14ac:dyDescent="0.3">
      <c r="A527" s="5" t="s">
        <v>1817</v>
      </c>
      <c r="B527" s="1">
        <v>5.5</v>
      </c>
      <c r="C527" s="2">
        <v>2017</v>
      </c>
      <c r="D527" s="5" t="s">
        <v>149</v>
      </c>
      <c r="E527" t="s">
        <v>29</v>
      </c>
      <c r="F527" s="2">
        <v>116</v>
      </c>
      <c r="G527" s="5" t="s">
        <v>1818</v>
      </c>
      <c r="H527" s="5" t="s">
        <v>1819</v>
      </c>
      <c r="I527" s="5" t="s">
        <v>60</v>
      </c>
      <c r="J527" s="5" t="e" vm="2">
        <v>#VALUE!</v>
      </c>
      <c r="K527" s="8">
        <v>69000000</v>
      </c>
      <c r="L527" s="7">
        <v>177856751</v>
      </c>
      <c r="M527" s="5" t="s">
        <v>1820</v>
      </c>
      <c r="N527" s="7">
        <f>Table[[#This Row],[Income]]-Table[[#This Row],[Budget]]</f>
        <v>108856751</v>
      </c>
      <c r="O527" s="7" t="str">
        <f>IF((Table[[#This Row],[Income]]&gt;Table[[#This Row],[Budget]])," Successful", "Unsuccessful")</f>
        <v xml:space="preserve"> Successful</v>
      </c>
    </row>
    <row r="528" spans="1:15" x14ac:dyDescent="0.3">
      <c r="A528" s="5" t="s">
        <v>1821</v>
      </c>
      <c r="B528" s="1">
        <v>7.9</v>
      </c>
      <c r="C528" s="2">
        <v>2017</v>
      </c>
      <c r="D528" s="5" t="s">
        <v>36</v>
      </c>
      <c r="E528" t="s">
        <v>15</v>
      </c>
      <c r="F528" s="2">
        <v>130</v>
      </c>
      <c r="G528" s="5" t="s">
        <v>286</v>
      </c>
      <c r="H528" s="5" t="s">
        <v>1822</v>
      </c>
      <c r="I528" s="5" t="s">
        <v>127</v>
      </c>
      <c r="J528" s="5" t="e" vm="13">
        <v>#VALUE!</v>
      </c>
      <c r="K528" s="8">
        <v>180000000</v>
      </c>
      <c r="L528" s="7">
        <v>853983879</v>
      </c>
      <c r="M528" s="5" t="s">
        <v>327</v>
      </c>
      <c r="N528" s="7">
        <f>Table[[#This Row],[Income]]-Table[[#This Row],[Budget]]</f>
        <v>673983879</v>
      </c>
      <c r="O528" s="7" t="str">
        <f>IF((Table[[#This Row],[Income]]&gt;Table[[#This Row],[Budget]])," Successful", "Unsuccessful")</f>
        <v xml:space="preserve"> Successful</v>
      </c>
    </row>
    <row r="529" spans="1:15" x14ac:dyDescent="0.3">
      <c r="A529" s="5" t="s">
        <v>1823</v>
      </c>
      <c r="B529" s="1">
        <v>8.4</v>
      </c>
      <c r="C529" s="2">
        <v>2017</v>
      </c>
      <c r="D529" s="5" t="s">
        <v>36</v>
      </c>
      <c r="E529" t="s">
        <v>22</v>
      </c>
      <c r="F529" s="2">
        <v>105</v>
      </c>
      <c r="G529" s="5" t="s">
        <v>1824</v>
      </c>
      <c r="H529" s="5" t="s">
        <v>1825</v>
      </c>
      <c r="I529" s="5" t="s">
        <v>198</v>
      </c>
      <c r="J529" s="5" t="e" vm="2">
        <v>#VALUE!</v>
      </c>
      <c r="K529" s="8">
        <v>175000000</v>
      </c>
      <c r="L529" s="7">
        <v>807817888</v>
      </c>
      <c r="M529" s="5" t="s">
        <v>20</v>
      </c>
      <c r="N529" s="7">
        <f>Table[[#This Row],[Income]]-Table[[#This Row],[Budget]]</f>
        <v>632817888</v>
      </c>
      <c r="O529" s="7" t="str">
        <f>IF((Table[[#This Row],[Income]]&gt;Table[[#This Row],[Budget]])," Successful", "Unsuccessful")</f>
        <v xml:space="preserve"> Successful</v>
      </c>
    </row>
    <row r="530" spans="1:15" x14ac:dyDescent="0.3">
      <c r="A530" s="5" t="s">
        <v>1826</v>
      </c>
      <c r="B530" s="1">
        <v>7</v>
      </c>
      <c r="C530" s="2">
        <v>2017</v>
      </c>
      <c r="D530" s="5" t="s">
        <v>36</v>
      </c>
      <c r="E530" t="s">
        <v>22</v>
      </c>
      <c r="F530" s="2">
        <v>104</v>
      </c>
      <c r="G530" s="5" t="s">
        <v>1827</v>
      </c>
      <c r="H530" s="5" t="s">
        <v>1828</v>
      </c>
      <c r="I530" s="5" t="s">
        <v>708</v>
      </c>
      <c r="J530" s="5" t="e" vm="4">
        <v>#VALUE!</v>
      </c>
      <c r="K530" s="8">
        <v>0</v>
      </c>
      <c r="L530" s="7">
        <v>8127070</v>
      </c>
      <c r="M530" s="5" t="s">
        <v>1829</v>
      </c>
      <c r="N530" s="7">
        <f>Table[[#This Row],[Income]]-Table[[#This Row],[Budget]]</f>
        <v>8127070</v>
      </c>
      <c r="O530" s="7" t="str">
        <f>IF((Table[[#This Row],[Income]]&gt;Table[[#This Row],[Budget]])," Successful", "Unsuccessful")</f>
        <v xml:space="preserve"> Successful</v>
      </c>
    </row>
    <row r="531" spans="1:15" x14ac:dyDescent="0.3">
      <c r="A531" s="5" t="s">
        <v>1830</v>
      </c>
      <c r="B531" s="1">
        <v>6.9</v>
      </c>
      <c r="C531" s="2">
        <v>2017</v>
      </c>
      <c r="D531" s="5" t="s">
        <v>14</v>
      </c>
      <c r="E531" t="s">
        <v>15</v>
      </c>
      <c r="F531" s="2">
        <v>119</v>
      </c>
      <c r="G531" s="5" t="s">
        <v>1263</v>
      </c>
      <c r="H531" s="5" t="s">
        <v>1831</v>
      </c>
      <c r="I531" s="5" t="s">
        <v>127</v>
      </c>
      <c r="J531" s="5" t="e" vm="2">
        <v>#VALUE!</v>
      </c>
      <c r="K531" s="8">
        <v>90000000</v>
      </c>
      <c r="L531" s="7">
        <v>995339117</v>
      </c>
      <c r="M531" s="5" t="s">
        <v>20</v>
      </c>
      <c r="N531" s="7">
        <f>Table[[#This Row],[Income]]-Table[[#This Row],[Budget]]</f>
        <v>905339117</v>
      </c>
      <c r="O531" s="7" t="str">
        <f>IF((Table[[#This Row],[Income]]&gt;Table[[#This Row],[Budget]])," Successful", "Unsuccessful")</f>
        <v xml:space="preserve"> Successful</v>
      </c>
    </row>
    <row r="532" spans="1:15" x14ac:dyDescent="0.3">
      <c r="A532" s="5" t="s">
        <v>1832</v>
      </c>
      <c r="B532" s="1">
        <v>5.0999999999999996</v>
      </c>
      <c r="C532" s="2">
        <v>2017</v>
      </c>
      <c r="D532" s="5" t="s">
        <v>52</v>
      </c>
      <c r="E532" t="s">
        <v>29</v>
      </c>
      <c r="F532" s="2">
        <v>119</v>
      </c>
      <c r="G532" s="5" t="s">
        <v>1833</v>
      </c>
      <c r="H532" s="5" t="s">
        <v>1834</v>
      </c>
      <c r="I532" s="5" t="s">
        <v>131</v>
      </c>
      <c r="J532" s="5" t="e" vm="7">
        <v>#VALUE!</v>
      </c>
      <c r="K532" s="8">
        <v>35000000</v>
      </c>
      <c r="L532" s="7">
        <v>43155261</v>
      </c>
      <c r="M532" s="5" t="s">
        <v>1835</v>
      </c>
      <c r="N532" s="7">
        <f>Table[[#This Row],[Income]]-Table[[#This Row],[Budget]]</f>
        <v>8155261</v>
      </c>
      <c r="O532" s="7" t="str">
        <f>IF((Table[[#This Row],[Income]]&gt;Table[[#This Row],[Budget]])," Successful", "Unsuccessful")</f>
        <v xml:space="preserve"> Successful</v>
      </c>
    </row>
    <row r="533" spans="1:15" x14ac:dyDescent="0.3">
      <c r="A533" s="5" t="s">
        <v>1836</v>
      </c>
      <c r="B533" s="1">
        <v>5.7</v>
      </c>
      <c r="C533" s="2">
        <v>2017</v>
      </c>
      <c r="D533" s="5" t="s">
        <v>14</v>
      </c>
      <c r="E533" t="s">
        <v>134</v>
      </c>
      <c r="F533" s="2">
        <v>89</v>
      </c>
      <c r="G533" s="5" t="s">
        <v>833</v>
      </c>
      <c r="H533" s="5" t="s">
        <v>1837</v>
      </c>
      <c r="I533" s="5" t="s">
        <v>1838</v>
      </c>
      <c r="J533" s="5" t="e" vm="2">
        <v>#VALUE!</v>
      </c>
      <c r="K533" s="8">
        <v>0</v>
      </c>
      <c r="L533" s="7">
        <v>0</v>
      </c>
      <c r="M533" s="5" t="s">
        <v>20</v>
      </c>
      <c r="N533" s="7">
        <f>Table[[#This Row],[Income]]-Table[[#This Row],[Budget]]</f>
        <v>0</v>
      </c>
      <c r="O533" s="7" t="str">
        <f>IF((Table[[#This Row],[Income]]&gt;Table[[#This Row],[Budget]])," Successful", "Unsuccessful")</f>
        <v>Unsuccessful</v>
      </c>
    </row>
    <row r="534" spans="1:15" x14ac:dyDescent="0.3">
      <c r="A534" s="5" t="s">
        <v>1839</v>
      </c>
      <c r="B534" s="1">
        <v>7.2</v>
      </c>
      <c r="C534" s="2">
        <v>2017</v>
      </c>
      <c r="D534" s="5" t="s">
        <v>43</v>
      </c>
      <c r="E534" t="s">
        <v>15</v>
      </c>
      <c r="F534" s="2">
        <v>116</v>
      </c>
      <c r="G534" s="5" t="s">
        <v>68</v>
      </c>
      <c r="H534" s="5" t="s">
        <v>1840</v>
      </c>
      <c r="I534" s="5" t="s">
        <v>404</v>
      </c>
      <c r="J534" s="5" t="e" vm="2">
        <v>#VALUE!</v>
      </c>
      <c r="K534" s="8">
        <v>50000000</v>
      </c>
      <c r="L534" s="7">
        <v>187795262</v>
      </c>
      <c r="M534" s="5" t="s">
        <v>176</v>
      </c>
      <c r="N534" s="7">
        <f>Table[[#This Row],[Income]]-Table[[#This Row],[Budget]]</f>
        <v>137795262</v>
      </c>
      <c r="O534" s="7" t="str">
        <f>IF((Table[[#This Row],[Income]]&gt;Table[[#This Row],[Budget]])," Successful", "Unsuccessful")</f>
        <v xml:space="preserve"> Successful</v>
      </c>
    </row>
    <row r="535" spans="1:15" x14ac:dyDescent="0.3">
      <c r="A535" s="5" t="s">
        <v>1841</v>
      </c>
      <c r="B535" s="1">
        <v>6.5</v>
      </c>
      <c r="C535" s="2">
        <v>2017</v>
      </c>
      <c r="D535" s="5" t="s">
        <v>149</v>
      </c>
      <c r="E535" t="s">
        <v>15</v>
      </c>
      <c r="F535" s="2">
        <v>129</v>
      </c>
      <c r="G535" s="5" t="s">
        <v>1842</v>
      </c>
      <c r="H535" s="5" t="s">
        <v>1843</v>
      </c>
      <c r="I535" s="5" t="s">
        <v>18</v>
      </c>
      <c r="J535" s="5" t="e" vm="13">
        <v>#VALUE!</v>
      </c>
      <c r="K535" s="8">
        <v>230000000</v>
      </c>
      <c r="L535" s="7">
        <v>794881442</v>
      </c>
      <c r="M535" s="5" t="s">
        <v>1844</v>
      </c>
      <c r="N535" s="7">
        <f>Table[[#This Row],[Income]]-Table[[#This Row],[Budget]]</f>
        <v>564881442</v>
      </c>
      <c r="O535" s="7" t="str">
        <f>IF((Table[[#This Row],[Income]]&gt;Table[[#This Row],[Budget]])," Successful", "Unsuccessful")</f>
        <v xml:space="preserve"> Successful</v>
      </c>
    </row>
    <row r="536" spans="1:15" x14ac:dyDescent="0.3">
      <c r="A536" s="5" t="s">
        <v>1845</v>
      </c>
      <c r="B536" s="1">
        <v>6.5</v>
      </c>
      <c r="C536" s="2">
        <v>2017</v>
      </c>
      <c r="D536" s="5" t="s">
        <v>120</v>
      </c>
      <c r="E536" t="s">
        <v>134</v>
      </c>
      <c r="F536" s="2">
        <v>103</v>
      </c>
      <c r="G536" s="5" t="s">
        <v>1224</v>
      </c>
      <c r="H536" s="5" t="s">
        <v>1846</v>
      </c>
      <c r="I536" s="5" t="s">
        <v>292</v>
      </c>
      <c r="J536" s="5" t="e" vm="2">
        <v>#VALUE!</v>
      </c>
      <c r="K536" s="8">
        <v>0</v>
      </c>
      <c r="L536" s="7">
        <v>0</v>
      </c>
      <c r="M536" s="5" t="s">
        <v>20</v>
      </c>
      <c r="N536" s="7">
        <f>Table[[#This Row],[Income]]-Table[[#This Row],[Budget]]</f>
        <v>0</v>
      </c>
      <c r="O536" s="7" t="str">
        <f>IF((Table[[#This Row],[Income]]&gt;Table[[#This Row],[Budget]])," Successful", "Unsuccessful")</f>
        <v>Unsuccessful</v>
      </c>
    </row>
    <row r="537" spans="1:15" x14ac:dyDescent="0.3">
      <c r="A537" s="5" t="s">
        <v>1847</v>
      </c>
      <c r="B537" s="1">
        <v>6.1</v>
      </c>
      <c r="C537" s="2">
        <v>2017</v>
      </c>
      <c r="D537" s="5" t="s">
        <v>36</v>
      </c>
      <c r="E537" t="s">
        <v>15</v>
      </c>
      <c r="F537" s="2">
        <v>120</v>
      </c>
      <c r="G537" s="5" t="s">
        <v>513</v>
      </c>
      <c r="H537" s="5" t="s">
        <v>1848</v>
      </c>
      <c r="I537" s="5" t="s">
        <v>18</v>
      </c>
      <c r="J537" s="5" t="e" vm="14">
        <v>#VALUE!</v>
      </c>
      <c r="K537" s="8">
        <v>300000000</v>
      </c>
      <c r="L537" s="7">
        <v>657926987</v>
      </c>
      <c r="M537" s="5" t="s">
        <v>1849</v>
      </c>
      <c r="N537" s="7">
        <f>Table[[#This Row],[Income]]-Table[[#This Row],[Budget]]</f>
        <v>357926987</v>
      </c>
      <c r="O537" s="7" t="str">
        <f>IF((Table[[#This Row],[Income]]&gt;Table[[#This Row],[Budget]])," Successful", "Unsuccessful")</f>
        <v xml:space="preserve"> Successful</v>
      </c>
    </row>
    <row r="538" spans="1:15" x14ac:dyDescent="0.3">
      <c r="A538" s="5" t="s">
        <v>1850</v>
      </c>
      <c r="B538" s="1">
        <v>7.4</v>
      </c>
      <c r="C538" s="2">
        <v>2017</v>
      </c>
      <c r="D538" s="5" t="s">
        <v>14</v>
      </c>
      <c r="E538" t="s">
        <v>29</v>
      </c>
      <c r="F538" s="2">
        <v>94</v>
      </c>
      <c r="G538" s="5" t="s">
        <v>1149</v>
      </c>
      <c r="H538" s="5" t="s">
        <v>1851</v>
      </c>
      <c r="I538" s="5" t="s">
        <v>39</v>
      </c>
      <c r="J538" s="5" t="e" vm="2">
        <v>#VALUE!</v>
      </c>
      <c r="K538" s="8">
        <v>10000000</v>
      </c>
      <c r="L538" s="7">
        <v>78989044</v>
      </c>
      <c r="M538" s="5" t="s">
        <v>20</v>
      </c>
      <c r="N538" s="7">
        <f>Table[[#This Row],[Income]]-Table[[#This Row],[Budget]]</f>
        <v>68989044</v>
      </c>
      <c r="O538" s="7" t="str">
        <f>IF((Table[[#This Row],[Income]]&gt;Table[[#This Row],[Budget]])," Successful", "Unsuccessful")</f>
        <v xml:space="preserve"> Successful</v>
      </c>
    </row>
    <row r="539" spans="1:15" x14ac:dyDescent="0.3">
      <c r="A539" s="5" t="s">
        <v>1852</v>
      </c>
      <c r="B539" s="1">
        <v>7.4</v>
      </c>
      <c r="C539" s="2">
        <v>2017</v>
      </c>
      <c r="D539" s="5" t="s">
        <v>382</v>
      </c>
      <c r="E539" t="s">
        <v>29</v>
      </c>
      <c r="F539" s="2">
        <v>122</v>
      </c>
      <c r="G539" s="5" t="s">
        <v>1217</v>
      </c>
      <c r="H539" s="5" t="s">
        <v>1853</v>
      </c>
      <c r="I539" s="5" t="s">
        <v>424</v>
      </c>
      <c r="J539" s="5" t="e" vm="5">
        <v>#VALUE!</v>
      </c>
      <c r="K539" s="8">
        <v>40000000</v>
      </c>
      <c r="L539" s="7">
        <v>171547802</v>
      </c>
      <c r="M539" s="5" t="s">
        <v>1854</v>
      </c>
      <c r="N539" s="7">
        <f>Table[[#This Row],[Income]]-Table[[#This Row],[Budget]]</f>
        <v>131547802</v>
      </c>
      <c r="O539" s="7" t="str">
        <f>IF((Table[[#This Row],[Income]]&gt;Table[[#This Row],[Budget]])," Successful", "Unsuccessful")</f>
        <v xml:space="preserve"> Successful</v>
      </c>
    </row>
    <row r="540" spans="1:15" x14ac:dyDescent="0.3">
      <c r="A540" s="5" t="s">
        <v>1855</v>
      </c>
      <c r="B540" s="1">
        <v>6.6</v>
      </c>
      <c r="C540" s="2">
        <v>2017</v>
      </c>
      <c r="D540" s="5" t="s">
        <v>28</v>
      </c>
      <c r="E540" t="s">
        <v>29</v>
      </c>
      <c r="F540" s="2">
        <v>98</v>
      </c>
      <c r="G540" s="5" t="s">
        <v>1856</v>
      </c>
      <c r="H540" s="5" t="s">
        <v>1857</v>
      </c>
      <c r="I540" s="5" t="s">
        <v>39</v>
      </c>
      <c r="J540" s="5" t="e" vm="2">
        <v>#VALUE!</v>
      </c>
      <c r="K540" s="8">
        <v>0</v>
      </c>
      <c r="L540" s="7">
        <v>3146831</v>
      </c>
      <c r="M540" s="5" t="s">
        <v>20</v>
      </c>
      <c r="N540" s="7">
        <f>Table[[#This Row],[Income]]-Table[[#This Row],[Budget]]</f>
        <v>3146831</v>
      </c>
      <c r="O540" s="7" t="str">
        <f>IF((Table[[#This Row],[Income]]&gt;Table[[#This Row],[Budget]])," Successful", "Unsuccessful")</f>
        <v xml:space="preserve"> Successful</v>
      </c>
    </row>
    <row r="541" spans="1:15" x14ac:dyDescent="0.3">
      <c r="A541" s="5" t="s">
        <v>1858</v>
      </c>
      <c r="B541" s="1">
        <v>6.6</v>
      </c>
      <c r="C541" s="2">
        <v>2017</v>
      </c>
      <c r="D541" s="5" t="s">
        <v>78</v>
      </c>
      <c r="E541" t="s">
        <v>29</v>
      </c>
      <c r="F541" s="2">
        <v>104</v>
      </c>
      <c r="G541" s="5" t="s">
        <v>1859</v>
      </c>
      <c r="H541" s="5" t="s">
        <v>1860</v>
      </c>
      <c r="I541" s="5" t="s">
        <v>46</v>
      </c>
      <c r="J541" s="5" t="e" vm="35">
        <v>#VALUE!</v>
      </c>
      <c r="K541" s="8">
        <v>58000000</v>
      </c>
      <c r="L541" s="7">
        <v>100541806</v>
      </c>
      <c r="M541" s="5" t="s">
        <v>20</v>
      </c>
      <c r="N541" s="7">
        <f>Table[[#This Row],[Income]]-Table[[#This Row],[Budget]]</f>
        <v>42541806</v>
      </c>
      <c r="O541" s="7" t="str">
        <f>IF((Table[[#This Row],[Income]]&gt;Table[[#This Row],[Budget]])," Successful", "Unsuccessful")</f>
        <v xml:space="preserve"> Successful</v>
      </c>
    </row>
    <row r="542" spans="1:15" x14ac:dyDescent="0.3">
      <c r="A542" s="5" t="s">
        <v>1861</v>
      </c>
      <c r="B542" s="1">
        <v>7.4</v>
      </c>
      <c r="C542" s="2">
        <v>2017</v>
      </c>
      <c r="D542" s="5" t="s">
        <v>43</v>
      </c>
      <c r="E542" t="s">
        <v>29</v>
      </c>
      <c r="F542" s="2">
        <v>130</v>
      </c>
      <c r="G542" s="5" t="s">
        <v>471</v>
      </c>
      <c r="H542" s="5" t="s">
        <v>1862</v>
      </c>
      <c r="I542" s="5" t="s">
        <v>98</v>
      </c>
      <c r="J542" s="5" t="e" vm="6">
        <v>#VALUE!</v>
      </c>
      <c r="K542" s="8">
        <v>35000000</v>
      </c>
      <c r="L542" s="7">
        <v>47779793</v>
      </c>
      <c r="M542" s="5" t="s">
        <v>1130</v>
      </c>
      <c r="N542" s="7">
        <f>Table[[#This Row],[Income]]-Table[[#This Row],[Budget]]</f>
        <v>12779793</v>
      </c>
      <c r="O542" s="7" t="str">
        <f>IF((Table[[#This Row],[Income]]&gt;Table[[#This Row],[Budget]])," Successful", "Unsuccessful")</f>
        <v xml:space="preserve"> Successful</v>
      </c>
    </row>
    <row r="543" spans="1:15" x14ac:dyDescent="0.3">
      <c r="A543" s="5" t="s">
        <v>1863</v>
      </c>
      <c r="B543" s="1">
        <v>5.8</v>
      </c>
      <c r="C543" s="2">
        <v>2017</v>
      </c>
      <c r="D543" s="5" t="s">
        <v>36</v>
      </c>
      <c r="E543" t="s">
        <v>211</v>
      </c>
      <c r="F543" s="2">
        <v>92</v>
      </c>
      <c r="G543" s="5" t="s">
        <v>1864</v>
      </c>
      <c r="H543" s="5" t="s">
        <v>1865</v>
      </c>
      <c r="I543" s="5" t="s">
        <v>163</v>
      </c>
      <c r="J543" s="5" t="e" vm="31">
        <v>#VALUE!</v>
      </c>
      <c r="K543" s="8">
        <v>0</v>
      </c>
      <c r="L543" s="7">
        <v>0</v>
      </c>
      <c r="M543" s="5" t="s">
        <v>20</v>
      </c>
      <c r="N543" s="7">
        <f>Table[[#This Row],[Income]]-Table[[#This Row],[Budget]]</f>
        <v>0</v>
      </c>
      <c r="O543" s="7" t="str">
        <f>IF((Table[[#This Row],[Income]]&gt;Table[[#This Row],[Budget]])," Successful", "Unsuccessful")</f>
        <v>Unsuccessful</v>
      </c>
    </row>
    <row r="544" spans="1:15" x14ac:dyDescent="0.3">
      <c r="A544" s="5" t="s">
        <v>1866</v>
      </c>
      <c r="B544" s="1">
        <v>7.4</v>
      </c>
      <c r="C544" s="2">
        <v>2017</v>
      </c>
      <c r="D544" s="5" t="s">
        <v>43</v>
      </c>
      <c r="E544" t="s">
        <v>29</v>
      </c>
      <c r="F544" s="2">
        <v>140</v>
      </c>
      <c r="G544" s="5" t="s">
        <v>1014</v>
      </c>
      <c r="H544" s="5" t="s">
        <v>1867</v>
      </c>
      <c r="I544" s="5" t="s">
        <v>370</v>
      </c>
      <c r="J544" s="5" t="e" vm="5">
        <v>#VALUE!</v>
      </c>
      <c r="K544" s="8">
        <v>30000000</v>
      </c>
      <c r="L544" s="7">
        <v>59284015</v>
      </c>
      <c r="M544" s="5" t="s">
        <v>931</v>
      </c>
      <c r="N544" s="7">
        <f>Table[[#This Row],[Income]]-Table[[#This Row],[Budget]]</f>
        <v>29284015</v>
      </c>
      <c r="O544" s="7" t="str">
        <f>IF((Table[[#This Row],[Income]]&gt;Table[[#This Row],[Budget]])," Successful", "Unsuccessful")</f>
        <v xml:space="preserve"> Successful</v>
      </c>
    </row>
    <row r="545" spans="1:15" x14ac:dyDescent="0.3">
      <c r="A545" s="5" t="s">
        <v>1868</v>
      </c>
      <c r="B545" s="1">
        <v>6.4</v>
      </c>
      <c r="C545" s="2">
        <v>2017</v>
      </c>
      <c r="D545" s="5" t="s">
        <v>149</v>
      </c>
      <c r="E545" t="s">
        <v>29</v>
      </c>
      <c r="F545" s="2">
        <v>122</v>
      </c>
      <c r="G545" s="5" t="s">
        <v>523</v>
      </c>
      <c r="H545" s="5" t="s">
        <v>1869</v>
      </c>
      <c r="I545" s="5" t="s">
        <v>46</v>
      </c>
      <c r="J545" s="5" t="e" vm="1">
        <v>#VALUE!</v>
      </c>
      <c r="K545" s="8">
        <v>97000000</v>
      </c>
      <c r="L545" s="7">
        <v>240891763</v>
      </c>
      <c r="M545" s="5" t="s">
        <v>99</v>
      </c>
      <c r="N545" s="7">
        <f>Table[[#This Row],[Income]]-Table[[#This Row],[Budget]]</f>
        <v>143891763</v>
      </c>
      <c r="O545" s="7" t="str">
        <f>IF((Table[[#This Row],[Income]]&gt;Table[[#This Row],[Budget]])," Successful", "Unsuccessful")</f>
        <v xml:space="preserve"> Successful</v>
      </c>
    </row>
    <row r="546" spans="1:15" x14ac:dyDescent="0.3">
      <c r="A546" s="5" t="s">
        <v>1870</v>
      </c>
      <c r="B546" s="1">
        <v>6.8</v>
      </c>
      <c r="C546" s="2">
        <v>2017</v>
      </c>
      <c r="D546" s="5" t="s">
        <v>28</v>
      </c>
      <c r="E546" t="s">
        <v>134</v>
      </c>
      <c r="F546" s="2">
        <v>123</v>
      </c>
      <c r="G546" s="5" t="s">
        <v>58</v>
      </c>
      <c r="H546" s="5" t="s">
        <v>1871</v>
      </c>
      <c r="I546" s="5" t="s">
        <v>1872</v>
      </c>
      <c r="J546" s="5" t="e" vm="31">
        <v>#VALUE!</v>
      </c>
      <c r="K546" s="8">
        <v>0</v>
      </c>
      <c r="L546" s="7">
        <v>27975429</v>
      </c>
      <c r="M546" s="5" t="s">
        <v>1873</v>
      </c>
      <c r="N546" s="7">
        <f>Table[[#This Row],[Income]]-Table[[#This Row],[Budget]]</f>
        <v>27975429</v>
      </c>
      <c r="O546" s="7" t="str">
        <f>IF((Table[[#This Row],[Income]]&gt;Table[[#This Row],[Budget]])," Successful", "Unsuccessful")</f>
        <v xml:space="preserve"> Successful</v>
      </c>
    </row>
    <row r="547" spans="1:15" x14ac:dyDescent="0.3">
      <c r="A547" s="5">
        <v>9.8611111111111108E-2</v>
      </c>
      <c r="B547" s="1">
        <v>5.7</v>
      </c>
      <c r="C547" s="2">
        <v>2017</v>
      </c>
      <c r="D547" s="5" t="s">
        <v>324</v>
      </c>
      <c r="E547" t="s">
        <v>15</v>
      </c>
      <c r="F547" s="2">
        <v>98</v>
      </c>
      <c r="G547" s="5" t="s">
        <v>1874</v>
      </c>
      <c r="H547" s="5" t="s">
        <v>1875</v>
      </c>
      <c r="I547" s="5" t="s">
        <v>255</v>
      </c>
      <c r="J547" s="5" t="e" vm="13">
        <v>#VALUE!</v>
      </c>
      <c r="K547" s="8">
        <v>0</v>
      </c>
      <c r="L547" s="7">
        <v>3945729</v>
      </c>
      <c r="M547" s="5" t="s">
        <v>288</v>
      </c>
      <c r="N547" s="7">
        <f>Table[[#This Row],[Income]]-Table[[#This Row],[Budget]]</f>
        <v>3945729</v>
      </c>
      <c r="O547" s="7" t="str">
        <f>IF((Table[[#This Row],[Income]]&gt;Table[[#This Row],[Budget]])," Successful", "Unsuccessful")</f>
        <v xml:space="preserve"> Successful</v>
      </c>
    </row>
    <row r="548" spans="1:15" x14ac:dyDescent="0.3">
      <c r="A548" s="5" t="s">
        <v>1876</v>
      </c>
      <c r="B548" s="1">
        <v>6.7</v>
      </c>
      <c r="C548" s="2">
        <v>2017</v>
      </c>
      <c r="D548" s="5" t="s">
        <v>149</v>
      </c>
      <c r="E548" t="s">
        <v>15</v>
      </c>
      <c r="F548" s="2">
        <v>126</v>
      </c>
      <c r="G548" s="5" t="s">
        <v>542</v>
      </c>
      <c r="H548" s="5" t="s">
        <v>1877</v>
      </c>
      <c r="I548" s="5" t="s">
        <v>109</v>
      </c>
      <c r="J548" s="5" t="e" vm="6">
        <v>#VALUE!</v>
      </c>
      <c r="K548" s="8">
        <v>175000000</v>
      </c>
      <c r="L548" s="7">
        <v>148675066</v>
      </c>
      <c r="M548" s="5" t="s">
        <v>1878</v>
      </c>
      <c r="N548" s="7">
        <f>Table[[#This Row],[Income]]-Table[[#This Row],[Budget]]</f>
        <v>-26324934</v>
      </c>
      <c r="O548" s="7" t="str">
        <f>IF((Table[[#This Row],[Income]]&gt;Table[[#This Row],[Budget]])," Successful", "Unsuccessful")</f>
        <v>Unsuccessful</v>
      </c>
    </row>
    <row r="549" spans="1:15" x14ac:dyDescent="0.3">
      <c r="A549" s="5" t="s">
        <v>1879</v>
      </c>
      <c r="B549" s="1">
        <v>5.9</v>
      </c>
      <c r="C549" s="2">
        <v>2017</v>
      </c>
      <c r="D549" s="5" t="s">
        <v>78</v>
      </c>
      <c r="E549" t="s">
        <v>15</v>
      </c>
      <c r="F549" s="2">
        <v>124</v>
      </c>
      <c r="G549" s="5" t="s">
        <v>1880</v>
      </c>
      <c r="H549" s="5" t="s">
        <v>1881</v>
      </c>
      <c r="I549" s="5" t="s">
        <v>18</v>
      </c>
      <c r="J549" s="5" t="e" vm="5">
        <v>#VALUE!</v>
      </c>
      <c r="K549" s="8">
        <v>100000000</v>
      </c>
      <c r="L549" s="7">
        <v>142337240</v>
      </c>
      <c r="M549" s="5" t="s">
        <v>1882</v>
      </c>
      <c r="N549" s="7">
        <f>Table[[#This Row],[Income]]-Table[[#This Row],[Budget]]</f>
        <v>42337240</v>
      </c>
      <c r="O549" s="7" t="str">
        <f>IF((Table[[#This Row],[Income]]&gt;Table[[#This Row],[Budget]])," Successful", "Unsuccessful")</f>
        <v xml:space="preserve"> Successful</v>
      </c>
    </row>
    <row r="550" spans="1:15" x14ac:dyDescent="0.3">
      <c r="A550" s="5" t="s">
        <v>1883</v>
      </c>
      <c r="B550" s="1">
        <v>7.9</v>
      </c>
      <c r="C550" s="2">
        <v>2017</v>
      </c>
      <c r="D550" s="5" t="s">
        <v>36</v>
      </c>
      <c r="E550" t="s">
        <v>22</v>
      </c>
      <c r="F550" s="2">
        <v>113</v>
      </c>
      <c r="G550" s="5" t="s">
        <v>1884</v>
      </c>
      <c r="H550" s="5" t="s">
        <v>1885</v>
      </c>
      <c r="I550" s="5" t="s">
        <v>1886</v>
      </c>
      <c r="J550" s="5" t="e" vm="5">
        <v>#VALUE!</v>
      </c>
      <c r="K550" s="8">
        <v>20000000</v>
      </c>
      <c r="L550" s="7">
        <v>315025930</v>
      </c>
      <c r="M550" s="5" t="s">
        <v>1887</v>
      </c>
      <c r="N550" s="7">
        <f>Table[[#This Row],[Income]]-Table[[#This Row],[Budget]]</f>
        <v>295025930</v>
      </c>
      <c r="O550" s="7" t="str">
        <f>IF((Table[[#This Row],[Income]]&gt;Table[[#This Row],[Budget]])," Successful", "Unsuccessful")</f>
        <v xml:space="preserve"> Successful</v>
      </c>
    </row>
    <row r="551" spans="1:15" x14ac:dyDescent="0.3">
      <c r="A551" s="5" t="s">
        <v>1888</v>
      </c>
      <c r="B551" s="1">
        <v>6.7</v>
      </c>
      <c r="C551" s="2">
        <v>2017</v>
      </c>
      <c r="D551" s="5" t="s">
        <v>233</v>
      </c>
      <c r="E551" t="s">
        <v>29</v>
      </c>
      <c r="F551" s="2">
        <v>115</v>
      </c>
      <c r="G551" s="5" t="s">
        <v>30</v>
      </c>
      <c r="H551" s="5" t="s">
        <v>1889</v>
      </c>
      <c r="I551" s="5" t="s">
        <v>50</v>
      </c>
      <c r="J551" s="5" t="e" vm="44">
        <v>#VALUE!</v>
      </c>
      <c r="K551" s="8">
        <v>30000000</v>
      </c>
      <c r="L551" s="7">
        <v>100014025</v>
      </c>
      <c r="M551" s="5" t="s">
        <v>1890</v>
      </c>
      <c r="N551" s="7">
        <f>Table[[#This Row],[Income]]-Table[[#This Row],[Budget]]</f>
        <v>70014025</v>
      </c>
      <c r="O551" s="7" t="str">
        <f>IF((Table[[#This Row],[Income]]&gt;Table[[#This Row],[Budget]])," Successful", "Unsuccessful")</f>
        <v xml:space="preserve"> Successful</v>
      </c>
    </row>
    <row r="552" spans="1:15" x14ac:dyDescent="0.3">
      <c r="A552" s="5" t="s">
        <v>1891</v>
      </c>
      <c r="B552" s="1">
        <v>5.4</v>
      </c>
      <c r="C552" s="2">
        <v>2017</v>
      </c>
      <c r="D552" s="5" t="s">
        <v>324</v>
      </c>
      <c r="E552" t="s">
        <v>15</v>
      </c>
      <c r="F552" s="2">
        <v>110</v>
      </c>
      <c r="G552" s="5" t="s">
        <v>1892</v>
      </c>
      <c r="H552" s="5" t="s">
        <v>1893</v>
      </c>
      <c r="I552" s="5" t="s">
        <v>18</v>
      </c>
      <c r="J552" s="5" t="e" vm="6">
        <v>#VALUE!</v>
      </c>
      <c r="K552" s="8">
        <v>125000000</v>
      </c>
      <c r="L552" s="7">
        <v>409231607</v>
      </c>
      <c r="M552" s="5" t="s">
        <v>1215</v>
      </c>
      <c r="N552" s="7">
        <f>Table[[#This Row],[Income]]-Table[[#This Row],[Budget]]</f>
        <v>284231607</v>
      </c>
      <c r="O552" s="7" t="str">
        <f>IF((Table[[#This Row],[Income]]&gt;Table[[#This Row],[Budget]])," Successful", "Unsuccessful")</f>
        <v xml:space="preserve"> Successful</v>
      </c>
    </row>
    <row r="553" spans="1:15" x14ac:dyDescent="0.3">
      <c r="A553" s="5" t="s">
        <v>1894</v>
      </c>
      <c r="B553" s="1">
        <v>7</v>
      </c>
      <c r="C553" s="2">
        <v>2017</v>
      </c>
      <c r="D553" s="5" t="s">
        <v>28</v>
      </c>
      <c r="E553" t="s">
        <v>15</v>
      </c>
      <c r="F553" s="2">
        <v>118</v>
      </c>
      <c r="G553" s="5" t="s">
        <v>688</v>
      </c>
      <c r="H553" s="5" t="s">
        <v>1895</v>
      </c>
      <c r="I553" s="5" t="s">
        <v>60</v>
      </c>
      <c r="J553" s="5" t="e" vm="2">
        <v>#VALUE!</v>
      </c>
      <c r="K553" s="8">
        <v>29000000</v>
      </c>
      <c r="L553" s="7">
        <v>48453605</v>
      </c>
      <c r="M553" s="5" t="s">
        <v>623</v>
      </c>
      <c r="N553" s="7">
        <f>Table[[#This Row],[Income]]-Table[[#This Row],[Budget]]</f>
        <v>19453605</v>
      </c>
      <c r="O553" s="7" t="str">
        <f>IF((Table[[#This Row],[Income]]&gt;Table[[#This Row],[Budget]])," Successful", "Unsuccessful")</f>
        <v xml:space="preserve"> Successful</v>
      </c>
    </row>
    <row r="554" spans="1:15" x14ac:dyDescent="0.3">
      <c r="A554" s="5" t="s">
        <v>1896</v>
      </c>
      <c r="B554" s="1">
        <v>7.2</v>
      </c>
      <c r="C554" s="2">
        <v>2017</v>
      </c>
      <c r="D554" s="5" t="s">
        <v>43</v>
      </c>
      <c r="E554" t="s">
        <v>29</v>
      </c>
      <c r="F554" s="2">
        <v>134</v>
      </c>
      <c r="G554" s="5" t="s">
        <v>192</v>
      </c>
      <c r="H554" s="5" t="s">
        <v>1897</v>
      </c>
      <c r="I554" s="5" t="s">
        <v>1898</v>
      </c>
      <c r="J554" s="5" t="e" vm="2">
        <v>#VALUE!</v>
      </c>
      <c r="K554" s="8">
        <v>39000000</v>
      </c>
      <c r="L554" s="7">
        <v>35669017</v>
      </c>
      <c r="M554" s="5" t="s">
        <v>20</v>
      </c>
      <c r="N554" s="7">
        <f>Table[[#This Row],[Income]]-Table[[#This Row],[Budget]]</f>
        <v>-3330983</v>
      </c>
      <c r="O554" s="7" t="str">
        <f>IF((Table[[#This Row],[Income]]&gt;Table[[#This Row],[Budget]])," Successful", "Unsuccessful")</f>
        <v>Unsuccessful</v>
      </c>
    </row>
    <row r="555" spans="1:15" x14ac:dyDescent="0.3">
      <c r="A555" s="5" t="s">
        <v>1899</v>
      </c>
      <c r="B555" s="1">
        <v>6.7</v>
      </c>
      <c r="C555" s="2">
        <v>2017</v>
      </c>
      <c r="D555" s="5" t="s">
        <v>120</v>
      </c>
      <c r="E555" t="s">
        <v>29</v>
      </c>
      <c r="F555" s="2">
        <v>141</v>
      </c>
      <c r="G555" s="5" t="s">
        <v>478</v>
      </c>
      <c r="H555" s="5" t="s">
        <v>1900</v>
      </c>
      <c r="I555" s="5" t="s">
        <v>127</v>
      </c>
      <c r="J555" s="5" t="e" vm="11">
        <v>#VALUE!</v>
      </c>
      <c r="K555" s="8">
        <v>104000000</v>
      </c>
      <c r="L555" s="7">
        <v>410902662</v>
      </c>
      <c r="M555" s="5" t="s">
        <v>99</v>
      </c>
      <c r="N555" s="7">
        <f>Table[[#This Row],[Income]]-Table[[#This Row],[Budget]]</f>
        <v>306902662</v>
      </c>
      <c r="O555" s="7" t="str">
        <f>IF((Table[[#This Row],[Income]]&gt;Table[[#This Row],[Budget]])," Successful", "Unsuccessful")</f>
        <v xml:space="preserve"> Successful</v>
      </c>
    </row>
    <row r="556" spans="1:15" x14ac:dyDescent="0.3">
      <c r="A556" s="5" t="s">
        <v>1901</v>
      </c>
      <c r="B556" s="1">
        <v>6.4</v>
      </c>
      <c r="C556" s="2">
        <v>2017</v>
      </c>
      <c r="D556" s="5" t="s">
        <v>233</v>
      </c>
      <c r="E556" t="s">
        <v>15</v>
      </c>
      <c r="F556" s="2">
        <v>136</v>
      </c>
      <c r="G556" s="5" t="s">
        <v>1289</v>
      </c>
      <c r="H556" s="5" t="s">
        <v>1902</v>
      </c>
      <c r="I556" s="5" t="s">
        <v>18</v>
      </c>
      <c r="J556" s="5" t="e" vm="20">
        <v>#VALUE!</v>
      </c>
      <c r="K556" s="8">
        <v>177200000</v>
      </c>
      <c r="L556" s="7">
        <v>225973340</v>
      </c>
      <c r="M556" s="5" t="s">
        <v>1903</v>
      </c>
      <c r="N556" s="7">
        <f>Table[[#This Row],[Income]]-Table[[#This Row],[Budget]]</f>
        <v>48773340</v>
      </c>
      <c r="O556" s="7" t="str">
        <f>IF((Table[[#This Row],[Income]]&gt;Table[[#This Row],[Budget]])," Successful", "Unsuccessful")</f>
        <v xml:space="preserve"> Successful</v>
      </c>
    </row>
    <row r="557" spans="1:15" x14ac:dyDescent="0.3">
      <c r="A557" s="5" t="s">
        <v>1904</v>
      </c>
      <c r="B557" s="1">
        <v>7.1</v>
      </c>
      <c r="C557" s="2">
        <v>2017</v>
      </c>
      <c r="D557" s="5" t="s">
        <v>120</v>
      </c>
      <c r="E557" t="s">
        <v>29</v>
      </c>
      <c r="F557" s="2">
        <v>115</v>
      </c>
      <c r="G557" s="5" t="s">
        <v>1905</v>
      </c>
      <c r="H557" s="5" t="s">
        <v>1906</v>
      </c>
      <c r="I557" s="5" t="s">
        <v>60</v>
      </c>
      <c r="J557" s="5" t="e" vm="2">
        <v>#VALUE!</v>
      </c>
      <c r="K557" s="8">
        <v>50000000</v>
      </c>
      <c r="L557" s="7">
        <v>134866593</v>
      </c>
      <c r="M557" s="5" t="s">
        <v>1907</v>
      </c>
      <c r="N557" s="7">
        <f>Table[[#This Row],[Income]]-Table[[#This Row],[Budget]]</f>
        <v>84866593</v>
      </c>
      <c r="O557" s="7" t="str">
        <f>IF((Table[[#This Row],[Income]]&gt;Table[[#This Row],[Budget]])," Successful", "Unsuccessful")</f>
        <v xml:space="preserve"> Successful</v>
      </c>
    </row>
    <row r="558" spans="1:15" x14ac:dyDescent="0.3">
      <c r="A558" s="5" t="s">
        <v>1908</v>
      </c>
      <c r="B558" s="1">
        <v>4.5999999999999996</v>
      </c>
      <c r="C558" s="2">
        <v>2017</v>
      </c>
      <c r="D558" s="5" t="s">
        <v>382</v>
      </c>
      <c r="E558" t="s">
        <v>29</v>
      </c>
      <c r="F558" s="2">
        <v>118</v>
      </c>
      <c r="G558" s="5" t="s">
        <v>1510</v>
      </c>
      <c r="H558" s="5" t="s">
        <v>1511</v>
      </c>
      <c r="I558" s="5" t="s">
        <v>1512</v>
      </c>
      <c r="J558" s="5" t="e" vm="5">
        <v>#VALUE!</v>
      </c>
      <c r="K558" s="8">
        <v>55000000</v>
      </c>
      <c r="L558" s="7">
        <v>381545846</v>
      </c>
      <c r="M558" s="5" t="s">
        <v>1215</v>
      </c>
      <c r="N558" s="7">
        <f>Table[[#This Row],[Income]]-Table[[#This Row],[Budget]]</f>
        <v>326545846</v>
      </c>
      <c r="O558" s="7" t="str">
        <f>IF((Table[[#This Row],[Income]]&gt;Table[[#This Row],[Budget]])," Successful", "Unsuccessful")</f>
        <v xml:space="preserve"> Successful</v>
      </c>
    </row>
    <row r="559" spans="1:15" x14ac:dyDescent="0.3">
      <c r="A559" s="5" t="s">
        <v>1909</v>
      </c>
      <c r="B559" s="1">
        <v>5.8</v>
      </c>
      <c r="C559" s="2">
        <v>2017</v>
      </c>
      <c r="D559" s="5" t="s">
        <v>52</v>
      </c>
      <c r="E559" t="s">
        <v>29</v>
      </c>
      <c r="F559" s="2">
        <v>105</v>
      </c>
      <c r="G559" s="5" t="s">
        <v>1031</v>
      </c>
      <c r="H559" s="5" t="s">
        <v>1910</v>
      </c>
      <c r="I559" s="5" t="s">
        <v>117</v>
      </c>
      <c r="J559" s="5" t="e" vm="2">
        <v>#VALUE!</v>
      </c>
      <c r="K559" s="8">
        <v>25000000</v>
      </c>
      <c r="L559" s="7">
        <v>12768857</v>
      </c>
      <c r="M559" s="5" t="s">
        <v>1126</v>
      </c>
      <c r="N559" s="7">
        <f>Table[[#This Row],[Income]]-Table[[#This Row],[Budget]]</f>
        <v>-12231143</v>
      </c>
      <c r="O559" s="7" t="str">
        <f>IF((Table[[#This Row],[Income]]&gt;Table[[#This Row],[Budget]])," Successful", "Unsuccessful")</f>
        <v>Unsuccessful</v>
      </c>
    </row>
    <row r="560" spans="1:15" x14ac:dyDescent="0.3">
      <c r="A560" s="5" t="s">
        <v>1911</v>
      </c>
      <c r="B560" s="1">
        <v>5.7</v>
      </c>
      <c r="C560" s="2">
        <v>2017</v>
      </c>
      <c r="D560" s="5" t="s">
        <v>14</v>
      </c>
      <c r="F560" s="2">
        <v>104</v>
      </c>
      <c r="G560" s="5" t="s">
        <v>1420</v>
      </c>
      <c r="H560" s="5" t="s">
        <v>1912</v>
      </c>
      <c r="I560" s="5" t="s">
        <v>180</v>
      </c>
      <c r="J560" s="5" t="e" vm="5">
        <v>#VALUE!</v>
      </c>
      <c r="K560" s="8">
        <v>0</v>
      </c>
      <c r="L560" s="7">
        <v>0</v>
      </c>
      <c r="M560" s="5" t="s">
        <v>20</v>
      </c>
      <c r="N560" s="7">
        <f>Table[[#This Row],[Income]]-Table[[#This Row],[Budget]]</f>
        <v>0</v>
      </c>
      <c r="O560" s="7" t="str">
        <f>IF((Table[[#This Row],[Income]]&gt;Table[[#This Row],[Budget]])," Successful", "Unsuccessful")</f>
        <v>Unsuccessful</v>
      </c>
    </row>
    <row r="561" spans="1:15" x14ac:dyDescent="0.3">
      <c r="A561" s="5" t="s">
        <v>1913</v>
      </c>
      <c r="B561" s="1">
        <v>6.3</v>
      </c>
      <c r="C561" s="2">
        <v>2017</v>
      </c>
      <c r="D561" s="5" t="s">
        <v>78</v>
      </c>
      <c r="E561" t="s">
        <v>15</v>
      </c>
      <c r="F561" s="2">
        <v>107</v>
      </c>
      <c r="G561" s="5" t="s">
        <v>1914</v>
      </c>
      <c r="H561" s="5" t="s">
        <v>1915</v>
      </c>
      <c r="I561" s="5" t="s">
        <v>159</v>
      </c>
      <c r="J561" s="5" t="e" vm="1">
        <v>#VALUE!</v>
      </c>
      <c r="K561" s="8">
        <v>110000000</v>
      </c>
      <c r="L561" s="7">
        <v>169846945</v>
      </c>
      <c r="M561" s="5" t="s">
        <v>1916</v>
      </c>
      <c r="N561" s="7">
        <f>Table[[#This Row],[Income]]-Table[[#This Row],[Budget]]</f>
        <v>59846945</v>
      </c>
      <c r="O561" s="7" t="str">
        <f>IF((Table[[#This Row],[Income]]&gt;Table[[#This Row],[Budget]])," Successful", "Unsuccessful")</f>
        <v xml:space="preserve"> Successful</v>
      </c>
    </row>
    <row r="562" spans="1:15" x14ac:dyDescent="0.3">
      <c r="A562" s="5" t="s">
        <v>1917</v>
      </c>
      <c r="B562" s="1">
        <v>7.8</v>
      </c>
      <c r="C562" s="2">
        <v>2017</v>
      </c>
      <c r="D562" s="5" t="s">
        <v>43</v>
      </c>
      <c r="E562" t="s">
        <v>22</v>
      </c>
      <c r="F562" s="2">
        <v>103</v>
      </c>
      <c r="G562" s="5" t="s">
        <v>1918</v>
      </c>
      <c r="H562" s="5" t="s">
        <v>1919</v>
      </c>
      <c r="I562" s="5" t="s">
        <v>302</v>
      </c>
      <c r="J562" s="5" t="e" vm="4">
        <v>#VALUE!</v>
      </c>
      <c r="K562" s="8">
        <v>40000000</v>
      </c>
      <c r="L562" s="7">
        <v>227994792</v>
      </c>
      <c r="M562" s="5" t="s">
        <v>1920</v>
      </c>
      <c r="N562" s="7">
        <f>Table[[#This Row],[Income]]-Table[[#This Row],[Budget]]</f>
        <v>187994792</v>
      </c>
      <c r="O562" s="7" t="str">
        <f>IF((Table[[#This Row],[Income]]&gt;Table[[#This Row],[Budget]])," Successful", "Unsuccessful")</f>
        <v xml:space="preserve"> Successful</v>
      </c>
    </row>
    <row r="563" spans="1:15" x14ac:dyDescent="0.3">
      <c r="A563" s="5" t="s">
        <v>1921</v>
      </c>
      <c r="B563" s="1">
        <v>7.5</v>
      </c>
      <c r="C563" s="2">
        <v>2017</v>
      </c>
      <c r="D563" s="5" t="s">
        <v>43</v>
      </c>
      <c r="E563" t="s">
        <v>29</v>
      </c>
      <c r="F563" s="2">
        <v>119</v>
      </c>
      <c r="G563" s="5" t="s">
        <v>646</v>
      </c>
      <c r="H563" s="5" t="s">
        <v>1922</v>
      </c>
      <c r="I563" s="5" t="s">
        <v>708</v>
      </c>
      <c r="J563" s="5" t="e" vm="2">
        <v>#VALUE!</v>
      </c>
      <c r="K563" s="8">
        <v>11000000</v>
      </c>
      <c r="L563" s="7">
        <v>53939297</v>
      </c>
      <c r="M563" s="5" t="s">
        <v>176</v>
      </c>
      <c r="N563" s="7">
        <f>Table[[#This Row],[Income]]-Table[[#This Row],[Budget]]</f>
        <v>42939297</v>
      </c>
      <c r="O563" s="7" t="str">
        <f>IF((Table[[#This Row],[Income]]&gt;Table[[#This Row],[Budget]])," Successful", "Unsuccessful")</f>
        <v xml:space="preserve"> Successful</v>
      </c>
    </row>
    <row r="564" spans="1:15" x14ac:dyDescent="0.3">
      <c r="A564" s="5" t="s">
        <v>1923</v>
      </c>
      <c r="B564" s="1">
        <v>7.4</v>
      </c>
      <c r="C564" s="2">
        <v>2017</v>
      </c>
      <c r="D564" s="5" t="s">
        <v>233</v>
      </c>
      <c r="E564" t="s">
        <v>15</v>
      </c>
      <c r="F564" s="2">
        <v>140</v>
      </c>
      <c r="G564" s="5" t="s">
        <v>157</v>
      </c>
      <c r="H564" s="5" t="s">
        <v>1924</v>
      </c>
      <c r="I564" s="5" t="s">
        <v>109</v>
      </c>
      <c r="J564" s="5" t="e" vm="5">
        <v>#VALUE!</v>
      </c>
      <c r="K564" s="8">
        <v>150000000</v>
      </c>
      <c r="L564" s="7">
        <v>490719763</v>
      </c>
      <c r="M564" s="5" t="s">
        <v>20</v>
      </c>
      <c r="N564" s="7">
        <f>Table[[#This Row],[Income]]-Table[[#This Row],[Budget]]</f>
        <v>340719763</v>
      </c>
      <c r="O564" s="7" t="str">
        <f>IF((Table[[#This Row],[Income]]&gt;Table[[#This Row],[Budget]])," Successful", "Unsuccessful")</f>
        <v xml:space="preserve"> Successful</v>
      </c>
    </row>
    <row r="565" spans="1:15" x14ac:dyDescent="0.3">
      <c r="A565" s="5" t="s">
        <v>1925</v>
      </c>
      <c r="B565" s="1">
        <v>6.2</v>
      </c>
      <c r="C565" s="2">
        <v>2017</v>
      </c>
      <c r="D565" s="5" t="s">
        <v>120</v>
      </c>
      <c r="E565" t="s">
        <v>29</v>
      </c>
      <c r="F565" s="2">
        <v>111</v>
      </c>
      <c r="G565" s="5" t="s">
        <v>1926</v>
      </c>
      <c r="H565" s="5" t="s">
        <v>1927</v>
      </c>
      <c r="I565" s="5" t="s">
        <v>50</v>
      </c>
      <c r="J565" s="5" t="e" vm="11">
        <v>#VALUE!</v>
      </c>
      <c r="K565" s="8">
        <v>33000000</v>
      </c>
      <c r="L565" s="7">
        <v>67234188</v>
      </c>
      <c r="M565" s="5" t="s">
        <v>20</v>
      </c>
      <c r="N565" s="7">
        <f>Table[[#This Row],[Income]]-Table[[#This Row],[Budget]]</f>
        <v>34234188</v>
      </c>
      <c r="O565" s="7" t="str">
        <f>IF((Table[[#This Row],[Income]]&gt;Table[[#This Row],[Budget]])," Successful", "Unsuccessful")</f>
        <v xml:space="preserve"> Successful</v>
      </c>
    </row>
    <row r="566" spans="1:15" x14ac:dyDescent="0.3">
      <c r="A566" s="5" t="s">
        <v>1928</v>
      </c>
      <c r="B566" s="1">
        <v>6.6</v>
      </c>
      <c r="C566" s="2">
        <v>2017</v>
      </c>
      <c r="D566" s="5" t="s">
        <v>186</v>
      </c>
      <c r="E566" t="s">
        <v>29</v>
      </c>
      <c r="F566" s="2">
        <v>114</v>
      </c>
      <c r="G566" s="5" t="s">
        <v>250</v>
      </c>
      <c r="H566" s="5" t="s">
        <v>1929</v>
      </c>
      <c r="I566" s="5" t="s">
        <v>98</v>
      </c>
      <c r="J566" s="5" t="e" vm="6">
        <v>#VALUE!</v>
      </c>
      <c r="K566" s="8">
        <v>6000000</v>
      </c>
      <c r="L566" s="7">
        <v>8003180</v>
      </c>
      <c r="M566" s="5" t="s">
        <v>41</v>
      </c>
      <c r="N566" s="7">
        <f>Table[[#This Row],[Income]]-Table[[#This Row],[Budget]]</f>
        <v>2003180</v>
      </c>
      <c r="O566" s="7" t="str">
        <f>IF((Table[[#This Row],[Income]]&gt;Table[[#This Row],[Budget]])," Successful", "Unsuccessful")</f>
        <v xml:space="preserve"> Successful</v>
      </c>
    </row>
    <row r="567" spans="1:15" x14ac:dyDescent="0.3">
      <c r="A567" s="5" t="s">
        <v>1930</v>
      </c>
      <c r="B567" s="1">
        <v>6.5</v>
      </c>
      <c r="C567" s="2">
        <v>2017</v>
      </c>
      <c r="D567" s="5" t="s">
        <v>36</v>
      </c>
      <c r="E567" t="s">
        <v>15</v>
      </c>
      <c r="F567" s="2">
        <v>122</v>
      </c>
      <c r="G567" s="5" t="s">
        <v>1931</v>
      </c>
      <c r="H567" s="5" t="s">
        <v>1932</v>
      </c>
      <c r="I567" s="5" t="s">
        <v>131</v>
      </c>
      <c r="J567" s="5" t="e" vm="2">
        <v>#VALUE!</v>
      </c>
      <c r="K567" s="8">
        <v>22000000</v>
      </c>
      <c r="L567" s="7">
        <v>13025860</v>
      </c>
      <c r="M567" s="5" t="s">
        <v>1933</v>
      </c>
      <c r="N567" s="7">
        <f>Table[[#This Row],[Income]]-Table[[#This Row],[Budget]]</f>
        <v>-8974140</v>
      </c>
      <c r="O567" s="7" t="str">
        <f>IF((Table[[#This Row],[Income]]&gt;Table[[#This Row],[Budget]])," Successful", "Unsuccessful")</f>
        <v>Unsuccessful</v>
      </c>
    </row>
    <row r="568" spans="1:15" x14ac:dyDescent="0.3">
      <c r="A568" s="5" t="s">
        <v>1934</v>
      </c>
      <c r="B568" s="1">
        <v>7.6</v>
      </c>
      <c r="C568" s="2">
        <v>2017</v>
      </c>
      <c r="D568" s="5" t="s">
        <v>186</v>
      </c>
      <c r="E568" t="s">
        <v>15</v>
      </c>
      <c r="F568" s="2">
        <v>101</v>
      </c>
      <c r="G568" s="5" t="s">
        <v>1935</v>
      </c>
      <c r="H568" s="5" t="s">
        <v>1936</v>
      </c>
      <c r="I568" s="5" t="s">
        <v>66</v>
      </c>
      <c r="J568" s="5" t="e" vm="2">
        <v>#VALUE!</v>
      </c>
      <c r="K568" s="8">
        <v>7000000</v>
      </c>
      <c r="L568" s="7">
        <v>43069254</v>
      </c>
      <c r="M568" s="5" t="s">
        <v>20</v>
      </c>
      <c r="N568" s="7">
        <f>Table[[#This Row],[Income]]-Table[[#This Row],[Budget]]</f>
        <v>36069254</v>
      </c>
      <c r="O568" s="7" t="str">
        <f>IF((Table[[#This Row],[Income]]&gt;Table[[#This Row],[Budget]])," Successful", "Unsuccessful")</f>
        <v xml:space="preserve"> Successful</v>
      </c>
    </row>
    <row r="569" spans="1:15" x14ac:dyDescent="0.3">
      <c r="A569" s="5" t="s">
        <v>1937</v>
      </c>
      <c r="B569" s="1">
        <v>7.4</v>
      </c>
      <c r="C569" s="2">
        <v>2017</v>
      </c>
      <c r="D569" s="5" t="s">
        <v>14</v>
      </c>
      <c r="E569" t="s">
        <v>15</v>
      </c>
      <c r="F569" s="2">
        <v>125</v>
      </c>
      <c r="G569" s="5" t="s">
        <v>565</v>
      </c>
      <c r="H569" s="5" t="s">
        <v>1938</v>
      </c>
      <c r="I569" s="5" t="s">
        <v>781</v>
      </c>
      <c r="J569" s="5" t="e" vm="6">
        <v>#VALUE!</v>
      </c>
      <c r="K569" s="8">
        <v>30000000</v>
      </c>
      <c r="L569" s="7">
        <v>150847274</v>
      </c>
      <c r="M569" s="5" t="s">
        <v>1126</v>
      </c>
      <c r="N569" s="7">
        <f>Table[[#This Row],[Income]]-Table[[#This Row],[Budget]]</f>
        <v>120847274</v>
      </c>
      <c r="O569" s="7" t="str">
        <f>IF((Table[[#This Row],[Income]]&gt;Table[[#This Row],[Budget]])," Successful", "Unsuccessful")</f>
        <v xml:space="preserve"> Successful</v>
      </c>
    </row>
    <row r="570" spans="1:15" x14ac:dyDescent="0.3">
      <c r="A570" s="5" t="s">
        <v>1939</v>
      </c>
      <c r="B570" s="1">
        <v>6</v>
      </c>
      <c r="C570" s="2">
        <v>2017</v>
      </c>
      <c r="D570" s="5" t="s">
        <v>36</v>
      </c>
      <c r="E570" t="s">
        <v>29</v>
      </c>
      <c r="F570" s="2">
        <v>93</v>
      </c>
      <c r="G570" s="5" t="s">
        <v>1940</v>
      </c>
      <c r="H570" s="5" t="s">
        <v>1941</v>
      </c>
      <c r="I570" s="5" t="s">
        <v>1942</v>
      </c>
      <c r="J570" s="5" t="e" vm="6">
        <v>#VALUE!</v>
      </c>
      <c r="K570" s="8">
        <v>0</v>
      </c>
      <c r="L570" s="7">
        <v>673523</v>
      </c>
      <c r="M570" s="5" t="s">
        <v>265</v>
      </c>
      <c r="N570" s="7">
        <f>Table[[#This Row],[Income]]-Table[[#This Row],[Budget]]</f>
        <v>673523</v>
      </c>
      <c r="O570" s="7" t="str">
        <f>IF((Table[[#This Row],[Income]]&gt;Table[[#This Row],[Budget]])," Successful", "Unsuccessful")</f>
        <v xml:space="preserve"> Successful</v>
      </c>
    </row>
    <row r="571" spans="1:15" x14ac:dyDescent="0.3">
      <c r="A571" s="5" t="s">
        <v>1943</v>
      </c>
      <c r="B571" s="1">
        <v>7.3</v>
      </c>
      <c r="C571" s="2">
        <v>2017</v>
      </c>
      <c r="D571" s="5" t="s">
        <v>28</v>
      </c>
      <c r="E571" t="s">
        <v>29</v>
      </c>
      <c r="F571" s="2">
        <v>102</v>
      </c>
      <c r="G571" s="5" t="s">
        <v>1189</v>
      </c>
      <c r="H571" s="5" t="s">
        <v>1944</v>
      </c>
      <c r="I571" s="5" t="s">
        <v>131</v>
      </c>
      <c r="J571" s="5" t="e" vm="2">
        <v>#VALUE!</v>
      </c>
      <c r="K571" s="8">
        <v>4500000</v>
      </c>
      <c r="L571" s="7">
        <v>3283369</v>
      </c>
      <c r="M571" s="5" t="s">
        <v>20</v>
      </c>
      <c r="N571" s="7">
        <f>Table[[#This Row],[Income]]-Table[[#This Row],[Budget]]</f>
        <v>-1216631</v>
      </c>
      <c r="O571" s="7" t="str">
        <f>IF((Table[[#This Row],[Income]]&gt;Table[[#This Row],[Budget]])," Successful", "Unsuccessful")</f>
        <v>Unsuccessful</v>
      </c>
    </row>
    <row r="572" spans="1:15" x14ac:dyDescent="0.3">
      <c r="A572" s="5" t="s">
        <v>1945</v>
      </c>
      <c r="B572" s="1">
        <v>6.3</v>
      </c>
      <c r="C572" s="2">
        <v>2017</v>
      </c>
      <c r="D572" s="5" t="s">
        <v>382</v>
      </c>
      <c r="E572" t="s">
        <v>134</v>
      </c>
      <c r="F572" s="2">
        <v>94</v>
      </c>
      <c r="G572" s="5" t="s">
        <v>871</v>
      </c>
      <c r="H572" s="5" t="s">
        <v>1946</v>
      </c>
      <c r="I572" s="5" t="s">
        <v>81</v>
      </c>
      <c r="J572" s="5" t="e" vm="31">
        <v>#VALUE!</v>
      </c>
      <c r="K572" s="8">
        <v>0</v>
      </c>
      <c r="L572" s="7">
        <v>1785977</v>
      </c>
      <c r="M572" s="5" t="s">
        <v>1089</v>
      </c>
      <c r="N572" s="7">
        <f>Table[[#This Row],[Income]]-Table[[#This Row],[Budget]]</f>
        <v>1785977</v>
      </c>
      <c r="O572" s="7" t="str">
        <f>IF((Table[[#This Row],[Income]]&gt;Table[[#This Row],[Budget]])," Successful", "Unsuccessful")</f>
        <v xml:space="preserve"> Successful</v>
      </c>
    </row>
    <row r="573" spans="1:15" x14ac:dyDescent="0.3">
      <c r="A573" s="5" t="s">
        <v>1947</v>
      </c>
      <c r="B573" s="1">
        <v>6.6</v>
      </c>
      <c r="C573" s="2">
        <v>2017</v>
      </c>
      <c r="D573" s="5" t="s">
        <v>78</v>
      </c>
      <c r="E573" t="s">
        <v>15</v>
      </c>
      <c r="F573" s="2">
        <v>118</v>
      </c>
      <c r="G573" s="5" t="s">
        <v>1948</v>
      </c>
      <c r="H573" s="5" t="s">
        <v>1949</v>
      </c>
      <c r="I573" s="5" t="s">
        <v>18</v>
      </c>
      <c r="J573" s="5" t="e" vm="35">
        <v>#VALUE!</v>
      </c>
      <c r="K573" s="8">
        <v>185000000</v>
      </c>
      <c r="L573" s="7">
        <v>566652812</v>
      </c>
      <c r="M573" s="5" t="s">
        <v>623</v>
      </c>
      <c r="N573" s="7">
        <f>Table[[#This Row],[Income]]-Table[[#This Row],[Budget]]</f>
        <v>381652812</v>
      </c>
      <c r="O573" s="7" t="str">
        <f>IF((Table[[#This Row],[Income]]&gt;Table[[#This Row],[Budget]])," Successful", "Unsuccessful")</f>
        <v xml:space="preserve"> Successful</v>
      </c>
    </row>
    <row r="574" spans="1:15" x14ac:dyDescent="0.3">
      <c r="A574" s="5" t="s">
        <v>1950</v>
      </c>
      <c r="B574" s="1">
        <v>7.2</v>
      </c>
      <c r="C574" s="2">
        <v>2017</v>
      </c>
      <c r="D574" s="5" t="s">
        <v>28</v>
      </c>
      <c r="E574" t="s">
        <v>29</v>
      </c>
      <c r="F574" s="2">
        <v>133</v>
      </c>
      <c r="G574" s="5" t="s">
        <v>1951</v>
      </c>
      <c r="H574" s="5" t="s">
        <v>1952</v>
      </c>
      <c r="I574" s="5" t="s">
        <v>1953</v>
      </c>
      <c r="J574" s="5" t="e" vm="45">
        <v>#VALUE!</v>
      </c>
      <c r="K574" s="8">
        <v>0</v>
      </c>
      <c r="L574" s="7">
        <v>10060903</v>
      </c>
      <c r="M574" s="5" t="s">
        <v>1954</v>
      </c>
      <c r="N574" s="7">
        <f>Table[[#This Row],[Income]]-Table[[#This Row],[Budget]]</f>
        <v>10060903</v>
      </c>
      <c r="O574" s="7" t="str">
        <f>IF((Table[[#This Row],[Income]]&gt;Table[[#This Row],[Budget]])," Successful", "Unsuccessful")</f>
        <v xml:space="preserve"> Successful</v>
      </c>
    </row>
    <row r="575" spans="1:15" x14ac:dyDescent="0.3">
      <c r="A575" s="5" t="s">
        <v>1955</v>
      </c>
      <c r="B575" s="1">
        <v>7.5</v>
      </c>
      <c r="C575" s="2">
        <v>2017</v>
      </c>
      <c r="D575" s="5" t="s">
        <v>233</v>
      </c>
      <c r="E575" t="s">
        <v>29</v>
      </c>
      <c r="F575" s="2">
        <v>120</v>
      </c>
      <c r="G575" s="5" t="s">
        <v>416</v>
      </c>
      <c r="H575" s="5" t="s">
        <v>1956</v>
      </c>
      <c r="I575" s="5" t="s">
        <v>180</v>
      </c>
      <c r="J575" s="5" t="e" vm="2">
        <v>#VALUE!</v>
      </c>
      <c r="K575" s="8">
        <v>5000000</v>
      </c>
      <c r="L575" s="7">
        <v>56411585</v>
      </c>
      <c r="M575" s="5" t="s">
        <v>20</v>
      </c>
      <c r="N575" s="7">
        <f>Table[[#This Row],[Income]]-Table[[#This Row],[Budget]]</f>
        <v>51411585</v>
      </c>
      <c r="O575" s="7" t="str">
        <f>IF((Table[[#This Row],[Income]]&gt;Table[[#This Row],[Budget]])," Successful", "Unsuccessful")</f>
        <v xml:space="preserve"> Successful</v>
      </c>
    </row>
    <row r="576" spans="1:15" x14ac:dyDescent="0.3">
      <c r="A576" s="5" t="s">
        <v>1957</v>
      </c>
      <c r="B576" s="1">
        <v>7.3</v>
      </c>
      <c r="C576" s="2">
        <v>2017</v>
      </c>
      <c r="D576" s="5" t="s">
        <v>324</v>
      </c>
      <c r="E576" t="s">
        <v>134</v>
      </c>
      <c r="F576" s="2">
        <v>120</v>
      </c>
      <c r="G576" s="5" t="s">
        <v>1143</v>
      </c>
      <c r="H576" s="5" t="s">
        <v>1958</v>
      </c>
      <c r="I576" s="5" t="s">
        <v>109</v>
      </c>
      <c r="J576" s="5" t="e" vm="21">
        <v>#VALUE!</v>
      </c>
      <c r="K576" s="8">
        <v>50000000</v>
      </c>
      <c r="L576" s="7">
        <v>2049823</v>
      </c>
      <c r="M576" s="5" t="s">
        <v>1362</v>
      </c>
      <c r="N576" s="7">
        <f>Table[[#This Row],[Income]]-Table[[#This Row],[Budget]]</f>
        <v>-47950177</v>
      </c>
      <c r="O576" s="7" t="str">
        <f>IF((Table[[#This Row],[Income]]&gt;Table[[#This Row],[Budget]])," Successful", "Unsuccessful")</f>
        <v>Unsuccessful</v>
      </c>
    </row>
    <row r="577" spans="1:15" x14ac:dyDescent="0.3">
      <c r="A577" s="5" t="s">
        <v>1959</v>
      </c>
      <c r="B577" s="1">
        <v>5.3</v>
      </c>
      <c r="C577" s="2">
        <v>2017</v>
      </c>
      <c r="D577" s="5" t="s">
        <v>186</v>
      </c>
      <c r="E577" t="s">
        <v>15</v>
      </c>
      <c r="F577" s="2">
        <v>110</v>
      </c>
      <c r="G577" s="5" t="s">
        <v>1960</v>
      </c>
      <c r="H577" s="5" t="s">
        <v>1961</v>
      </c>
      <c r="I577" s="5" t="s">
        <v>1962</v>
      </c>
      <c r="J577" s="5" t="e" vm="2">
        <v>#VALUE!</v>
      </c>
      <c r="K577" s="8">
        <v>18000000</v>
      </c>
      <c r="L577" s="7">
        <v>40656399</v>
      </c>
      <c r="M577" s="5" t="s">
        <v>1963</v>
      </c>
      <c r="N577" s="7">
        <f>Table[[#This Row],[Income]]-Table[[#This Row],[Budget]]</f>
        <v>22656399</v>
      </c>
      <c r="O577" s="7" t="str">
        <f>IF((Table[[#This Row],[Income]]&gt;Table[[#This Row],[Budget]])," Successful", "Unsuccessful")</f>
        <v xml:space="preserve"> Successful</v>
      </c>
    </row>
    <row r="578" spans="1:15" x14ac:dyDescent="0.3">
      <c r="A578" s="5" t="s">
        <v>1964</v>
      </c>
      <c r="B578" s="1">
        <v>6.6</v>
      </c>
      <c r="C578" s="2">
        <v>2017</v>
      </c>
      <c r="D578" s="5" t="s">
        <v>186</v>
      </c>
      <c r="E578" t="s">
        <v>15</v>
      </c>
      <c r="F578" s="2">
        <v>136</v>
      </c>
      <c r="G578" s="5" t="s">
        <v>1965</v>
      </c>
      <c r="H578" s="5" t="s">
        <v>1966</v>
      </c>
      <c r="I578" s="5" t="s">
        <v>424</v>
      </c>
      <c r="J578" s="5" t="e" vm="2">
        <v>#VALUE!</v>
      </c>
      <c r="K578" s="8">
        <v>250000000</v>
      </c>
      <c r="L578" s="7">
        <v>1236005118</v>
      </c>
      <c r="M578" s="5" t="s">
        <v>1215</v>
      </c>
      <c r="N578" s="7">
        <f>Table[[#This Row],[Income]]-Table[[#This Row],[Budget]]</f>
        <v>986005118</v>
      </c>
      <c r="O578" s="7" t="str">
        <f>IF((Table[[#This Row],[Income]]&gt;Table[[#This Row],[Budget]])," Successful", "Unsuccessful")</f>
        <v xml:space="preserve"> Successful</v>
      </c>
    </row>
    <row r="579" spans="1:15" x14ac:dyDescent="0.3">
      <c r="A579" s="5" t="s">
        <v>1967</v>
      </c>
      <c r="B579" s="1">
        <v>7.3</v>
      </c>
      <c r="C579" s="2">
        <v>2017</v>
      </c>
      <c r="D579" s="5" t="s">
        <v>28</v>
      </c>
      <c r="E579" t="s">
        <v>29</v>
      </c>
      <c r="F579" s="2">
        <v>121</v>
      </c>
      <c r="G579" s="5" t="s">
        <v>977</v>
      </c>
      <c r="H579" s="5" t="s">
        <v>1968</v>
      </c>
      <c r="I579" s="5" t="s">
        <v>131</v>
      </c>
      <c r="J579" s="5" t="e" vm="2">
        <v>#VALUE!</v>
      </c>
      <c r="K579" s="8">
        <v>0</v>
      </c>
      <c r="L579" s="7">
        <v>3440362</v>
      </c>
      <c r="M579" s="5" t="s">
        <v>20</v>
      </c>
      <c r="N579" s="7">
        <f>Table[[#This Row],[Income]]-Table[[#This Row],[Budget]]</f>
        <v>3440362</v>
      </c>
      <c r="O579" s="7" t="str">
        <f>IF((Table[[#This Row],[Income]]&gt;Table[[#This Row],[Budget]])," Successful", "Unsuccessful")</f>
        <v xml:space="preserve"> Successful</v>
      </c>
    </row>
    <row r="580" spans="1:15" x14ac:dyDescent="0.3">
      <c r="A580" s="5" t="s">
        <v>1969</v>
      </c>
      <c r="B580" s="1">
        <v>3.4</v>
      </c>
      <c r="C580" s="2">
        <v>2017</v>
      </c>
      <c r="D580" s="5" t="s">
        <v>186</v>
      </c>
      <c r="F580" s="2">
        <v>70</v>
      </c>
      <c r="G580" s="5" t="s">
        <v>1970</v>
      </c>
      <c r="H580" s="5" t="s">
        <v>1971</v>
      </c>
      <c r="I580" s="5" t="s">
        <v>98</v>
      </c>
      <c r="J580" s="5" t="e" vm="36">
        <v>#VALUE!</v>
      </c>
      <c r="K580" s="8">
        <v>100000</v>
      </c>
      <c r="L580" s="7">
        <v>0</v>
      </c>
      <c r="M580" s="5" t="s">
        <v>265</v>
      </c>
      <c r="N580" s="7">
        <f>Table[[#This Row],[Income]]-Table[[#This Row],[Budget]]</f>
        <v>-100000</v>
      </c>
      <c r="O580" s="7" t="str">
        <f>IF((Table[[#This Row],[Income]]&gt;Table[[#This Row],[Budget]])," Successful", "Unsuccessful")</f>
        <v>Unsuccessful</v>
      </c>
    </row>
    <row r="581" spans="1:15" x14ac:dyDescent="0.3">
      <c r="A581" s="5" t="s">
        <v>1972</v>
      </c>
      <c r="B581" s="1">
        <v>6.2</v>
      </c>
      <c r="C581" s="2">
        <v>2017</v>
      </c>
      <c r="D581" s="5" t="s">
        <v>78</v>
      </c>
      <c r="E581" t="s">
        <v>15</v>
      </c>
      <c r="F581" s="2">
        <v>132</v>
      </c>
      <c r="G581" s="5" t="s">
        <v>1973</v>
      </c>
      <c r="H581" s="5" t="s">
        <v>1974</v>
      </c>
      <c r="I581" s="5" t="s">
        <v>1975</v>
      </c>
      <c r="J581" s="5" t="e" vm="5">
        <v>#VALUE!</v>
      </c>
      <c r="K581" s="8">
        <v>20000000</v>
      </c>
      <c r="L581" s="7">
        <v>96942115</v>
      </c>
      <c r="M581" s="5" t="s">
        <v>1976</v>
      </c>
      <c r="N581" s="7">
        <f>Table[[#This Row],[Income]]-Table[[#This Row],[Budget]]</f>
        <v>76942115</v>
      </c>
      <c r="O581" s="7" t="str">
        <f>IF((Table[[#This Row],[Income]]&gt;Table[[#This Row],[Budget]])," Successful", "Unsuccessful")</f>
        <v xml:space="preserve"> Successful</v>
      </c>
    </row>
    <row r="582" spans="1:15" x14ac:dyDescent="0.3">
      <c r="A582" s="5" t="s">
        <v>1977</v>
      </c>
      <c r="B582" s="1">
        <v>5.6</v>
      </c>
      <c r="C582" s="2">
        <v>2017</v>
      </c>
      <c r="D582" s="5" t="s">
        <v>28</v>
      </c>
      <c r="E582" t="s">
        <v>15</v>
      </c>
      <c r="F582" s="2">
        <v>95</v>
      </c>
      <c r="G582" s="5" t="s">
        <v>1978</v>
      </c>
      <c r="H582" s="5" t="s">
        <v>1979</v>
      </c>
      <c r="I582" s="5" t="s">
        <v>18</v>
      </c>
      <c r="J582" s="5" t="e" vm="19">
        <v>#VALUE!</v>
      </c>
      <c r="K582" s="8">
        <v>60000000</v>
      </c>
      <c r="L582" s="7">
        <v>113231078</v>
      </c>
      <c r="M582" s="5" t="s">
        <v>20</v>
      </c>
      <c r="N582" s="7">
        <f>Table[[#This Row],[Income]]-Table[[#This Row],[Budget]]</f>
        <v>53231078</v>
      </c>
      <c r="O582" s="7" t="str">
        <f>IF((Table[[#This Row],[Income]]&gt;Table[[#This Row],[Budget]])," Successful", "Unsuccessful")</f>
        <v xml:space="preserve"> Successful</v>
      </c>
    </row>
    <row r="583" spans="1:15" x14ac:dyDescent="0.3">
      <c r="A583" s="5" t="s">
        <v>1980</v>
      </c>
      <c r="B583" s="1">
        <v>5.8</v>
      </c>
      <c r="C583" s="2">
        <v>2017</v>
      </c>
      <c r="D583" s="5" t="s">
        <v>14</v>
      </c>
      <c r="E583" t="s">
        <v>15</v>
      </c>
      <c r="F583" s="2">
        <v>93</v>
      </c>
      <c r="G583" s="5" t="s">
        <v>1981</v>
      </c>
      <c r="H583" s="5" t="s">
        <v>1982</v>
      </c>
      <c r="I583" s="5" t="s">
        <v>1983</v>
      </c>
      <c r="J583" s="5" t="e" vm="2">
        <v>#VALUE!</v>
      </c>
      <c r="K583" s="8">
        <v>45000000</v>
      </c>
      <c r="L583" s="7">
        <v>185400345</v>
      </c>
      <c r="M583" s="5" t="s">
        <v>623</v>
      </c>
      <c r="N583" s="7">
        <f>Table[[#This Row],[Income]]-Table[[#This Row],[Budget]]</f>
        <v>140400345</v>
      </c>
      <c r="O583" s="7" t="str">
        <f>IF((Table[[#This Row],[Income]]&gt;Table[[#This Row],[Budget]])," Successful", "Unsuccessful")</f>
        <v xml:space="preserve"> Successful</v>
      </c>
    </row>
    <row r="584" spans="1:15" x14ac:dyDescent="0.3">
      <c r="A584" s="5" t="s">
        <v>1984</v>
      </c>
      <c r="B584" s="1">
        <v>7.1</v>
      </c>
      <c r="C584" s="2">
        <v>2017</v>
      </c>
      <c r="D584" s="5" t="s">
        <v>149</v>
      </c>
      <c r="E584" t="s">
        <v>29</v>
      </c>
      <c r="F584" s="2">
        <v>113</v>
      </c>
      <c r="G584" s="5" t="s">
        <v>1985</v>
      </c>
      <c r="H584" s="5" t="s">
        <v>1986</v>
      </c>
      <c r="I584" s="5" t="s">
        <v>241</v>
      </c>
      <c r="J584" s="5" t="e" vm="2">
        <v>#VALUE!</v>
      </c>
      <c r="K584" s="8">
        <v>3500000</v>
      </c>
      <c r="L584" s="7">
        <v>3862498</v>
      </c>
      <c r="M584" s="5" t="s">
        <v>1987</v>
      </c>
      <c r="N584" s="7">
        <f>Table[[#This Row],[Income]]-Table[[#This Row],[Budget]]</f>
        <v>362498</v>
      </c>
      <c r="O584" s="7" t="str">
        <f>IF((Table[[#This Row],[Income]]&gt;Table[[#This Row],[Budget]])," Successful", "Unsuccessful")</f>
        <v xml:space="preserve"> Successful</v>
      </c>
    </row>
    <row r="585" spans="1:15" x14ac:dyDescent="0.3">
      <c r="A585" s="5" t="s">
        <v>1988</v>
      </c>
      <c r="B585" s="1">
        <v>6.3</v>
      </c>
      <c r="C585" s="2">
        <v>2017</v>
      </c>
      <c r="D585" s="5" t="s">
        <v>233</v>
      </c>
      <c r="E585" t="s">
        <v>29</v>
      </c>
      <c r="F585" s="2">
        <v>107</v>
      </c>
      <c r="G585" s="5" t="s">
        <v>1989</v>
      </c>
      <c r="H585" s="5" t="s">
        <v>1990</v>
      </c>
      <c r="I585" s="5" t="s">
        <v>1991</v>
      </c>
      <c r="J585" s="5" t="e" vm="2">
        <v>#VALUE!</v>
      </c>
      <c r="K585" s="8">
        <v>0</v>
      </c>
      <c r="L585" s="7">
        <v>246133</v>
      </c>
      <c r="M585" s="5" t="s">
        <v>20</v>
      </c>
      <c r="N585" s="7">
        <f>Table[[#This Row],[Income]]-Table[[#This Row],[Budget]]</f>
        <v>246133</v>
      </c>
      <c r="O585" s="7" t="str">
        <f>IF((Table[[#This Row],[Income]]&gt;Table[[#This Row],[Budget]])," Successful", "Unsuccessful")</f>
        <v xml:space="preserve"> Successful</v>
      </c>
    </row>
    <row r="586" spans="1:15" x14ac:dyDescent="0.3">
      <c r="A586" s="5" t="s">
        <v>1992</v>
      </c>
      <c r="B586" s="1">
        <v>7.6</v>
      </c>
      <c r="C586" s="2">
        <v>2017</v>
      </c>
      <c r="D586" s="5" t="s">
        <v>52</v>
      </c>
      <c r="E586" t="s">
        <v>15</v>
      </c>
      <c r="F586" s="2">
        <v>134</v>
      </c>
      <c r="G586" s="5" t="s">
        <v>150</v>
      </c>
      <c r="H586" s="5" t="s">
        <v>1993</v>
      </c>
      <c r="I586" s="5" t="s">
        <v>1181</v>
      </c>
      <c r="J586" s="5" t="e" vm="2">
        <v>#VALUE!</v>
      </c>
      <c r="K586" s="8">
        <v>38000000</v>
      </c>
      <c r="L586" s="7">
        <v>26351322</v>
      </c>
      <c r="M586" s="5" t="s">
        <v>20</v>
      </c>
      <c r="N586" s="7">
        <f>Table[[#This Row],[Income]]-Table[[#This Row],[Budget]]</f>
        <v>-11648678</v>
      </c>
      <c r="O586" s="7" t="str">
        <f>IF((Table[[#This Row],[Income]]&gt;Table[[#This Row],[Budget]])," Successful", "Unsuccessful")</f>
        <v>Unsuccessful</v>
      </c>
    </row>
    <row r="587" spans="1:15" x14ac:dyDescent="0.3">
      <c r="A587" s="5" t="s">
        <v>1994</v>
      </c>
      <c r="B587" s="1">
        <v>6.7</v>
      </c>
      <c r="C587" s="2">
        <v>2017</v>
      </c>
      <c r="D587" s="5" t="s">
        <v>78</v>
      </c>
      <c r="E587" t="s">
        <v>15</v>
      </c>
      <c r="F587" s="2">
        <v>111</v>
      </c>
      <c r="G587" s="5" t="s">
        <v>1995</v>
      </c>
      <c r="H587" s="5" t="s">
        <v>1996</v>
      </c>
      <c r="I587" s="5" t="s">
        <v>309</v>
      </c>
      <c r="J587" s="5" t="e" vm="6">
        <v>#VALUE!</v>
      </c>
      <c r="K587" s="8">
        <v>5743980</v>
      </c>
      <c r="L587" s="7">
        <v>15775555</v>
      </c>
      <c r="M587" s="5" t="s">
        <v>265</v>
      </c>
      <c r="N587" s="7">
        <f>Table[[#This Row],[Income]]-Table[[#This Row],[Budget]]</f>
        <v>10031575</v>
      </c>
      <c r="O587" s="7" t="str">
        <f>IF((Table[[#This Row],[Income]]&gt;Table[[#This Row],[Budget]])," Successful", "Unsuccessful")</f>
        <v xml:space="preserve"> Successful</v>
      </c>
    </row>
    <row r="588" spans="1:15" x14ac:dyDescent="0.3">
      <c r="A588" s="5" t="s">
        <v>1997</v>
      </c>
      <c r="B588" s="1">
        <v>6.4</v>
      </c>
      <c r="C588" s="2">
        <v>2017</v>
      </c>
      <c r="D588" s="5" t="s">
        <v>78</v>
      </c>
      <c r="E588" t="s">
        <v>15</v>
      </c>
      <c r="F588" s="2">
        <v>98</v>
      </c>
      <c r="G588" s="5" t="s">
        <v>1998</v>
      </c>
      <c r="H588" s="5" t="s">
        <v>1999</v>
      </c>
      <c r="I588" s="5" t="s">
        <v>1724</v>
      </c>
      <c r="J588" s="5" t="e" vm="5">
        <v>#VALUE!</v>
      </c>
      <c r="K588" s="8">
        <v>5000000</v>
      </c>
      <c r="L588" s="7">
        <v>16373843</v>
      </c>
      <c r="M588" s="5" t="s">
        <v>20</v>
      </c>
      <c r="N588" s="7">
        <f>Table[[#This Row],[Income]]-Table[[#This Row],[Budget]]</f>
        <v>11373843</v>
      </c>
      <c r="O588" s="7" t="str">
        <f>IF((Table[[#This Row],[Income]]&gt;Table[[#This Row],[Budget]])," Successful", "Unsuccessful")</f>
        <v xml:space="preserve"> Successful</v>
      </c>
    </row>
    <row r="589" spans="1:15" x14ac:dyDescent="0.3">
      <c r="A589" s="5">
        <v>1922</v>
      </c>
      <c r="B589" s="1">
        <v>6.2</v>
      </c>
      <c r="C589" s="2">
        <v>2017</v>
      </c>
      <c r="D589" s="5" t="s">
        <v>52</v>
      </c>
      <c r="E589" t="s">
        <v>134</v>
      </c>
      <c r="F589" s="2">
        <v>102</v>
      </c>
      <c r="G589" s="5" t="s">
        <v>2000</v>
      </c>
      <c r="H589" s="5" t="s">
        <v>2001</v>
      </c>
      <c r="I589" s="5" t="s">
        <v>1576</v>
      </c>
      <c r="J589" s="5" t="e" vm="5">
        <v>#VALUE!</v>
      </c>
      <c r="K589" s="8">
        <v>0</v>
      </c>
      <c r="L589" s="7">
        <v>0</v>
      </c>
      <c r="M589" s="5" t="s">
        <v>62</v>
      </c>
      <c r="N589" s="7">
        <f>Table[[#This Row],[Income]]-Table[[#This Row],[Budget]]</f>
        <v>0</v>
      </c>
      <c r="O589" s="7" t="str">
        <f>IF((Table[[#This Row],[Income]]&gt;Table[[#This Row],[Budget]])," Successful", "Unsuccessful")</f>
        <v>Unsuccessful</v>
      </c>
    </row>
    <row r="590" spans="1:15" x14ac:dyDescent="0.3">
      <c r="A590" s="5" t="s">
        <v>2002</v>
      </c>
      <c r="B590" s="1">
        <v>7.3</v>
      </c>
      <c r="C590" s="2">
        <v>2017</v>
      </c>
      <c r="D590" s="5" t="s">
        <v>14</v>
      </c>
      <c r="E590" t="s">
        <v>29</v>
      </c>
      <c r="F590" s="2">
        <v>104</v>
      </c>
      <c r="G590" s="5" t="s">
        <v>2003</v>
      </c>
      <c r="H590" s="5" t="s">
        <v>2004</v>
      </c>
      <c r="I590" s="5" t="s">
        <v>708</v>
      </c>
      <c r="J590" s="5" t="e" vm="2">
        <v>#VALUE!</v>
      </c>
      <c r="K590" s="8">
        <v>10000000</v>
      </c>
      <c r="L590" s="7">
        <v>29820616</v>
      </c>
      <c r="M590" s="5" t="s">
        <v>20</v>
      </c>
      <c r="N590" s="7">
        <f>Table[[#This Row],[Income]]-Table[[#This Row],[Budget]]</f>
        <v>19820616</v>
      </c>
      <c r="O590" s="7" t="str">
        <f>IF((Table[[#This Row],[Income]]&gt;Table[[#This Row],[Budget]])," Successful", "Unsuccessful")</f>
        <v xml:space="preserve"> Successful</v>
      </c>
    </row>
    <row r="591" spans="1:15" x14ac:dyDescent="0.3">
      <c r="A591" s="5" t="s">
        <v>2005</v>
      </c>
      <c r="B591" s="1">
        <v>6.6</v>
      </c>
      <c r="C591" s="2">
        <v>2017</v>
      </c>
      <c r="D591" s="5" t="s">
        <v>78</v>
      </c>
      <c r="E591" t="s">
        <v>29</v>
      </c>
      <c r="F591" s="2">
        <v>92</v>
      </c>
      <c r="G591" s="5" t="s">
        <v>2006</v>
      </c>
      <c r="H591" s="5" t="s">
        <v>2007</v>
      </c>
      <c r="I591" s="5" t="s">
        <v>117</v>
      </c>
      <c r="J591" s="5" t="e" vm="2">
        <v>#VALUE!</v>
      </c>
      <c r="K591" s="8">
        <v>6000000</v>
      </c>
      <c r="L591" s="7">
        <v>3187255</v>
      </c>
      <c r="M591" s="5" t="s">
        <v>20</v>
      </c>
      <c r="N591" s="7">
        <f>Table[[#This Row],[Income]]-Table[[#This Row],[Budget]]</f>
        <v>-2812745</v>
      </c>
      <c r="O591" s="7" t="str">
        <f>IF((Table[[#This Row],[Income]]&gt;Table[[#This Row],[Budget]])," Successful", "Unsuccessful")</f>
        <v>Unsuccessful</v>
      </c>
    </row>
    <row r="592" spans="1:15" x14ac:dyDescent="0.3">
      <c r="A592" s="5" t="s">
        <v>2008</v>
      </c>
      <c r="B592" s="1">
        <v>6.5</v>
      </c>
      <c r="C592" s="2">
        <v>2017</v>
      </c>
      <c r="D592" s="5" t="s">
        <v>186</v>
      </c>
      <c r="E592" t="s">
        <v>224</v>
      </c>
      <c r="F592" s="2">
        <v>111</v>
      </c>
      <c r="G592" s="5" t="s">
        <v>2009</v>
      </c>
      <c r="H592" s="5" t="s">
        <v>2010</v>
      </c>
      <c r="I592" s="5" t="s">
        <v>696</v>
      </c>
      <c r="J592" s="5" t="e" vm="2">
        <v>#VALUE!</v>
      </c>
      <c r="K592" s="8">
        <v>0</v>
      </c>
      <c r="L592" s="7">
        <v>956425</v>
      </c>
      <c r="M592" s="5" t="s">
        <v>20</v>
      </c>
      <c r="N592" s="7">
        <f>Table[[#This Row],[Income]]-Table[[#This Row],[Budget]]</f>
        <v>956425</v>
      </c>
      <c r="O592" s="7" t="str">
        <f>IF((Table[[#This Row],[Income]]&gt;Table[[#This Row],[Budget]])," Successful", "Unsuccessful")</f>
        <v xml:space="preserve"> Successful</v>
      </c>
    </row>
    <row r="593" spans="1:15" x14ac:dyDescent="0.3">
      <c r="A593" s="5" t="s">
        <v>2011</v>
      </c>
      <c r="B593" s="1">
        <v>6.7</v>
      </c>
      <c r="C593" s="2">
        <v>2017</v>
      </c>
      <c r="D593" s="5" t="s">
        <v>186</v>
      </c>
      <c r="E593" t="s">
        <v>29</v>
      </c>
      <c r="F593" s="2">
        <v>89</v>
      </c>
      <c r="G593" s="5" t="s">
        <v>2012</v>
      </c>
      <c r="H593" s="5" t="s">
        <v>2013</v>
      </c>
      <c r="I593" s="5" t="s">
        <v>608</v>
      </c>
      <c r="J593" s="5" t="e" vm="2">
        <v>#VALUE!</v>
      </c>
      <c r="K593" s="8">
        <v>0</v>
      </c>
      <c r="L593" s="7">
        <v>9360514</v>
      </c>
      <c r="M593" s="5" t="s">
        <v>839</v>
      </c>
      <c r="N593" s="7">
        <f>Table[[#This Row],[Income]]-Table[[#This Row],[Budget]]</f>
        <v>9360514</v>
      </c>
      <c r="O593" s="7" t="str">
        <f>IF((Table[[#This Row],[Income]]&gt;Table[[#This Row],[Budget]])," Successful", "Unsuccessful")</f>
        <v xml:space="preserve"> Successful</v>
      </c>
    </row>
    <row r="594" spans="1:15" x14ac:dyDescent="0.3">
      <c r="A594" s="5" t="s">
        <v>2014</v>
      </c>
      <c r="B594" s="1">
        <v>7.6</v>
      </c>
      <c r="C594" s="2">
        <v>2017</v>
      </c>
      <c r="D594" s="5" t="s">
        <v>36</v>
      </c>
      <c r="E594" t="s">
        <v>29</v>
      </c>
      <c r="F594" s="2">
        <v>111</v>
      </c>
      <c r="G594" s="5" t="s">
        <v>681</v>
      </c>
      <c r="H594" s="5" t="s">
        <v>2015</v>
      </c>
      <c r="I594" s="5" t="s">
        <v>66</v>
      </c>
      <c r="J594" s="5" t="e" vm="2">
        <v>#VALUE!</v>
      </c>
      <c r="K594" s="8">
        <v>2000000</v>
      </c>
      <c r="L594" s="7">
        <v>10954677</v>
      </c>
      <c r="M594" s="5" t="s">
        <v>20</v>
      </c>
      <c r="N594" s="7">
        <f>Table[[#This Row],[Income]]-Table[[#This Row],[Budget]]</f>
        <v>8954677</v>
      </c>
      <c r="O594" s="7" t="str">
        <f>IF((Table[[#This Row],[Income]]&gt;Table[[#This Row],[Budget]])," Successful", "Unsuccessful")</f>
        <v xml:space="preserve"> Successful</v>
      </c>
    </row>
    <row r="595" spans="1:15" x14ac:dyDescent="0.3">
      <c r="A595" s="5" t="s">
        <v>2016</v>
      </c>
      <c r="B595" s="1">
        <v>6.9</v>
      </c>
      <c r="C595" s="2">
        <v>2017</v>
      </c>
      <c r="D595" s="5" t="s">
        <v>28</v>
      </c>
      <c r="E595" t="s">
        <v>29</v>
      </c>
      <c r="F595" s="2">
        <v>118</v>
      </c>
      <c r="G595" s="5" t="s">
        <v>2017</v>
      </c>
      <c r="H595" s="5" t="s">
        <v>2018</v>
      </c>
      <c r="I595" s="5" t="s">
        <v>60</v>
      </c>
      <c r="J595" s="5" t="e" vm="39">
        <v>#VALUE!</v>
      </c>
      <c r="K595" s="8">
        <v>30000000</v>
      </c>
      <c r="L595" s="7">
        <v>183428689</v>
      </c>
      <c r="M595" s="5" t="s">
        <v>2019</v>
      </c>
      <c r="N595" s="7">
        <f>Table[[#This Row],[Income]]-Table[[#This Row],[Budget]]</f>
        <v>153428689</v>
      </c>
      <c r="O595" s="7" t="str">
        <f>IF((Table[[#This Row],[Income]]&gt;Table[[#This Row],[Budget]])," Successful", "Unsuccessful")</f>
        <v xml:space="preserve"> Successful</v>
      </c>
    </row>
    <row r="596" spans="1:15" x14ac:dyDescent="0.3">
      <c r="A596" s="5" t="s">
        <v>2020</v>
      </c>
      <c r="B596" s="1">
        <v>5.3</v>
      </c>
      <c r="C596" s="2">
        <v>2017</v>
      </c>
      <c r="D596" s="5" t="s">
        <v>52</v>
      </c>
      <c r="E596" t="s">
        <v>15</v>
      </c>
      <c r="F596" s="2">
        <v>109</v>
      </c>
      <c r="G596" s="5" t="s">
        <v>2021</v>
      </c>
      <c r="H596" s="5" t="s">
        <v>2022</v>
      </c>
      <c r="I596" s="5" t="s">
        <v>644</v>
      </c>
      <c r="J596" s="5" t="e" vm="55">
        <v>#VALUE!</v>
      </c>
      <c r="K596" s="8">
        <v>120000000</v>
      </c>
      <c r="L596" s="7">
        <v>221600160</v>
      </c>
      <c r="M596" s="5" t="s">
        <v>20</v>
      </c>
      <c r="N596" s="7">
        <f>Table[[#This Row],[Income]]-Table[[#This Row],[Budget]]</f>
        <v>101600160</v>
      </c>
      <c r="O596" s="7" t="str">
        <f>IF((Table[[#This Row],[Income]]&gt;Table[[#This Row],[Budget]])," Successful", "Unsuccessful")</f>
        <v xml:space="preserve"> Successful</v>
      </c>
    </row>
    <row r="597" spans="1:15" x14ac:dyDescent="0.3">
      <c r="A597" s="5" t="s">
        <v>2023</v>
      </c>
      <c r="B597" s="1">
        <v>6.6</v>
      </c>
      <c r="C597" s="2">
        <v>2017</v>
      </c>
      <c r="D597" s="5" t="s">
        <v>52</v>
      </c>
      <c r="E597" t="s">
        <v>15</v>
      </c>
      <c r="F597" s="2">
        <v>96</v>
      </c>
      <c r="G597" s="5" t="s">
        <v>926</v>
      </c>
      <c r="H597" s="5" t="s">
        <v>2024</v>
      </c>
      <c r="I597" s="5" t="s">
        <v>1046</v>
      </c>
      <c r="J597" s="5" t="e" vm="2">
        <v>#VALUE!</v>
      </c>
      <c r="K597" s="8">
        <v>4800000</v>
      </c>
      <c r="L597" s="7">
        <v>125479266</v>
      </c>
      <c r="M597" s="5" t="s">
        <v>20</v>
      </c>
      <c r="N597" s="7">
        <f>Table[[#This Row],[Income]]-Table[[#This Row],[Budget]]</f>
        <v>120679266</v>
      </c>
      <c r="O597" s="7" t="str">
        <f>IF((Table[[#This Row],[Income]]&gt;Table[[#This Row],[Budget]])," Successful", "Unsuccessful")</f>
        <v xml:space="preserve"> Successful</v>
      </c>
    </row>
    <row r="598" spans="1:15" x14ac:dyDescent="0.3">
      <c r="A598" s="5" t="s">
        <v>2025</v>
      </c>
      <c r="B598" s="1">
        <v>6.3</v>
      </c>
      <c r="C598" s="2">
        <v>2017</v>
      </c>
      <c r="D598" s="5" t="s">
        <v>14</v>
      </c>
      <c r="E598" t="s">
        <v>134</v>
      </c>
      <c r="F598" s="2">
        <v>117</v>
      </c>
      <c r="G598" s="5" t="s">
        <v>2026</v>
      </c>
      <c r="H598" s="5" t="s">
        <v>2027</v>
      </c>
      <c r="I598" s="5" t="s">
        <v>2028</v>
      </c>
      <c r="J598" s="5" t="e" vm="2">
        <v>#VALUE!</v>
      </c>
      <c r="K598" s="8">
        <v>90000000</v>
      </c>
      <c r="L598" s="7">
        <v>0</v>
      </c>
      <c r="M598" s="5" t="s">
        <v>20</v>
      </c>
      <c r="N598" s="7">
        <f>Table[[#This Row],[Income]]-Table[[#This Row],[Budget]]</f>
        <v>-90000000</v>
      </c>
      <c r="O598" s="7" t="str">
        <f>IF((Table[[#This Row],[Income]]&gt;Table[[#This Row],[Budget]])," Successful", "Unsuccessful")</f>
        <v>Unsuccessful</v>
      </c>
    </row>
    <row r="599" spans="1:15" x14ac:dyDescent="0.3">
      <c r="A599" s="5" t="s">
        <v>2029</v>
      </c>
      <c r="B599" s="1">
        <v>5.8</v>
      </c>
      <c r="C599" s="2">
        <v>2017</v>
      </c>
      <c r="D599" s="5" t="s">
        <v>14</v>
      </c>
      <c r="E599" t="s">
        <v>29</v>
      </c>
      <c r="F599" s="2">
        <v>135</v>
      </c>
      <c r="G599" s="5" t="s">
        <v>2030</v>
      </c>
      <c r="H599" s="5" t="s">
        <v>2031</v>
      </c>
      <c r="I599" s="5" t="s">
        <v>2032</v>
      </c>
      <c r="J599" s="5" t="e" vm="7">
        <v>#VALUE!</v>
      </c>
      <c r="K599" s="8">
        <v>68000000</v>
      </c>
      <c r="L599" s="7">
        <v>55003890</v>
      </c>
      <c r="M599" s="5" t="s">
        <v>2033</v>
      </c>
      <c r="N599" s="7">
        <f>Table[[#This Row],[Income]]-Table[[#This Row],[Budget]]</f>
        <v>-12996110</v>
      </c>
      <c r="O599" s="7" t="str">
        <f>IF((Table[[#This Row],[Income]]&gt;Table[[#This Row],[Budget]])," Successful", "Unsuccessful")</f>
        <v>Unsuccessful</v>
      </c>
    </row>
    <row r="600" spans="1:15" x14ac:dyDescent="0.3">
      <c r="A600" s="5" t="s">
        <v>2034</v>
      </c>
      <c r="B600" s="1">
        <v>5.4</v>
      </c>
      <c r="C600" s="2">
        <v>2017</v>
      </c>
      <c r="D600" s="5" t="s">
        <v>36</v>
      </c>
      <c r="E600" t="s">
        <v>15</v>
      </c>
      <c r="F600" s="2">
        <v>84</v>
      </c>
      <c r="G600" s="5" t="s">
        <v>2035</v>
      </c>
      <c r="H600" s="5" t="s">
        <v>2036</v>
      </c>
      <c r="I600" s="5" t="s">
        <v>346</v>
      </c>
      <c r="J600" s="5" t="e" vm="2">
        <v>#VALUE!</v>
      </c>
      <c r="K600" s="8">
        <v>0</v>
      </c>
      <c r="L600" s="7">
        <v>0</v>
      </c>
      <c r="M600" s="5" t="s">
        <v>20</v>
      </c>
      <c r="N600" s="7">
        <f>Table[[#This Row],[Income]]-Table[[#This Row],[Budget]]</f>
        <v>0</v>
      </c>
      <c r="O600" s="7" t="str">
        <f>IF((Table[[#This Row],[Income]]&gt;Table[[#This Row],[Budget]])," Successful", "Unsuccessful")</f>
        <v>Unsuccessful</v>
      </c>
    </row>
    <row r="601" spans="1:15" x14ac:dyDescent="0.3">
      <c r="A601" s="5" t="s">
        <v>2037</v>
      </c>
      <c r="B601" s="1">
        <v>7.2</v>
      </c>
      <c r="C601" s="2">
        <v>2017</v>
      </c>
      <c r="D601" s="5" t="s">
        <v>28</v>
      </c>
      <c r="E601" t="s">
        <v>224</v>
      </c>
      <c r="F601" s="2">
        <v>100</v>
      </c>
      <c r="G601" s="5" t="s">
        <v>638</v>
      </c>
      <c r="H601" s="5" t="s">
        <v>2038</v>
      </c>
      <c r="I601" s="5" t="s">
        <v>66</v>
      </c>
      <c r="J601" s="5" t="e" vm="2">
        <v>#VALUE!</v>
      </c>
      <c r="K601" s="8">
        <v>0</v>
      </c>
      <c r="L601" s="7">
        <v>1093077</v>
      </c>
      <c r="M601" s="5" t="s">
        <v>20</v>
      </c>
      <c r="N601" s="7">
        <f>Table[[#This Row],[Income]]-Table[[#This Row],[Budget]]</f>
        <v>1093077</v>
      </c>
      <c r="O601" s="7" t="str">
        <f>IF((Table[[#This Row],[Income]]&gt;Table[[#This Row],[Budget]])," Successful", "Unsuccessful")</f>
        <v xml:space="preserve"> Successful</v>
      </c>
    </row>
    <row r="602" spans="1:15" x14ac:dyDescent="0.3">
      <c r="A602" s="5" t="s">
        <v>2039</v>
      </c>
      <c r="B602" s="1">
        <v>5.9</v>
      </c>
      <c r="C602" s="2">
        <v>2016</v>
      </c>
      <c r="D602" s="5" t="s">
        <v>14</v>
      </c>
      <c r="E602" t="s">
        <v>29</v>
      </c>
      <c r="F602" s="2">
        <v>105</v>
      </c>
      <c r="G602" s="5" t="s">
        <v>2040</v>
      </c>
      <c r="H602" s="5" t="s">
        <v>2041</v>
      </c>
      <c r="I602" s="5" t="s">
        <v>346</v>
      </c>
      <c r="J602" s="5" t="e" vm="2">
        <v>#VALUE!</v>
      </c>
      <c r="K602" s="8">
        <v>45000000</v>
      </c>
      <c r="L602" s="7">
        <v>114501299</v>
      </c>
      <c r="M602" s="5" t="s">
        <v>723</v>
      </c>
      <c r="N602" s="7">
        <f>Table[[#This Row],[Income]]-Table[[#This Row],[Budget]]</f>
        <v>69501299</v>
      </c>
      <c r="O602" s="7" t="str">
        <f>IF((Table[[#This Row],[Income]]&gt;Table[[#This Row],[Budget]])," Successful", "Unsuccessful")</f>
        <v xml:space="preserve"> Successful</v>
      </c>
    </row>
    <row r="603" spans="1:15" x14ac:dyDescent="0.3">
      <c r="A603" s="5" t="s">
        <v>2042</v>
      </c>
      <c r="B603" s="1">
        <v>7.8</v>
      </c>
      <c r="C603" s="2">
        <v>2016</v>
      </c>
      <c r="D603" s="5" t="s">
        <v>14</v>
      </c>
      <c r="E603" t="s">
        <v>15</v>
      </c>
      <c r="F603" s="2">
        <v>133</v>
      </c>
      <c r="G603" s="5" t="s">
        <v>2043</v>
      </c>
      <c r="H603" s="5" t="s">
        <v>2044</v>
      </c>
      <c r="I603" s="5" t="s">
        <v>410</v>
      </c>
      <c r="J603" s="5" t="e" vm="14">
        <v>#VALUE!</v>
      </c>
      <c r="K603" s="8">
        <v>200000000</v>
      </c>
      <c r="L603" s="7">
        <v>1058682142</v>
      </c>
      <c r="M603" s="5" t="s">
        <v>20</v>
      </c>
      <c r="N603" s="7">
        <f>Table[[#This Row],[Income]]-Table[[#This Row],[Budget]]</f>
        <v>858682142</v>
      </c>
      <c r="O603" s="7" t="str">
        <f>IF((Table[[#This Row],[Income]]&gt;Table[[#This Row],[Budget]])," Successful", "Unsuccessful")</f>
        <v xml:space="preserve"> Successful</v>
      </c>
    </row>
    <row r="604" spans="1:15" x14ac:dyDescent="0.3">
      <c r="A604" s="5" t="s">
        <v>2045</v>
      </c>
      <c r="B604" s="1">
        <v>4.7</v>
      </c>
      <c r="C604" s="2">
        <v>2016</v>
      </c>
      <c r="D604" s="5" t="s">
        <v>382</v>
      </c>
      <c r="E604" t="s">
        <v>15</v>
      </c>
      <c r="F604" s="2">
        <v>101</v>
      </c>
      <c r="G604" s="5" t="s">
        <v>2046</v>
      </c>
      <c r="H604" s="5" t="s">
        <v>2047</v>
      </c>
      <c r="I604" s="5" t="s">
        <v>127</v>
      </c>
      <c r="J604" s="5" t="e" vm="11">
        <v>#VALUE!</v>
      </c>
      <c r="K604" s="8">
        <v>50000000</v>
      </c>
      <c r="L604" s="7">
        <v>56722693</v>
      </c>
      <c r="M604" s="5" t="s">
        <v>2048</v>
      </c>
      <c r="N604" s="7">
        <f>Table[[#This Row],[Income]]-Table[[#This Row],[Budget]]</f>
        <v>6722693</v>
      </c>
      <c r="O604" s="7" t="str">
        <f>IF((Table[[#This Row],[Income]]&gt;Table[[#This Row],[Budget]])," Successful", "Unsuccessful")</f>
        <v xml:space="preserve"> Successful</v>
      </c>
    </row>
    <row r="605" spans="1:15" x14ac:dyDescent="0.3">
      <c r="A605" s="5" t="s">
        <v>2049</v>
      </c>
      <c r="B605" s="1">
        <v>7.3</v>
      </c>
      <c r="C605" s="2">
        <v>2016</v>
      </c>
      <c r="D605" s="5" t="s">
        <v>43</v>
      </c>
      <c r="E605" t="s">
        <v>15</v>
      </c>
      <c r="F605" s="2">
        <v>117</v>
      </c>
      <c r="G605" s="5" t="s">
        <v>591</v>
      </c>
      <c r="H605" s="5" t="s">
        <v>2050</v>
      </c>
      <c r="I605" s="5" t="s">
        <v>184</v>
      </c>
      <c r="J605" s="5" t="e" vm="2">
        <v>#VALUE!</v>
      </c>
      <c r="K605" s="8">
        <v>9000000</v>
      </c>
      <c r="L605" s="7">
        <v>278454417</v>
      </c>
      <c r="M605" s="5" t="s">
        <v>56</v>
      </c>
      <c r="N605" s="7">
        <f>Table[[#This Row],[Income]]-Table[[#This Row],[Budget]]</f>
        <v>269454417</v>
      </c>
      <c r="O605" s="7" t="str">
        <f>IF((Table[[#This Row],[Income]]&gt;Table[[#This Row],[Budget]])," Successful", "Unsuccessful")</f>
        <v xml:space="preserve"> Successful</v>
      </c>
    </row>
    <row r="606" spans="1:15" x14ac:dyDescent="0.3">
      <c r="A606" s="5" t="s">
        <v>2051</v>
      </c>
      <c r="B606" s="1">
        <v>8.1</v>
      </c>
      <c r="C606" s="2">
        <v>2016</v>
      </c>
      <c r="D606" s="5" t="s">
        <v>324</v>
      </c>
      <c r="E606" t="s">
        <v>224</v>
      </c>
      <c r="F606" s="2">
        <v>145</v>
      </c>
      <c r="G606" s="5" t="s">
        <v>359</v>
      </c>
      <c r="H606" s="5" t="s">
        <v>2052</v>
      </c>
      <c r="I606" s="5" t="s">
        <v>1512</v>
      </c>
      <c r="J606" s="5" t="e" vm="3">
        <v>#VALUE!</v>
      </c>
      <c r="K606" s="8">
        <v>7681347</v>
      </c>
      <c r="L606" s="7">
        <v>37854655</v>
      </c>
      <c r="M606" s="5" t="s">
        <v>362</v>
      </c>
      <c r="N606" s="7">
        <f>Table[[#This Row],[Income]]-Table[[#This Row],[Budget]]</f>
        <v>30173308</v>
      </c>
      <c r="O606" s="7" t="str">
        <f>IF((Table[[#This Row],[Income]]&gt;Table[[#This Row],[Budget]])," Successful", "Unsuccessful")</f>
        <v xml:space="preserve"> Successful</v>
      </c>
    </row>
    <row r="607" spans="1:15" x14ac:dyDescent="0.3">
      <c r="A607" s="5" t="s">
        <v>2053</v>
      </c>
      <c r="B607" s="1">
        <v>5.6</v>
      </c>
      <c r="C607" s="2">
        <v>2016</v>
      </c>
      <c r="D607" s="5" t="s">
        <v>78</v>
      </c>
      <c r="E607" t="s">
        <v>654</v>
      </c>
      <c r="F607" s="2">
        <v>85</v>
      </c>
      <c r="G607" s="5" t="s">
        <v>314</v>
      </c>
      <c r="H607" s="5" t="s">
        <v>2054</v>
      </c>
      <c r="I607" s="5" t="s">
        <v>184</v>
      </c>
      <c r="J607" s="5" t="e" vm="2">
        <v>#VALUE!</v>
      </c>
      <c r="K607" s="8">
        <v>35000</v>
      </c>
      <c r="L607" s="7">
        <v>76376</v>
      </c>
      <c r="M607" s="5" t="s">
        <v>20</v>
      </c>
      <c r="N607" s="7">
        <f>Table[[#This Row],[Income]]-Table[[#This Row],[Budget]]</f>
        <v>41376</v>
      </c>
      <c r="O607" s="7" t="str">
        <f>IF((Table[[#This Row],[Income]]&gt;Table[[#This Row],[Budget]])," Successful", "Unsuccessful")</f>
        <v xml:space="preserve"> Successful</v>
      </c>
    </row>
    <row r="608" spans="1:15" x14ac:dyDescent="0.3">
      <c r="A608" s="5" t="s">
        <v>2055</v>
      </c>
      <c r="B608" s="1">
        <v>6.5</v>
      </c>
      <c r="C608" s="2">
        <v>2016</v>
      </c>
      <c r="D608" s="5" t="s">
        <v>52</v>
      </c>
      <c r="E608" t="s">
        <v>29</v>
      </c>
      <c r="F608" s="2">
        <v>89</v>
      </c>
      <c r="G608" s="5" t="s">
        <v>2056</v>
      </c>
      <c r="H608" s="5" t="s">
        <v>2057</v>
      </c>
      <c r="I608" s="5" t="s">
        <v>73</v>
      </c>
      <c r="J608" s="5" t="e" vm="13">
        <v>#VALUE!</v>
      </c>
      <c r="K608" s="8">
        <v>0</v>
      </c>
      <c r="L608" s="7">
        <v>176288</v>
      </c>
      <c r="M608" s="5" t="s">
        <v>288</v>
      </c>
      <c r="N608" s="7">
        <f>Table[[#This Row],[Income]]-Table[[#This Row],[Budget]]</f>
        <v>176288</v>
      </c>
      <c r="O608" s="7" t="str">
        <f>IF((Table[[#This Row],[Income]]&gt;Table[[#This Row],[Budget]])," Successful", "Unsuccessful")</f>
        <v xml:space="preserve"> Successful</v>
      </c>
    </row>
    <row r="609" spans="1:15" x14ac:dyDescent="0.3">
      <c r="A609" s="5" t="s">
        <v>2058</v>
      </c>
      <c r="B609" s="1">
        <v>7.5</v>
      </c>
      <c r="C609" s="2">
        <v>2016</v>
      </c>
      <c r="D609" s="5" t="s">
        <v>14</v>
      </c>
      <c r="E609" t="s">
        <v>29</v>
      </c>
      <c r="F609" s="2">
        <v>116</v>
      </c>
      <c r="G609" s="5" t="s">
        <v>2059</v>
      </c>
      <c r="H609" s="5" t="s">
        <v>2060</v>
      </c>
      <c r="I609" s="5" t="s">
        <v>142</v>
      </c>
      <c r="J609" s="5" t="e" vm="2">
        <v>#VALUE!</v>
      </c>
      <c r="K609" s="8">
        <v>22500000</v>
      </c>
      <c r="L609" s="7">
        <v>30311857</v>
      </c>
      <c r="M609" s="5" t="s">
        <v>623</v>
      </c>
      <c r="N609" s="7">
        <f>Table[[#This Row],[Income]]-Table[[#This Row],[Budget]]</f>
        <v>7811857</v>
      </c>
      <c r="O609" s="7" t="str">
        <f>IF((Table[[#This Row],[Income]]&gt;Table[[#This Row],[Budget]])," Successful", "Unsuccessful")</f>
        <v xml:space="preserve"> Successful</v>
      </c>
    </row>
    <row r="610" spans="1:15" x14ac:dyDescent="0.3">
      <c r="A610" s="5" t="s">
        <v>2061</v>
      </c>
      <c r="B610" s="1">
        <v>6.8</v>
      </c>
      <c r="C610" s="2">
        <v>2016</v>
      </c>
      <c r="D610" s="5" t="s">
        <v>120</v>
      </c>
      <c r="E610" t="s">
        <v>22</v>
      </c>
      <c r="F610" s="2">
        <v>87</v>
      </c>
      <c r="G610" s="5" t="s">
        <v>2062</v>
      </c>
      <c r="H610" s="5" t="s">
        <v>2063</v>
      </c>
      <c r="I610" s="5" t="s">
        <v>198</v>
      </c>
      <c r="J610" s="5" t="e" vm="2">
        <v>#VALUE!</v>
      </c>
      <c r="K610" s="8">
        <v>70000000</v>
      </c>
      <c r="L610" s="7">
        <v>183510278</v>
      </c>
      <c r="M610" s="5" t="s">
        <v>20</v>
      </c>
      <c r="N610" s="7">
        <f>Table[[#This Row],[Income]]-Table[[#This Row],[Budget]]</f>
        <v>113510278</v>
      </c>
      <c r="O610" s="7" t="str">
        <f>IF((Table[[#This Row],[Income]]&gt;Table[[#This Row],[Budget]])," Successful", "Unsuccessful")</f>
        <v xml:space="preserve"> Successful</v>
      </c>
    </row>
    <row r="611" spans="1:15" x14ac:dyDescent="0.3">
      <c r="A611" s="5" t="s">
        <v>2064</v>
      </c>
      <c r="B611" s="1">
        <v>8</v>
      </c>
      <c r="C611" s="2">
        <v>2016</v>
      </c>
      <c r="D611" s="5" t="s">
        <v>14</v>
      </c>
      <c r="E611" t="s">
        <v>15</v>
      </c>
      <c r="F611" s="2">
        <v>128</v>
      </c>
      <c r="G611" s="5" t="s">
        <v>75</v>
      </c>
      <c r="H611" s="5" t="s">
        <v>2065</v>
      </c>
      <c r="I611" s="5" t="s">
        <v>556</v>
      </c>
      <c r="J611" s="5" t="e" vm="2">
        <v>#VALUE!</v>
      </c>
      <c r="K611" s="8">
        <v>30000000</v>
      </c>
      <c r="L611" s="7">
        <v>471227161</v>
      </c>
      <c r="M611" s="5" t="s">
        <v>939</v>
      </c>
      <c r="N611" s="7">
        <f>Table[[#This Row],[Income]]-Table[[#This Row],[Budget]]</f>
        <v>441227161</v>
      </c>
      <c r="O611" s="7" t="str">
        <f>IF((Table[[#This Row],[Income]]&gt;Table[[#This Row],[Budget]])," Successful", "Unsuccessful")</f>
        <v xml:space="preserve"> Successful</v>
      </c>
    </row>
    <row r="612" spans="1:15" x14ac:dyDescent="0.3">
      <c r="A612" s="5" t="s">
        <v>2066</v>
      </c>
      <c r="B612" s="1">
        <v>5.9</v>
      </c>
      <c r="C612" s="2">
        <v>2016</v>
      </c>
      <c r="D612" s="5" t="s">
        <v>28</v>
      </c>
      <c r="E612" t="s">
        <v>15</v>
      </c>
      <c r="F612" s="2">
        <v>123</v>
      </c>
      <c r="G612" s="5" t="s">
        <v>2026</v>
      </c>
      <c r="H612" s="5" t="s">
        <v>2067</v>
      </c>
      <c r="I612" s="5" t="s">
        <v>18</v>
      </c>
      <c r="J612" s="5" t="e" vm="5">
        <v>#VALUE!</v>
      </c>
      <c r="K612" s="8">
        <v>175000000</v>
      </c>
      <c r="L612" s="7">
        <v>746846894</v>
      </c>
      <c r="M612" s="5" t="s">
        <v>20</v>
      </c>
      <c r="N612" s="7">
        <f>Table[[#This Row],[Income]]-Table[[#This Row],[Budget]]</f>
        <v>571846894</v>
      </c>
      <c r="O612" s="7" t="str">
        <f>IF((Table[[#This Row],[Income]]&gt;Table[[#This Row],[Budget]])," Successful", "Unsuccessful")</f>
        <v xml:space="preserve"> Successful</v>
      </c>
    </row>
    <row r="613" spans="1:15" x14ac:dyDescent="0.3">
      <c r="A613" s="5" t="s">
        <v>2068</v>
      </c>
      <c r="B613" s="1">
        <v>8</v>
      </c>
      <c r="C613" s="2">
        <v>2016</v>
      </c>
      <c r="D613" s="5" t="s">
        <v>382</v>
      </c>
      <c r="E613" t="s">
        <v>29</v>
      </c>
      <c r="F613" s="2">
        <v>108</v>
      </c>
      <c r="G613" s="5" t="s">
        <v>1175</v>
      </c>
      <c r="H613" s="5" t="s">
        <v>2069</v>
      </c>
      <c r="I613" s="5" t="s">
        <v>127</v>
      </c>
      <c r="J613" s="5" t="e" vm="5">
        <v>#VALUE!</v>
      </c>
      <c r="K613" s="8">
        <v>58000000</v>
      </c>
      <c r="L613" s="7">
        <v>782836791</v>
      </c>
      <c r="M613" s="5" t="s">
        <v>20</v>
      </c>
      <c r="N613" s="7">
        <f>Table[[#This Row],[Income]]-Table[[#This Row],[Budget]]</f>
        <v>724836791</v>
      </c>
      <c r="O613" s="7" t="str">
        <f>IF((Table[[#This Row],[Income]]&gt;Table[[#This Row],[Budget]])," Successful", "Unsuccessful")</f>
        <v xml:space="preserve"> Successful</v>
      </c>
    </row>
    <row r="614" spans="1:15" x14ac:dyDescent="0.3">
      <c r="A614" s="5" t="s">
        <v>2070</v>
      </c>
      <c r="B614" s="1">
        <v>8.1</v>
      </c>
      <c r="C614" s="2">
        <v>2016</v>
      </c>
      <c r="D614" s="5" t="s">
        <v>36</v>
      </c>
      <c r="E614" t="s">
        <v>29</v>
      </c>
      <c r="F614" s="2">
        <v>139</v>
      </c>
      <c r="G614" s="5" t="s">
        <v>2071</v>
      </c>
      <c r="H614" s="5" t="s">
        <v>2072</v>
      </c>
      <c r="I614" s="5" t="s">
        <v>404</v>
      </c>
      <c r="J614" s="5" t="e" vm="13">
        <v>#VALUE!</v>
      </c>
      <c r="K614" s="8">
        <v>40000000</v>
      </c>
      <c r="L614" s="7">
        <v>180563636</v>
      </c>
      <c r="M614" s="5" t="s">
        <v>2073</v>
      </c>
      <c r="N614" s="7">
        <f>Table[[#This Row],[Income]]-Table[[#This Row],[Budget]]</f>
        <v>140563636</v>
      </c>
      <c r="O614" s="7" t="str">
        <f>IF((Table[[#This Row],[Income]]&gt;Table[[#This Row],[Budget]])," Successful", "Unsuccessful")</f>
        <v xml:space="preserve"> Successful</v>
      </c>
    </row>
    <row r="615" spans="1:15" x14ac:dyDescent="0.3">
      <c r="A615" s="5" t="s">
        <v>2074</v>
      </c>
      <c r="B615" s="1">
        <v>7.9</v>
      </c>
      <c r="C615" s="2">
        <v>2016</v>
      </c>
      <c r="D615" s="5" t="s">
        <v>36</v>
      </c>
      <c r="E615" t="s">
        <v>15</v>
      </c>
      <c r="F615" s="2">
        <v>116</v>
      </c>
      <c r="G615" s="5" t="s">
        <v>440</v>
      </c>
      <c r="H615" s="5" t="s">
        <v>2075</v>
      </c>
      <c r="I615" s="5" t="s">
        <v>2076</v>
      </c>
      <c r="J615" s="5" t="e" vm="5">
        <v>#VALUE!</v>
      </c>
      <c r="K615" s="8">
        <v>47000000</v>
      </c>
      <c r="L615" s="7">
        <v>203388186</v>
      </c>
      <c r="M615" s="5" t="s">
        <v>62</v>
      </c>
      <c r="N615" s="7">
        <f>Table[[#This Row],[Income]]-Table[[#This Row],[Budget]]</f>
        <v>156388186</v>
      </c>
      <c r="O615" s="7" t="str">
        <f>IF((Table[[#This Row],[Income]]&gt;Table[[#This Row],[Budget]])," Successful", "Unsuccessful")</f>
        <v xml:space="preserve"> Successful</v>
      </c>
    </row>
    <row r="616" spans="1:15" x14ac:dyDescent="0.3">
      <c r="A616" s="5" t="s">
        <v>2077</v>
      </c>
      <c r="B616" s="1">
        <v>7.4</v>
      </c>
      <c r="C616" s="2">
        <v>2016</v>
      </c>
      <c r="D616" s="5" t="s">
        <v>324</v>
      </c>
      <c r="E616" t="s">
        <v>15</v>
      </c>
      <c r="F616" s="2">
        <v>106</v>
      </c>
      <c r="G616" s="5" t="s">
        <v>2078</v>
      </c>
      <c r="H616" s="5" t="s">
        <v>2079</v>
      </c>
      <c r="I616" s="5" t="s">
        <v>98</v>
      </c>
      <c r="J616" s="5" t="e" vm="6">
        <v>#VALUE!</v>
      </c>
      <c r="K616" s="8">
        <v>20000000</v>
      </c>
      <c r="L616" s="7">
        <v>208314186</v>
      </c>
      <c r="M616" s="5" t="s">
        <v>99</v>
      </c>
      <c r="N616" s="7">
        <f>Table[[#This Row],[Income]]-Table[[#This Row],[Budget]]</f>
        <v>188314186</v>
      </c>
      <c r="O616" s="7" t="str">
        <f>IF((Table[[#This Row],[Income]]&gt;Table[[#This Row],[Budget]])," Successful", "Unsuccessful")</f>
        <v xml:space="preserve"> Successful</v>
      </c>
    </row>
    <row r="617" spans="1:15" x14ac:dyDescent="0.3">
      <c r="A617" s="5" t="s">
        <v>2080</v>
      </c>
      <c r="B617" s="1">
        <v>7.3</v>
      </c>
      <c r="C617" s="2">
        <v>2016</v>
      </c>
      <c r="D617" s="5" t="s">
        <v>149</v>
      </c>
      <c r="E617" t="s">
        <v>29</v>
      </c>
      <c r="F617" s="2">
        <v>116</v>
      </c>
      <c r="G617" s="5" t="s">
        <v>1605</v>
      </c>
      <c r="H617" s="5" t="s">
        <v>2081</v>
      </c>
      <c r="I617" s="5" t="s">
        <v>60</v>
      </c>
      <c r="J617" s="5" t="e" vm="2">
        <v>#VALUE!</v>
      </c>
      <c r="K617" s="8">
        <v>50000000</v>
      </c>
      <c r="L617" s="7">
        <v>62788218</v>
      </c>
      <c r="M617" s="5" t="s">
        <v>20</v>
      </c>
      <c r="N617" s="7">
        <f>Table[[#This Row],[Income]]-Table[[#This Row],[Budget]]</f>
        <v>12788218</v>
      </c>
      <c r="O617" s="7" t="str">
        <f>IF((Table[[#This Row],[Income]]&gt;Table[[#This Row],[Budget]])," Successful", "Unsuccessful")</f>
        <v xml:space="preserve"> Successful</v>
      </c>
    </row>
    <row r="618" spans="1:15" x14ac:dyDescent="0.3">
      <c r="A618" s="5" t="s">
        <v>2082</v>
      </c>
      <c r="B618" s="1">
        <v>7.1</v>
      </c>
      <c r="C618" s="2">
        <v>2016</v>
      </c>
      <c r="D618" s="5" t="s">
        <v>14</v>
      </c>
      <c r="E618" t="s">
        <v>22</v>
      </c>
      <c r="F618" s="2">
        <v>108</v>
      </c>
      <c r="G618" s="5" t="s">
        <v>481</v>
      </c>
      <c r="H618" s="5" t="s">
        <v>2083</v>
      </c>
      <c r="I618" s="5" t="s">
        <v>528</v>
      </c>
      <c r="J618" s="5" t="e" vm="2">
        <v>#VALUE!</v>
      </c>
      <c r="K618" s="8">
        <v>75000000</v>
      </c>
      <c r="L618" s="7">
        <v>634338384</v>
      </c>
      <c r="M618" s="5" t="s">
        <v>2084</v>
      </c>
      <c r="N618" s="7">
        <f>Table[[#This Row],[Income]]-Table[[#This Row],[Budget]]</f>
        <v>559338384</v>
      </c>
      <c r="O618" s="7" t="str">
        <f>IF((Table[[#This Row],[Income]]&gt;Table[[#This Row],[Budget]])," Successful", "Unsuccessful")</f>
        <v xml:space="preserve"> Successful</v>
      </c>
    </row>
    <row r="619" spans="1:15" x14ac:dyDescent="0.3">
      <c r="A619" s="5" t="s">
        <v>2085</v>
      </c>
      <c r="B619" s="1">
        <v>6.2</v>
      </c>
      <c r="C619" s="2">
        <v>2016</v>
      </c>
      <c r="D619" s="5" t="s">
        <v>233</v>
      </c>
      <c r="E619" t="s">
        <v>29</v>
      </c>
      <c r="F619" s="2">
        <v>100</v>
      </c>
      <c r="G619" s="5" t="s">
        <v>1344</v>
      </c>
      <c r="H619" s="5" t="s">
        <v>2086</v>
      </c>
      <c r="I619" s="5" t="s">
        <v>346</v>
      </c>
      <c r="J619" s="5" t="e" vm="2">
        <v>#VALUE!</v>
      </c>
      <c r="K619" s="8">
        <v>20000000</v>
      </c>
      <c r="L619" s="7">
        <v>183936074</v>
      </c>
      <c r="M619" s="5" t="s">
        <v>623</v>
      </c>
      <c r="N619" s="7">
        <f>Table[[#This Row],[Income]]-Table[[#This Row],[Budget]]</f>
        <v>163936074</v>
      </c>
      <c r="O619" s="7" t="str">
        <f>IF((Table[[#This Row],[Income]]&gt;Table[[#This Row],[Budget]])," Successful", "Unsuccessful")</f>
        <v xml:space="preserve"> Successful</v>
      </c>
    </row>
    <row r="620" spans="1:15" x14ac:dyDescent="0.3">
      <c r="A620" s="5" t="s">
        <v>2087</v>
      </c>
      <c r="B620" s="1">
        <v>8</v>
      </c>
      <c r="C620" s="2">
        <v>2016</v>
      </c>
      <c r="D620" s="5" t="s">
        <v>78</v>
      </c>
      <c r="E620" t="s">
        <v>22</v>
      </c>
      <c r="F620" s="2">
        <v>108</v>
      </c>
      <c r="G620" s="5" t="s">
        <v>2088</v>
      </c>
      <c r="H620" s="5" t="s">
        <v>2089</v>
      </c>
      <c r="I620" s="5" t="s">
        <v>198</v>
      </c>
      <c r="J620" s="5" t="e" vm="2">
        <v>#VALUE!</v>
      </c>
      <c r="K620" s="8">
        <v>150000000</v>
      </c>
      <c r="L620" s="7">
        <v>1042533689</v>
      </c>
      <c r="M620" s="5" t="s">
        <v>20</v>
      </c>
      <c r="N620" s="7">
        <f>Table[[#This Row],[Income]]-Table[[#This Row],[Budget]]</f>
        <v>892533689</v>
      </c>
      <c r="O620" s="7" t="str">
        <f>IF((Table[[#This Row],[Income]]&gt;Table[[#This Row],[Budget]])," Successful", "Unsuccessful")</f>
        <v xml:space="preserve"> Successful</v>
      </c>
    </row>
    <row r="621" spans="1:15" x14ac:dyDescent="0.3">
      <c r="A621" s="5" t="s">
        <v>2090</v>
      </c>
      <c r="B621" s="1">
        <v>7.6</v>
      </c>
      <c r="C621" s="2">
        <v>2016</v>
      </c>
      <c r="D621" s="5" t="s">
        <v>28</v>
      </c>
      <c r="E621" t="s">
        <v>29</v>
      </c>
      <c r="F621" s="2">
        <v>102</v>
      </c>
      <c r="G621" s="5" t="s">
        <v>1630</v>
      </c>
      <c r="H621" s="5" t="s">
        <v>2091</v>
      </c>
      <c r="I621" s="5" t="s">
        <v>131</v>
      </c>
      <c r="J621" s="5" t="e" vm="2">
        <v>#VALUE!</v>
      </c>
      <c r="K621" s="8">
        <v>12000000</v>
      </c>
      <c r="L621" s="7">
        <v>37999675</v>
      </c>
      <c r="M621" s="5" t="s">
        <v>20</v>
      </c>
      <c r="N621" s="7">
        <f>Table[[#This Row],[Income]]-Table[[#This Row],[Budget]]</f>
        <v>25999675</v>
      </c>
      <c r="O621" s="7" t="str">
        <f>IF((Table[[#This Row],[Income]]&gt;Table[[#This Row],[Budget]])," Successful", "Unsuccessful")</f>
        <v xml:space="preserve"> Successful</v>
      </c>
    </row>
    <row r="622" spans="1:15" x14ac:dyDescent="0.3">
      <c r="A622" s="5" t="s">
        <v>2092</v>
      </c>
      <c r="B622" s="1">
        <v>6.1</v>
      </c>
      <c r="C622" s="2">
        <v>2016</v>
      </c>
      <c r="D622" s="5" t="s">
        <v>28</v>
      </c>
      <c r="E622" t="s">
        <v>29</v>
      </c>
      <c r="F622" s="2">
        <v>89</v>
      </c>
      <c r="G622" s="5" t="s">
        <v>1146</v>
      </c>
      <c r="H622" s="5" t="s">
        <v>2093</v>
      </c>
      <c r="I622" s="5" t="s">
        <v>198</v>
      </c>
      <c r="J622" s="5" t="e" vm="2">
        <v>#VALUE!</v>
      </c>
      <c r="K622" s="8">
        <v>19000000</v>
      </c>
      <c r="L622" s="7">
        <v>140705322</v>
      </c>
      <c r="M622" s="5" t="s">
        <v>62</v>
      </c>
      <c r="N622" s="7">
        <f>Table[[#This Row],[Income]]-Table[[#This Row],[Budget]]</f>
        <v>121705322</v>
      </c>
      <c r="O622" s="7" t="str">
        <f>IF((Table[[#This Row],[Income]]&gt;Table[[#This Row],[Budget]])," Successful", "Unsuccessful")</f>
        <v xml:space="preserve"> Successful</v>
      </c>
    </row>
    <row r="623" spans="1:15" x14ac:dyDescent="0.3">
      <c r="A623" s="5" t="s">
        <v>2094</v>
      </c>
      <c r="B623" s="1">
        <v>7.8</v>
      </c>
      <c r="C623" s="2">
        <v>2016</v>
      </c>
      <c r="D623" s="5" t="s">
        <v>14</v>
      </c>
      <c r="E623" t="s">
        <v>29</v>
      </c>
      <c r="F623" s="2">
        <v>137</v>
      </c>
      <c r="G623" s="5" t="s">
        <v>2095</v>
      </c>
      <c r="H623" s="5" t="s">
        <v>2096</v>
      </c>
      <c r="I623" s="5" t="s">
        <v>66</v>
      </c>
      <c r="J623" s="5" t="e" vm="2">
        <v>#VALUE!</v>
      </c>
      <c r="K623" s="8">
        <v>9000000</v>
      </c>
      <c r="L623" s="7">
        <v>78988148</v>
      </c>
      <c r="M623" s="5" t="s">
        <v>20</v>
      </c>
      <c r="N623" s="7">
        <f>Table[[#This Row],[Income]]-Table[[#This Row],[Budget]]</f>
        <v>69988148</v>
      </c>
      <c r="O623" s="7" t="str">
        <f>IF((Table[[#This Row],[Income]]&gt;Table[[#This Row],[Budget]])," Successful", "Unsuccessful")</f>
        <v xml:space="preserve"> Successful</v>
      </c>
    </row>
    <row r="624" spans="1:15" x14ac:dyDescent="0.3">
      <c r="A624" s="5" t="s">
        <v>2097</v>
      </c>
      <c r="B624" s="1">
        <v>6.4</v>
      </c>
      <c r="C624" s="2">
        <v>2016</v>
      </c>
      <c r="D624" s="5" t="s">
        <v>78</v>
      </c>
      <c r="E624" t="s">
        <v>15</v>
      </c>
      <c r="F624" s="2">
        <v>151</v>
      </c>
      <c r="G624" s="5" t="s">
        <v>513</v>
      </c>
      <c r="H624" s="5" t="s">
        <v>2098</v>
      </c>
      <c r="I624" s="5" t="s">
        <v>410</v>
      </c>
      <c r="J624" s="5" t="e" vm="2">
        <v>#VALUE!</v>
      </c>
      <c r="K624" s="8">
        <v>250000000</v>
      </c>
      <c r="L624" s="7">
        <v>873637528</v>
      </c>
      <c r="M624" s="5" t="s">
        <v>20</v>
      </c>
      <c r="N624" s="7">
        <f>Table[[#This Row],[Income]]-Table[[#This Row],[Budget]]</f>
        <v>623637528</v>
      </c>
      <c r="O624" s="7" t="str">
        <f>IF((Table[[#This Row],[Income]]&gt;Table[[#This Row],[Budget]])," Successful", "Unsuccessful")</f>
        <v xml:space="preserve"> Successful</v>
      </c>
    </row>
    <row r="625" spans="1:15" x14ac:dyDescent="0.3">
      <c r="A625" s="5" t="s">
        <v>2099</v>
      </c>
      <c r="B625" s="1">
        <v>5.6</v>
      </c>
      <c r="C625" s="2">
        <v>2016</v>
      </c>
      <c r="D625" s="5" t="s">
        <v>36</v>
      </c>
      <c r="E625" t="s">
        <v>29</v>
      </c>
      <c r="F625" s="2">
        <v>92</v>
      </c>
      <c r="G625" s="5" t="s">
        <v>2100</v>
      </c>
      <c r="H625" s="5" t="s">
        <v>2101</v>
      </c>
      <c r="I625" s="5" t="s">
        <v>117</v>
      </c>
      <c r="J625" s="5" t="e" vm="5">
        <v>#VALUE!</v>
      </c>
      <c r="K625" s="8">
        <v>26000000</v>
      </c>
      <c r="L625" s="7">
        <v>24079268</v>
      </c>
      <c r="M625" s="5" t="s">
        <v>20</v>
      </c>
      <c r="N625" s="7">
        <f>Table[[#This Row],[Income]]-Table[[#This Row],[Budget]]</f>
        <v>-1920732</v>
      </c>
      <c r="O625" s="7" t="str">
        <f>IF((Table[[#This Row],[Income]]&gt;Table[[#This Row],[Budget]])," Successful", "Unsuccessful")</f>
        <v>Unsuccessful</v>
      </c>
    </row>
    <row r="626" spans="1:15" x14ac:dyDescent="0.3">
      <c r="A626" s="5" t="s">
        <v>2102</v>
      </c>
      <c r="B626" s="1">
        <v>7.6</v>
      </c>
      <c r="C626" s="2">
        <v>2016</v>
      </c>
      <c r="D626" s="5" t="s">
        <v>233</v>
      </c>
      <c r="E626" t="s">
        <v>224</v>
      </c>
      <c r="F626" s="2">
        <v>118</v>
      </c>
      <c r="G626" s="5" t="s">
        <v>2103</v>
      </c>
      <c r="H626" s="5" t="s">
        <v>2104</v>
      </c>
      <c r="I626" s="5" t="s">
        <v>878</v>
      </c>
      <c r="J626" s="5" t="e" vm="21">
        <v>#VALUE!</v>
      </c>
      <c r="K626" s="8">
        <v>7681347</v>
      </c>
      <c r="L626" s="7">
        <v>92764199</v>
      </c>
      <c r="M626" s="5" t="s">
        <v>362</v>
      </c>
      <c r="N626" s="7">
        <f>Table[[#This Row],[Income]]-Table[[#This Row],[Budget]]</f>
        <v>85082852</v>
      </c>
      <c r="O626" s="7" t="str">
        <f>IF((Table[[#This Row],[Income]]&gt;Table[[#This Row],[Budget]])," Successful", "Unsuccessful")</f>
        <v xml:space="preserve"> Successful</v>
      </c>
    </row>
    <row r="627" spans="1:15" x14ac:dyDescent="0.3">
      <c r="A627" s="5" t="s">
        <v>2105</v>
      </c>
      <c r="B627" s="1">
        <v>7.3</v>
      </c>
      <c r="C627" s="2">
        <v>2016</v>
      </c>
      <c r="D627" s="5" t="s">
        <v>43</v>
      </c>
      <c r="E627" t="s">
        <v>29</v>
      </c>
      <c r="F627" s="2">
        <v>144</v>
      </c>
      <c r="G627" s="5" t="s">
        <v>1253</v>
      </c>
      <c r="H627" s="5" t="s">
        <v>2106</v>
      </c>
      <c r="I627" s="5" t="s">
        <v>271</v>
      </c>
      <c r="J627" s="5" t="e" vm="24">
        <v>#VALUE!</v>
      </c>
      <c r="K627" s="8">
        <v>50000000</v>
      </c>
      <c r="L627" s="7">
        <v>69411370</v>
      </c>
      <c r="M627" s="5" t="s">
        <v>2107</v>
      </c>
      <c r="N627" s="7">
        <f>Table[[#This Row],[Income]]-Table[[#This Row],[Budget]]</f>
        <v>19411370</v>
      </c>
      <c r="O627" s="7" t="str">
        <f>IF((Table[[#This Row],[Income]]&gt;Table[[#This Row],[Budget]])," Successful", "Unsuccessful")</f>
        <v xml:space="preserve"> Successful</v>
      </c>
    </row>
    <row r="628" spans="1:15" x14ac:dyDescent="0.3">
      <c r="A628" s="5" t="s">
        <v>2108</v>
      </c>
      <c r="B628" s="1">
        <v>7.6</v>
      </c>
      <c r="C628" s="2">
        <v>2016</v>
      </c>
      <c r="D628" s="5" t="s">
        <v>36</v>
      </c>
      <c r="E628" t="s">
        <v>22</v>
      </c>
      <c r="F628" s="2">
        <v>107</v>
      </c>
      <c r="G628" s="5" t="s">
        <v>2109</v>
      </c>
      <c r="H628" s="5" t="s">
        <v>2110</v>
      </c>
      <c r="I628" s="5" t="s">
        <v>198</v>
      </c>
      <c r="J628" s="5" t="e" vm="56">
        <v>#VALUE!</v>
      </c>
      <c r="K628" s="8">
        <v>150000000</v>
      </c>
      <c r="L628" s="7">
        <v>665069139</v>
      </c>
      <c r="M628" s="5" t="s">
        <v>20</v>
      </c>
      <c r="N628" s="7">
        <f>Table[[#This Row],[Income]]-Table[[#This Row],[Budget]]</f>
        <v>515069139</v>
      </c>
      <c r="O628" s="7" t="str">
        <f>IF((Table[[#This Row],[Income]]&gt;Table[[#This Row],[Budget]])," Successful", "Unsuccessful")</f>
        <v xml:space="preserve"> Successful</v>
      </c>
    </row>
    <row r="629" spans="1:15" x14ac:dyDescent="0.3">
      <c r="A629" s="5" t="s">
        <v>2111</v>
      </c>
      <c r="B629" s="1">
        <v>8.4</v>
      </c>
      <c r="C629" s="2">
        <v>2016</v>
      </c>
      <c r="D629" s="5" t="s">
        <v>186</v>
      </c>
      <c r="E629" t="s">
        <v>22</v>
      </c>
      <c r="F629" s="2">
        <v>106</v>
      </c>
      <c r="G629" s="5" t="s">
        <v>2112</v>
      </c>
      <c r="H629" s="5" t="s">
        <v>2113</v>
      </c>
      <c r="I629" s="5" t="s">
        <v>2114</v>
      </c>
      <c r="J629" s="5" t="e" vm="3">
        <v>#VALUE!</v>
      </c>
      <c r="K629" s="8">
        <v>2743291</v>
      </c>
      <c r="L629" s="7">
        <v>358180115</v>
      </c>
      <c r="M629" s="5" t="s">
        <v>33</v>
      </c>
      <c r="N629" s="7">
        <f>Table[[#This Row],[Income]]-Table[[#This Row],[Budget]]</f>
        <v>355436824</v>
      </c>
      <c r="O629" s="7" t="str">
        <f>IF((Table[[#This Row],[Income]]&gt;Table[[#This Row],[Budget]])," Successful", "Unsuccessful")</f>
        <v xml:space="preserve"> Successful</v>
      </c>
    </row>
    <row r="630" spans="1:15" x14ac:dyDescent="0.3">
      <c r="A630" s="5" t="s">
        <v>2115</v>
      </c>
      <c r="B630" s="1">
        <v>6.8</v>
      </c>
      <c r="C630" s="2">
        <v>2016</v>
      </c>
      <c r="D630" s="5" t="s">
        <v>120</v>
      </c>
      <c r="E630" t="s">
        <v>15</v>
      </c>
      <c r="F630" s="2">
        <v>132</v>
      </c>
      <c r="G630" s="5" t="s">
        <v>48</v>
      </c>
      <c r="H630" s="5" t="s">
        <v>2116</v>
      </c>
      <c r="I630" s="5" t="s">
        <v>2117</v>
      </c>
      <c r="J630" s="5" t="e" vm="2">
        <v>#VALUE!</v>
      </c>
      <c r="K630" s="8">
        <v>90000000</v>
      </c>
      <c r="L630" s="7">
        <v>162360636</v>
      </c>
      <c r="M630" s="5" t="s">
        <v>327</v>
      </c>
      <c r="N630" s="7">
        <f>Table[[#This Row],[Income]]-Table[[#This Row],[Budget]]</f>
        <v>72360636</v>
      </c>
      <c r="O630" s="7" t="str">
        <f>IF((Table[[#This Row],[Income]]&gt;Table[[#This Row],[Budget]])," Successful", "Unsuccessful")</f>
        <v xml:space="preserve"> Successful</v>
      </c>
    </row>
    <row r="631" spans="1:15" x14ac:dyDescent="0.3">
      <c r="A631" s="5" t="s">
        <v>2118</v>
      </c>
      <c r="B631" s="1">
        <v>7.2</v>
      </c>
      <c r="C631" s="2">
        <v>2016</v>
      </c>
      <c r="D631" s="5" t="s">
        <v>78</v>
      </c>
      <c r="E631" t="s">
        <v>15</v>
      </c>
      <c r="F631" s="2">
        <v>103</v>
      </c>
      <c r="G631" s="5" t="s">
        <v>2119</v>
      </c>
      <c r="H631" s="5" t="s">
        <v>2120</v>
      </c>
      <c r="I631" s="5" t="s">
        <v>489</v>
      </c>
      <c r="J631" s="5" t="e" vm="2">
        <v>#VALUE!</v>
      </c>
      <c r="K631" s="8">
        <v>15000000</v>
      </c>
      <c r="L631" s="7">
        <v>110216998</v>
      </c>
      <c r="M631" s="5" t="s">
        <v>20</v>
      </c>
      <c r="N631" s="7">
        <f>Table[[#This Row],[Income]]-Table[[#This Row],[Budget]]</f>
        <v>95216998</v>
      </c>
      <c r="O631" s="7" t="str">
        <f>IF((Table[[#This Row],[Income]]&gt;Table[[#This Row],[Budget]])," Successful", "Unsuccessful")</f>
        <v xml:space="preserve"> Successful</v>
      </c>
    </row>
    <row r="632" spans="1:15" x14ac:dyDescent="0.3">
      <c r="A632" s="5" t="s">
        <v>2121</v>
      </c>
      <c r="B632" s="1">
        <v>6.7</v>
      </c>
      <c r="C632" s="2">
        <v>2016</v>
      </c>
      <c r="D632" s="5" t="s">
        <v>120</v>
      </c>
      <c r="E632" t="s">
        <v>15</v>
      </c>
      <c r="F632" s="2">
        <v>127</v>
      </c>
      <c r="G632" s="5" t="s">
        <v>2122</v>
      </c>
      <c r="H632" s="5" t="s">
        <v>2123</v>
      </c>
      <c r="I632" s="5" t="s">
        <v>458</v>
      </c>
      <c r="J632" s="5" t="e" vm="15">
        <v>#VALUE!</v>
      </c>
      <c r="K632" s="8">
        <v>110000000</v>
      </c>
      <c r="L632" s="7">
        <v>296482446</v>
      </c>
      <c r="M632" s="5" t="s">
        <v>2124</v>
      </c>
      <c r="N632" s="7">
        <f>Table[[#This Row],[Income]]-Table[[#This Row],[Budget]]</f>
        <v>186482446</v>
      </c>
      <c r="O632" s="7" t="str">
        <f>IF((Table[[#This Row],[Income]]&gt;Table[[#This Row],[Budget]])," Successful", "Unsuccessful")</f>
        <v xml:space="preserve"> Successful</v>
      </c>
    </row>
    <row r="633" spans="1:15" x14ac:dyDescent="0.3">
      <c r="A633" s="5" t="s">
        <v>2125</v>
      </c>
      <c r="B633" s="1">
        <v>7.8</v>
      </c>
      <c r="C633" s="2">
        <v>2016</v>
      </c>
      <c r="D633" s="5" t="s">
        <v>43</v>
      </c>
      <c r="E633" t="s">
        <v>22</v>
      </c>
      <c r="F633" s="2">
        <v>127</v>
      </c>
      <c r="G633" s="5" t="s">
        <v>2126</v>
      </c>
      <c r="H633" s="5" t="s">
        <v>2127</v>
      </c>
      <c r="I633" s="5" t="s">
        <v>404</v>
      </c>
      <c r="J633" s="5" t="e" vm="2">
        <v>#VALUE!</v>
      </c>
      <c r="K633" s="8">
        <v>25000000</v>
      </c>
      <c r="L633" s="7">
        <v>235956898</v>
      </c>
      <c r="M633" s="5" t="s">
        <v>20</v>
      </c>
      <c r="N633" s="7">
        <f>Table[[#This Row],[Income]]-Table[[#This Row],[Budget]]</f>
        <v>210956898</v>
      </c>
      <c r="O633" s="7" t="str">
        <f>IF((Table[[#This Row],[Income]]&gt;Table[[#This Row],[Budget]])," Successful", "Unsuccessful")</f>
        <v xml:space="preserve"> Successful</v>
      </c>
    </row>
    <row r="634" spans="1:15" x14ac:dyDescent="0.3">
      <c r="A634" s="5" t="s">
        <v>2128</v>
      </c>
      <c r="B634" s="1">
        <v>7.3</v>
      </c>
      <c r="C634" s="2">
        <v>2016</v>
      </c>
      <c r="D634" s="5" t="s">
        <v>36</v>
      </c>
      <c r="E634" t="s">
        <v>29</v>
      </c>
      <c r="F634" s="2">
        <v>104</v>
      </c>
      <c r="G634" s="5" t="s">
        <v>2129</v>
      </c>
      <c r="H634" s="5" t="s">
        <v>2130</v>
      </c>
      <c r="I634" s="5" t="s">
        <v>39</v>
      </c>
      <c r="J634" s="5" t="e" vm="5">
        <v>#VALUE!</v>
      </c>
      <c r="K634" s="8">
        <v>9000000</v>
      </c>
      <c r="L634" s="7">
        <v>19370020</v>
      </c>
      <c r="M634" s="5" t="s">
        <v>623</v>
      </c>
      <c r="N634" s="7">
        <f>Table[[#This Row],[Income]]-Table[[#This Row],[Budget]]</f>
        <v>10370020</v>
      </c>
      <c r="O634" s="7" t="str">
        <f>IF((Table[[#This Row],[Income]]&gt;Table[[#This Row],[Budget]])," Successful", "Unsuccessful")</f>
        <v xml:space="preserve"> Successful</v>
      </c>
    </row>
    <row r="635" spans="1:15" x14ac:dyDescent="0.3">
      <c r="A635" s="5" t="s">
        <v>2131</v>
      </c>
      <c r="B635" s="1">
        <v>8</v>
      </c>
      <c r="C635" s="2">
        <v>2016</v>
      </c>
      <c r="D635" s="5" t="s">
        <v>43</v>
      </c>
      <c r="E635" t="s">
        <v>134</v>
      </c>
      <c r="F635" s="2">
        <v>106</v>
      </c>
      <c r="G635" s="5" t="s">
        <v>135</v>
      </c>
      <c r="H635" s="5" t="s">
        <v>2132</v>
      </c>
      <c r="I635" s="5" t="s">
        <v>361</v>
      </c>
      <c r="J635" s="5" t="e" vm="10">
        <v>#VALUE!</v>
      </c>
      <c r="K635" s="8">
        <v>4000000</v>
      </c>
      <c r="L635" s="7">
        <v>31191910</v>
      </c>
      <c r="M635" s="5" t="s">
        <v>138</v>
      </c>
      <c r="N635" s="7">
        <f>Table[[#This Row],[Income]]-Table[[#This Row],[Budget]]</f>
        <v>27191910</v>
      </c>
      <c r="O635" s="7" t="str">
        <f>IF((Table[[#This Row],[Income]]&gt;Table[[#This Row],[Budget]])," Successful", "Unsuccessful")</f>
        <v xml:space="preserve"> Successful</v>
      </c>
    </row>
    <row r="636" spans="1:15" x14ac:dyDescent="0.3">
      <c r="A636" s="5" t="s">
        <v>2133</v>
      </c>
      <c r="B636" s="1">
        <v>7.5</v>
      </c>
      <c r="C636" s="2">
        <v>2016</v>
      </c>
      <c r="D636" s="5" t="s">
        <v>36</v>
      </c>
      <c r="E636" t="s">
        <v>15</v>
      </c>
      <c r="F636" s="2">
        <v>115</v>
      </c>
      <c r="G636" s="5" t="s">
        <v>468</v>
      </c>
      <c r="H636" s="5" t="s">
        <v>2134</v>
      </c>
      <c r="I636" s="5" t="s">
        <v>18</v>
      </c>
      <c r="J636" s="5" t="e" vm="57">
        <v>#VALUE!</v>
      </c>
      <c r="K636" s="8">
        <v>165000000</v>
      </c>
      <c r="L636" s="7">
        <v>677796076</v>
      </c>
      <c r="M636" s="5" t="s">
        <v>20</v>
      </c>
      <c r="N636" s="7">
        <f>Table[[#This Row],[Income]]-Table[[#This Row],[Budget]]</f>
        <v>512796076</v>
      </c>
      <c r="O636" s="7" t="str">
        <f>IF((Table[[#This Row],[Income]]&gt;Table[[#This Row],[Budget]])," Successful", "Unsuccessful")</f>
        <v xml:space="preserve"> Successful</v>
      </c>
    </row>
    <row r="637" spans="1:15" x14ac:dyDescent="0.3">
      <c r="A637" s="5" t="s">
        <v>2135</v>
      </c>
      <c r="B637" s="1">
        <v>7.8</v>
      </c>
      <c r="C637" s="2">
        <v>2016</v>
      </c>
      <c r="D637" s="5" t="s">
        <v>149</v>
      </c>
      <c r="E637" t="s">
        <v>15</v>
      </c>
      <c r="F637" s="2">
        <v>147</v>
      </c>
      <c r="G637" s="5" t="s">
        <v>333</v>
      </c>
      <c r="H637" s="5" t="s">
        <v>2136</v>
      </c>
      <c r="I637" s="5" t="s">
        <v>410</v>
      </c>
      <c r="J637" s="5" t="e" vm="58">
        <v>#VALUE!</v>
      </c>
      <c r="K637" s="8">
        <v>250000000</v>
      </c>
      <c r="L637" s="7">
        <v>1153337496</v>
      </c>
      <c r="M637" s="5" t="s">
        <v>20</v>
      </c>
      <c r="N637" s="7">
        <f>Table[[#This Row],[Income]]-Table[[#This Row],[Budget]]</f>
        <v>903337496</v>
      </c>
      <c r="O637" s="7" t="str">
        <f>IF((Table[[#This Row],[Income]]&gt;Table[[#This Row],[Budget]])," Successful", "Unsuccessful")</f>
        <v xml:space="preserve"> Successful</v>
      </c>
    </row>
    <row r="638" spans="1:15" x14ac:dyDescent="0.3">
      <c r="A638" s="5" t="s">
        <v>2137</v>
      </c>
      <c r="B638" s="1">
        <v>7</v>
      </c>
      <c r="C638" s="2">
        <v>2016</v>
      </c>
      <c r="D638" s="5" t="s">
        <v>14</v>
      </c>
      <c r="E638" t="s">
        <v>15</v>
      </c>
      <c r="F638" s="2">
        <v>116</v>
      </c>
      <c r="G638" s="5" t="s">
        <v>2138</v>
      </c>
      <c r="H638" s="5" t="s">
        <v>2139</v>
      </c>
      <c r="I638" s="5" t="s">
        <v>2140</v>
      </c>
      <c r="J638" s="5" t="e" vm="2">
        <v>#VALUE!</v>
      </c>
      <c r="K638" s="8">
        <v>110000000</v>
      </c>
      <c r="L638" s="7">
        <v>303144152</v>
      </c>
      <c r="M638" s="5" t="s">
        <v>327</v>
      </c>
      <c r="N638" s="7">
        <f>Table[[#This Row],[Income]]-Table[[#This Row],[Budget]]</f>
        <v>193144152</v>
      </c>
      <c r="O638" s="7" t="str">
        <f>IF((Table[[#This Row],[Income]]&gt;Table[[#This Row],[Budget]])," Successful", "Unsuccessful")</f>
        <v xml:space="preserve"> Successful</v>
      </c>
    </row>
    <row r="639" spans="1:15" x14ac:dyDescent="0.3">
      <c r="A639" s="5" t="s">
        <v>2141</v>
      </c>
      <c r="B639" s="1">
        <v>7.2</v>
      </c>
      <c r="C639" s="2">
        <v>2016</v>
      </c>
      <c r="D639" s="5" t="s">
        <v>14</v>
      </c>
      <c r="E639" t="s">
        <v>15</v>
      </c>
      <c r="F639" s="2">
        <v>139</v>
      </c>
      <c r="G639" s="5" t="s">
        <v>2142</v>
      </c>
      <c r="H639" s="5" t="s">
        <v>2143</v>
      </c>
      <c r="I639" s="5" t="s">
        <v>66</v>
      </c>
      <c r="J639" s="5" t="e" vm="2">
        <v>#VALUE!</v>
      </c>
      <c r="K639" s="8">
        <v>24000000</v>
      </c>
      <c r="L639" s="7">
        <v>64414761</v>
      </c>
      <c r="M639" s="5" t="s">
        <v>62</v>
      </c>
      <c r="N639" s="7">
        <f>Table[[#This Row],[Income]]-Table[[#This Row],[Budget]]</f>
        <v>40414761</v>
      </c>
      <c r="O639" s="7" t="str">
        <f>IF((Table[[#This Row],[Income]]&gt;Table[[#This Row],[Budget]])," Successful", "Unsuccessful")</f>
        <v xml:space="preserve"> Successful</v>
      </c>
    </row>
    <row r="640" spans="1:15" x14ac:dyDescent="0.3">
      <c r="A640" s="5" t="s">
        <v>2144</v>
      </c>
      <c r="B640" s="1">
        <v>7.4</v>
      </c>
      <c r="C640" s="2">
        <v>2016</v>
      </c>
      <c r="D640" s="5" t="s">
        <v>36</v>
      </c>
      <c r="E640" t="s">
        <v>29</v>
      </c>
      <c r="F640" s="2">
        <v>111</v>
      </c>
      <c r="G640" s="5" t="s">
        <v>2145</v>
      </c>
      <c r="H640" s="5" t="s">
        <v>2146</v>
      </c>
      <c r="I640" s="5" t="s">
        <v>66</v>
      </c>
      <c r="J640" s="5" t="e" vm="2">
        <v>#VALUE!</v>
      </c>
      <c r="K640" s="8">
        <v>4000000</v>
      </c>
      <c r="L640" s="7">
        <v>65336603</v>
      </c>
      <c r="M640" s="5" t="s">
        <v>20</v>
      </c>
      <c r="N640" s="7">
        <f>Table[[#This Row],[Income]]-Table[[#This Row],[Budget]]</f>
        <v>61336603</v>
      </c>
      <c r="O640" s="7" t="str">
        <f>IF((Table[[#This Row],[Income]]&gt;Table[[#This Row],[Budget]])," Successful", "Unsuccessful")</f>
        <v xml:space="preserve"> Successful</v>
      </c>
    </row>
    <row r="641" spans="1:15" x14ac:dyDescent="0.3">
      <c r="A641" s="5" t="s">
        <v>2147</v>
      </c>
      <c r="B641" s="1">
        <v>7.2</v>
      </c>
      <c r="C641" s="2">
        <v>2016</v>
      </c>
      <c r="D641" s="5" t="s">
        <v>36</v>
      </c>
      <c r="E641" t="s">
        <v>15</v>
      </c>
      <c r="F641" s="2">
        <v>132</v>
      </c>
      <c r="G641" s="5" t="s">
        <v>1565</v>
      </c>
      <c r="H641" s="5" t="s">
        <v>2148</v>
      </c>
      <c r="I641" s="5" t="s">
        <v>1465</v>
      </c>
      <c r="J641" s="5" t="e" vm="6">
        <v>#VALUE!</v>
      </c>
      <c r="K641" s="8">
        <v>180000000</v>
      </c>
      <c r="L641" s="7">
        <v>814044001</v>
      </c>
      <c r="M641" s="5" t="s">
        <v>99</v>
      </c>
      <c r="N641" s="7">
        <f>Table[[#This Row],[Income]]-Table[[#This Row],[Budget]]</f>
        <v>634044001</v>
      </c>
      <c r="O641" s="7" t="str">
        <f>IF((Table[[#This Row],[Income]]&gt;Table[[#This Row],[Budget]])," Successful", "Unsuccessful")</f>
        <v xml:space="preserve"> Successful</v>
      </c>
    </row>
    <row r="642" spans="1:15" x14ac:dyDescent="0.3">
      <c r="A642" s="5" t="s">
        <v>2149</v>
      </c>
      <c r="B642" s="1">
        <v>6.7</v>
      </c>
      <c r="C642" s="2">
        <v>2016</v>
      </c>
      <c r="D642" s="5" t="s">
        <v>324</v>
      </c>
      <c r="E642" t="s">
        <v>15</v>
      </c>
      <c r="F642" s="2">
        <v>123</v>
      </c>
      <c r="G642" s="5" t="s">
        <v>2150</v>
      </c>
      <c r="H642" s="5" t="s">
        <v>2151</v>
      </c>
      <c r="I642" s="5" t="s">
        <v>18</v>
      </c>
      <c r="J642" s="5" t="e" vm="5">
        <v>#VALUE!</v>
      </c>
      <c r="K642" s="8">
        <v>160000000</v>
      </c>
      <c r="L642" s="7">
        <v>439048914</v>
      </c>
      <c r="M642" s="5" t="s">
        <v>2152</v>
      </c>
      <c r="N642" s="7">
        <f>Table[[#This Row],[Income]]-Table[[#This Row],[Budget]]</f>
        <v>279048914</v>
      </c>
      <c r="O642" s="7" t="str">
        <f>IF((Table[[#This Row],[Income]]&gt;Table[[#This Row],[Budget]])," Successful", "Unsuccessful")</f>
        <v xml:space="preserve"> Successful</v>
      </c>
    </row>
    <row r="643" spans="1:15" x14ac:dyDescent="0.3">
      <c r="A643" s="5" t="s">
        <v>2153</v>
      </c>
      <c r="B643" s="1">
        <v>6.5</v>
      </c>
      <c r="C643" s="2">
        <v>2016</v>
      </c>
      <c r="D643" s="5" t="s">
        <v>52</v>
      </c>
      <c r="E643" t="s">
        <v>29</v>
      </c>
      <c r="F643" s="2">
        <v>112</v>
      </c>
      <c r="G643" s="5" t="s">
        <v>853</v>
      </c>
      <c r="H643" s="5" t="s">
        <v>2154</v>
      </c>
      <c r="I643" s="5" t="s">
        <v>361</v>
      </c>
      <c r="J643" s="5" t="e" vm="2">
        <v>#VALUE!</v>
      </c>
      <c r="K643" s="8">
        <v>45000000</v>
      </c>
      <c r="L643" s="7">
        <v>173185859</v>
      </c>
      <c r="M643" s="5" t="s">
        <v>723</v>
      </c>
      <c r="N643" s="7">
        <f>Table[[#This Row],[Income]]-Table[[#This Row],[Budget]]</f>
        <v>128185859</v>
      </c>
      <c r="O643" s="7" t="str">
        <f>IF((Table[[#This Row],[Income]]&gt;Table[[#This Row],[Budget]])," Successful", "Unsuccessful")</f>
        <v xml:space="preserve"> Successful</v>
      </c>
    </row>
    <row r="644" spans="1:15" x14ac:dyDescent="0.3">
      <c r="A644" s="5" t="s">
        <v>2155</v>
      </c>
      <c r="B644" s="1">
        <v>6.9</v>
      </c>
      <c r="C644" s="2">
        <v>2016</v>
      </c>
      <c r="D644" s="5" t="s">
        <v>149</v>
      </c>
      <c r="E644" t="s">
        <v>15</v>
      </c>
      <c r="F644" s="2">
        <v>144</v>
      </c>
      <c r="G644" s="5" t="s">
        <v>1497</v>
      </c>
      <c r="H644" s="5" t="s">
        <v>1338</v>
      </c>
      <c r="I644" s="5" t="s">
        <v>410</v>
      </c>
      <c r="J644" s="5" t="e" vm="5">
        <v>#VALUE!</v>
      </c>
      <c r="K644" s="8">
        <v>178000000</v>
      </c>
      <c r="L644" s="7">
        <v>543934105</v>
      </c>
      <c r="M644" s="5" t="s">
        <v>20</v>
      </c>
      <c r="N644" s="7">
        <f>Table[[#This Row],[Income]]-Table[[#This Row],[Budget]]</f>
        <v>365934105</v>
      </c>
      <c r="O644" s="7" t="str">
        <f>IF((Table[[#This Row],[Income]]&gt;Table[[#This Row],[Budget]])," Successful", "Unsuccessful")</f>
        <v xml:space="preserve"> Successful</v>
      </c>
    </row>
    <row r="645" spans="1:15" x14ac:dyDescent="0.3">
      <c r="A645" s="5" t="s">
        <v>2156</v>
      </c>
      <c r="B645" s="1">
        <v>7</v>
      </c>
      <c r="C645" s="2">
        <v>2016</v>
      </c>
      <c r="D645" s="5" t="s">
        <v>233</v>
      </c>
      <c r="E645" t="s">
        <v>15</v>
      </c>
      <c r="F645" s="2">
        <v>122</v>
      </c>
      <c r="G645" s="5" t="s">
        <v>551</v>
      </c>
      <c r="H645" s="5" t="s">
        <v>2157</v>
      </c>
      <c r="I645" s="5" t="s">
        <v>410</v>
      </c>
      <c r="J645" s="5" t="e" vm="55">
        <v>#VALUE!</v>
      </c>
      <c r="K645" s="8">
        <v>185000000</v>
      </c>
      <c r="L645" s="7">
        <v>343471816</v>
      </c>
      <c r="M645" s="5" t="s">
        <v>623</v>
      </c>
      <c r="N645" s="7">
        <f>Table[[#This Row],[Income]]-Table[[#This Row],[Budget]]</f>
        <v>158471816</v>
      </c>
      <c r="O645" s="7" t="str">
        <f>IF((Table[[#This Row],[Income]]&gt;Table[[#This Row],[Budget]])," Successful", "Unsuccessful")</f>
        <v xml:space="preserve"> Successful</v>
      </c>
    </row>
    <row r="646" spans="1:15" x14ac:dyDescent="0.3">
      <c r="A646" s="5" t="s">
        <v>2158</v>
      </c>
      <c r="B646" s="1">
        <v>7.3</v>
      </c>
      <c r="C646" s="2">
        <v>2016</v>
      </c>
      <c r="D646" s="5" t="s">
        <v>52</v>
      </c>
      <c r="E646" t="s">
        <v>29</v>
      </c>
      <c r="F646" s="2">
        <v>128</v>
      </c>
      <c r="G646" s="5" t="s">
        <v>2159</v>
      </c>
      <c r="H646" s="5" t="s">
        <v>2160</v>
      </c>
      <c r="I646" s="5" t="s">
        <v>50</v>
      </c>
      <c r="J646" s="5" t="e" vm="2">
        <v>#VALUE!</v>
      </c>
      <c r="K646" s="8">
        <v>44000000</v>
      </c>
      <c r="L646" s="7">
        <v>155160045</v>
      </c>
      <c r="M646" s="5" t="s">
        <v>20</v>
      </c>
      <c r="N646" s="7">
        <f>Table[[#This Row],[Income]]-Table[[#This Row],[Budget]]</f>
        <v>111160045</v>
      </c>
      <c r="O646" s="7" t="str">
        <f>IF((Table[[#This Row],[Income]]&gt;Table[[#This Row],[Budget]])," Successful", "Unsuccessful")</f>
        <v xml:space="preserve"> Successful</v>
      </c>
    </row>
    <row r="647" spans="1:15" x14ac:dyDescent="0.3">
      <c r="A647" s="5" t="s">
        <v>2161</v>
      </c>
      <c r="B647" s="1">
        <v>6.9</v>
      </c>
      <c r="C647" s="2">
        <v>2016</v>
      </c>
      <c r="D647" s="5" t="s">
        <v>233</v>
      </c>
      <c r="E647" t="s">
        <v>15</v>
      </c>
      <c r="F647" s="2">
        <v>117</v>
      </c>
      <c r="G647" s="5" t="s">
        <v>348</v>
      </c>
      <c r="H647" s="5" t="s">
        <v>2162</v>
      </c>
      <c r="I647" s="5" t="s">
        <v>2163</v>
      </c>
      <c r="J647" s="5" t="e" vm="2">
        <v>#VALUE!</v>
      </c>
      <c r="K647" s="8">
        <v>144000000</v>
      </c>
      <c r="L647" s="7">
        <v>229147509</v>
      </c>
      <c r="M647" s="5" t="s">
        <v>327</v>
      </c>
      <c r="N647" s="7">
        <f>Table[[#This Row],[Income]]-Table[[#This Row],[Budget]]</f>
        <v>85147509</v>
      </c>
      <c r="O647" s="7" t="str">
        <f>IF((Table[[#This Row],[Income]]&gt;Table[[#This Row],[Budget]])," Successful", "Unsuccessful")</f>
        <v xml:space="preserve"> Successful</v>
      </c>
    </row>
    <row r="648" spans="1:15" x14ac:dyDescent="0.3">
      <c r="A648" s="5" t="s">
        <v>2164</v>
      </c>
      <c r="B648" s="1">
        <v>6.3</v>
      </c>
      <c r="C648" s="2">
        <v>2016</v>
      </c>
      <c r="D648" s="5" t="s">
        <v>324</v>
      </c>
      <c r="E648" t="s">
        <v>15</v>
      </c>
      <c r="F648" s="2">
        <v>107</v>
      </c>
      <c r="G648" s="5" t="s">
        <v>594</v>
      </c>
      <c r="H648" s="5" t="s">
        <v>2165</v>
      </c>
      <c r="I648" s="5" t="s">
        <v>60</v>
      </c>
      <c r="J648" s="5" t="e" vm="2">
        <v>#VALUE!</v>
      </c>
      <c r="K648" s="8">
        <v>50000000</v>
      </c>
      <c r="L648" s="7">
        <v>216972543</v>
      </c>
      <c r="M648" s="5" t="s">
        <v>623</v>
      </c>
      <c r="N648" s="7">
        <f>Table[[#This Row],[Income]]-Table[[#This Row],[Budget]]</f>
        <v>166972543</v>
      </c>
      <c r="O648" s="7" t="str">
        <f>IF((Table[[#This Row],[Income]]&gt;Table[[#This Row],[Budget]])," Successful", "Unsuccessful")</f>
        <v xml:space="preserve"> Successful</v>
      </c>
    </row>
    <row r="649" spans="1:15" x14ac:dyDescent="0.3">
      <c r="A649" s="5" t="s">
        <v>2166</v>
      </c>
      <c r="B649" s="1">
        <v>7.1</v>
      </c>
      <c r="C649" s="2">
        <v>2016</v>
      </c>
      <c r="D649" s="5" t="s">
        <v>28</v>
      </c>
      <c r="E649" t="s">
        <v>29</v>
      </c>
      <c r="F649" s="2">
        <v>88</v>
      </c>
      <c r="G649" s="5" t="s">
        <v>1731</v>
      </c>
      <c r="H649" s="5" t="s">
        <v>2167</v>
      </c>
      <c r="I649" s="5" t="s">
        <v>2168</v>
      </c>
      <c r="J649" s="5" t="e" vm="44">
        <v>#VALUE!</v>
      </c>
      <c r="K649" s="8">
        <v>9900000</v>
      </c>
      <c r="L649" s="7">
        <v>157761002</v>
      </c>
      <c r="M649" s="5" t="s">
        <v>2169</v>
      </c>
      <c r="N649" s="7">
        <f>Table[[#This Row],[Income]]-Table[[#This Row],[Budget]]</f>
        <v>147861002</v>
      </c>
      <c r="O649" s="7" t="str">
        <f>IF((Table[[#This Row],[Income]]&gt;Table[[#This Row],[Budget]])," Successful", "Unsuccessful")</f>
        <v xml:space="preserve"> Successful</v>
      </c>
    </row>
    <row r="650" spans="1:15" x14ac:dyDescent="0.3">
      <c r="A650" s="5" t="s">
        <v>2170</v>
      </c>
      <c r="B650" s="1">
        <v>5.5</v>
      </c>
      <c r="C650" s="2">
        <v>2016</v>
      </c>
      <c r="D650" s="5" t="s">
        <v>186</v>
      </c>
      <c r="E650" t="s">
        <v>224</v>
      </c>
      <c r="F650" s="2">
        <v>94</v>
      </c>
      <c r="G650" s="5" t="s">
        <v>2171</v>
      </c>
      <c r="H650" s="5" t="s">
        <v>2172</v>
      </c>
      <c r="I650" s="5" t="s">
        <v>98</v>
      </c>
      <c r="J650" s="5" t="e" vm="5">
        <v>#VALUE!</v>
      </c>
      <c r="K650" s="8">
        <v>0</v>
      </c>
      <c r="L650" s="7">
        <v>33673</v>
      </c>
      <c r="M650" s="5" t="s">
        <v>61</v>
      </c>
      <c r="N650" s="7">
        <f>Table[[#This Row],[Income]]-Table[[#This Row],[Budget]]</f>
        <v>33673</v>
      </c>
      <c r="O650" s="7" t="str">
        <f>IF((Table[[#This Row],[Income]]&gt;Table[[#This Row],[Budget]])," Successful", "Unsuccessful")</f>
        <v xml:space="preserve"> Successful</v>
      </c>
    </row>
    <row r="651" spans="1:15" x14ac:dyDescent="0.3">
      <c r="A651" s="5" t="s">
        <v>2173</v>
      </c>
      <c r="B651" s="1">
        <v>6.4</v>
      </c>
      <c r="C651" s="2">
        <v>2016</v>
      </c>
      <c r="D651" s="5" t="s">
        <v>382</v>
      </c>
      <c r="E651" t="s">
        <v>29</v>
      </c>
      <c r="F651" s="2">
        <v>146</v>
      </c>
      <c r="G651" s="5" t="s">
        <v>2174</v>
      </c>
      <c r="H651" s="5" t="s">
        <v>2175</v>
      </c>
      <c r="I651" s="5" t="s">
        <v>696</v>
      </c>
      <c r="J651" s="5" t="e" vm="16">
        <v>#VALUE!</v>
      </c>
      <c r="K651" s="8">
        <v>40000000</v>
      </c>
      <c r="L651" s="7">
        <v>26620002</v>
      </c>
      <c r="M651" s="5" t="s">
        <v>2176</v>
      </c>
      <c r="N651" s="7">
        <f>Table[[#This Row],[Income]]-Table[[#This Row],[Budget]]</f>
        <v>-13379998</v>
      </c>
      <c r="O651" s="7" t="str">
        <f>IF((Table[[#This Row],[Income]]&gt;Table[[#This Row],[Budget]])," Successful", "Unsuccessful")</f>
        <v>Unsuccessful</v>
      </c>
    </row>
    <row r="652" spans="1:15" x14ac:dyDescent="0.3">
      <c r="A652" s="5" t="s">
        <v>2177</v>
      </c>
      <c r="B652" s="1">
        <v>7.8</v>
      </c>
      <c r="C652" s="2">
        <v>2016</v>
      </c>
      <c r="D652" s="5" t="s">
        <v>233</v>
      </c>
      <c r="E652" t="s">
        <v>29</v>
      </c>
      <c r="F652" s="2">
        <v>118</v>
      </c>
      <c r="G652" s="5" t="s">
        <v>2178</v>
      </c>
      <c r="H652" s="5" t="s">
        <v>2179</v>
      </c>
      <c r="I652" s="5" t="s">
        <v>39</v>
      </c>
      <c r="J652" s="5" t="e" vm="2">
        <v>#VALUE!</v>
      </c>
      <c r="K652" s="8">
        <v>5000000</v>
      </c>
      <c r="L652" s="7">
        <v>23123592</v>
      </c>
      <c r="M652" s="5" t="s">
        <v>20</v>
      </c>
      <c r="N652" s="7">
        <f>Table[[#This Row],[Income]]-Table[[#This Row],[Budget]]</f>
        <v>18123592</v>
      </c>
      <c r="O652" s="7" t="str">
        <f>IF((Table[[#This Row],[Income]]&gt;Table[[#This Row],[Budget]])," Successful", "Unsuccessful")</f>
        <v xml:space="preserve"> Successful</v>
      </c>
    </row>
    <row r="653" spans="1:15" x14ac:dyDescent="0.3">
      <c r="A653" s="5" t="s">
        <v>2180</v>
      </c>
      <c r="B653" s="1">
        <v>6.9</v>
      </c>
      <c r="C653" s="2">
        <v>2016</v>
      </c>
      <c r="D653" s="5" t="s">
        <v>233</v>
      </c>
      <c r="E653" t="s">
        <v>29</v>
      </c>
      <c r="F653" s="2">
        <v>97</v>
      </c>
      <c r="G653" s="5" t="s">
        <v>125</v>
      </c>
      <c r="H653" s="5" t="s">
        <v>2181</v>
      </c>
      <c r="I653" s="5" t="s">
        <v>1125</v>
      </c>
      <c r="J653" s="5" t="e" vm="2">
        <v>#VALUE!</v>
      </c>
      <c r="K653" s="8">
        <v>3000000</v>
      </c>
      <c r="L653" s="7">
        <v>4935501</v>
      </c>
      <c r="M653" s="5" t="s">
        <v>20</v>
      </c>
      <c r="N653" s="7">
        <f>Table[[#This Row],[Income]]-Table[[#This Row],[Budget]]</f>
        <v>1935501</v>
      </c>
      <c r="O653" s="7" t="str">
        <f>IF((Table[[#This Row],[Income]]&gt;Table[[#This Row],[Budget]])," Successful", "Unsuccessful")</f>
        <v xml:space="preserve"> Successful</v>
      </c>
    </row>
    <row r="654" spans="1:15" x14ac:dyDescent="0.3">
      <c r="A654" s="5" t="s">
        <v>2182</v>
      </c>
      <c r="B654" s="1">
        <v>6.9</v>
      </c>
      <c r="C654" s="2">
        <v>2016</v>
      </c>
      <c r="D654" s="5" t="s">
        <v>186</v>
      </c>
      <c r="E654" t="s">
        <v>29</v>
      </c>
      <c r="F654" s="2">
        <v>117</v>
      </c>
      <c r="G654" s="5" t="s">
        <v>2183</v>
      </c>
      <c r="H654" s="5" t="s">
        <v>2184</v>
      </c>
      <c r="I654" s="5" t="s">
        <v>346</v>
      </c>
      <c r="J654" s="5" t="e" vm="2">
        <v>#VALUE!</v>
      </c>
      <c r="K654" s="8">
        <v>10000000</v>
      </c>
      <c r="L654" s="7">
        <v>4644472</v>
      </c>
      <c r="M654" s="5" t="s">
        <v>20</v>
      </c>
      <c r="N654" s="7">
        <f>Table[[#This Row],[Income]]-Table[[#This Row],[Budget]]</f>
        <v>-5355528</v>
      </c>
      <c r="O654" s="7" t="str">
        <f>IF((Table[[#This Row],[Income]]&gt;Table[[#This Row],[Budget]])," Successful", "Unsuccessful")</f>
        <v>Unsuccessful</v>
      </c>
    </row>
    <row r="655" spans="1:15" x14ac:dyDescent="0.3">
      <c r="A655" s="5" t="s">
        <v>2185</v>
      </c>
      <c r="B655" s="1">
        <v>5.2</v>
      </c>
      <c r="C655" s="2">
        <v>2016</v>
      </c>
      <c r="D655" s="5" t="s">
        <v>324</v>
      </c>
      <c r="E655" t="s">
        <v>29</v>
      </c>
      <c r="F655" s="2">
        <v>118</v>
      </c>
      <c r="G655" s="5" t="s">
        <v>2186</v>
      </c>
      <c r="H655" s="5" t="s">
        <v>2187</v>
      </c>
      <c r="I655" s="5" t="s">
        <v>924</v>
      </c>
      <c r="J655" s="5" t="e" vm="2">
        <v>#VALUE!</v>
      </c>
      <c r="K655" s="8">
        <v>6000000</v>
      </c>
      <c r="L655" s="7">
        <v>201890</v>
      </c>
      <c r="M655" s="5" t="s">
        <v>20</v>
      </c>
      <c r="N655" s="7">
        <f>Table[[#This Row],[Income]]-Table[[#This Row],[Budget]]</f>
        <v>-5798110</v>
      </c>
      <c r="O655" s="7" t="str">
        <f>IF((Table[[#This Row],[Income]]&gt;Table[[#This Row],[Budget]])," Successful", "Unsuccessful")</f>
        <v>Unsuccessful</v>
      </c>
    </row>
    <row r="656" spans="1:15" x14ac:dyDescent="0.3">
      <c r="A656" s="5" t="s">
        <v>2188</v>
      </c>
      <c r="B656" s="1">
        <v>5.2</v>
      </c>
      <c r="C656" s="2">
        <v>2016</v>
      </c>
      <c r="D656" s="5" t="s">
        <v>324</v>
      </c>
      <c r="E656" t="s">
        <v>15</v>
      </c>
      <c r="F656" s="2">
        <v>120</v>
      </c>
      <c r="G656" s="5" t="s">
        <v>1334</v>
      </c>
      <c r="H656" s="5" t="s">
        <v>2189</v>
      </c>
      <c r="I656" s="5" t="s">
        <v>410</v>
      </c>
      <c r="J656" s="5" t="e" vm="2">
        <v>#VALUE!</v>
      </c>
      <c r="K656" s="8">
        <v>165000000</v>
      </c>
      <c r="L656" s="7">
        <v>389681935</v>
      </c>
      <c r="M656" s="5" t="s">
        <v>20</v>
      </c>
      <c r="N656" s="7">
        <f>Table[[#This Row],[Income]]-Table[[#This Row],[Budget]]</f>
        <v>224681935</v>
      </c>
      <c r="O656" s="7" t="str">
        <f>IF((Table[[#This Row],[Income]]&gt;Table[[#This Row],[Budget]])," Successful", "Unsuccessful")</f>
        <v xml:space="preserve"> Successful</v>
      </c>
    </row>
    <row r="657" spans="1:15" x14ac:dyDescent="0.3">
      <c r="A657" s="5" t="s">
        <v>2190</v>
      </c>
      <c r="B657" s="1">
        <v>6.2</v>
      </c>
      <c r="C657" s="2">
        <v>2016</v>
      </c>
      <c r="D657" s="5" t="s">
        <v>233</v>
      </c>
      <c r="E657" t="s">
        <v>15</v>
      </c>
      <c r="F657" s="2">
        <v>110</v>
      </c>
      <c r="G657" s="5" t="s">
        <v>1565</v>
      </c>
      <c r="H657" s="5" t="s">
        <v>2191</v>
      </c>
      <c r="I657" s="5" t="s">
        <v>109</v>
      </c>
      <c r="J657" s="5" t="e" vm="59">
        <v>#VALUE!</v>
      </c>
      <c r="K657" s="8">
        <v>180000000</v>
      </c>
      <c r="L657" s="7">
        <v>356700357</v>
      </c>
      <c r="M657" s="5" t="s">
        <v>2192</v>
      </c>
      <c r="N657" s="7">
        <f>Table[[#This Row],[Income]]-Table[[#This Row],[Budget]]</f>
        <v>176700357</v>
      </c>
      <c r="O657" s="7" t="str">
        <f>IF((Table[[#This Row],[Income]]&gt;Table[[#This Row],[Budget]])," Successful", "Unsuccessful")</f>
        <v xml:space="preserve"> Successful</v>
      </c>
    </row>
    <row r="658" spans="1:15" x14ac:dyDescent="0.3">
      <c r="A658" s="5" t="s">
        <v>2193</v>
      </c>
      <c r="B658" s="1">
        <v>7.1</v>
      </c>
      <c r="C658" s="2">
        <v>2016</v>
      </c>
      <c r="D658" s="5" t="s">
        <v>28</v>
      </c>
      <c r="E658" t="s">
        <v>29</v>
      </c>
      <c r="F658" s="2">
        <v>114</v>
      </c>
      <c r="G658" s="5" t="s">
        <v>1138</v>
      </c>
      <c r="H658" s="5" t="s">
        <v>2194</v>
      </c>
      <c r="I658" s="5" t="s">
        <v>1624</v>
      </c>
      <c r="J658" s="5" t="e" vm="31">
        <v>#VALUE!</v>
      </c>
      <c r="K658" s="8">
        <v>40000000</v>
      </c>
      <c r="L658" s="7">
        <v>86234523</v>
      </c>
      <c r="M658" s="5" t="s">
        <v>2195</v>
      </c>
      <c r="N658" s="7">
        <f>Table[[#This Row],[Income]]-Table[[#This Row],[Budget]]</f>
        <v>46234523</v>
      </c>
      <c r="O658" s="7" t="str">
        <f>IF((Table[[#This Row],[Income]]&gt;Table[[#This Row],[Budget]])," Successful", "Unsuccessful")</f>
        <v xml:space="preserve"> Successful</v>
      </c>
    </row>
    <row r="659" spans="1:15" x14ac:dyDescent="0.3">
      <c r="A659" s="5" t="s">
        <v>2196</v>
      </c>
      <c r="B659" s="1">
        <v>5.9</v>
      </c>
      <c r="C659" s="2">
        <v>2016</v>
      </c>
      <c r="D659" s="5" t="s">
        <v>43</v>
      </c>
      <c r="E659" t="s">
        <v>29</v>
      </c>
      <c r="F659" s="2">
        <v>102</v>
      </c>
      <c r="G659" s="5" t="s">
        <v>534</v>
      </c>
      <c r="H659" s="5" t="s">
        <v>2197</v>
      </c>
      <c r="I659" s="5" t="s">
        <v>346</v>
      </c>
      <c r="J659" s="5" t="e" vm="2">
        <v>#VALUE!</v>
      </c>
      <c r="K659" s="8">
        <v>25000000</v>
      </c>
      <c r="L659" s="7">
        <v>94073028</v>
      </c>
      <c r="M659" s="5" t="s">
        <v>176</v>
      </c>
      <c r="N659" s="7">
        <f>Table[[#This Row],[Income]]-Table[[#This Row],[Budget]]</f>
        <v>69073028</v>
      </c>
      <c r="O659" s="7" t="str">
        <f>IF((Table[[#This Row],[Income]]&gt;Table[[#This Row],[Budget]])," Successful", "Unsuccessful")</f>
        <v xml:space="preserve"> Successful</v>
      </c>
    </row>
    <row r="660" spans="1:15" x14ac:dyDescent="0.3">
      <c r="A660" s="5" t="s">
        <v>2198</v>
      </c>
      <c r="B660" s="1">
        <v>4</v>
      </c>
      <c r="C660" s="2">
        <v>2016</v>
      </c>
      <c r="D660" s="5" t="s">
        <v>14</v>
      </c>
      <c r="F660" s="2">
        <v>79</v>
      </c>
      <c r="G660" s="5" t="s">
        <v>2199</v>
      </c>
      <c r="H660" s="5" t="s">
        <v>2200</v>
      </c>
      <c r="I660" s="5" t="s">
        <v>98</v>
      </c>
      <c r="J660" s="5" t="e" vm="60">
        <v>#VALUE!</v>
      </c>
      <c r="K660" s="8">
        <v>0</v>
      </c>
      <c r="L660" s="7">
        <v>0</v>
      </c>
      <c r="M660" s="5" t="s">
        <v>2201</v>
      </c>
      <c r="N660" s="7">
        <f>Table[[#This Row],[Income]]-Table[[#This Row],[Budget]]</f>
        <v>0</v>
      </c>
      <c r="O660" s="7" t="str">
        <f>IF((Table[[#This Row],[Income]]&gt;Table[[#This Row],[Budget]])," Successful", "Unsuccessful")</f>
        <v>Unsuccessful</v>
      </c>
    </row>
    <row r="661" spans="1:15" x14ac:dyDescent="0.3">
      <c r="A661" s="5" t="s">
        <v>2202</v>
      </c>
      <c r="B661" s="1">
        <v>7.3</v>
      </c>
      <c r="C661" s="2">
        <v>2016</v>
      </c>
      <c r="D661" s="5" t="s">
        <v>324</v>
      </c>
      <c r="E661" t="s">
        <v>29</v>
      </c>
      <c r="F661" s="2">
        <v>134</v>
      </c>
      <c r="G661" s="5" t="s">
        <v>621</v>
      </c>
      <c r="H661" s="5" t="s">
        <v>2203</v>
      </c>
      <c r="I661" s="5" t="s">
        <v>81</v>
      </c>
      <c r="J661" s="5" t="e" vm="6">
        <v>#VALUE!</v>
      </c>
      <c r="K661" s="8">
        <v>40000000</v>
      </c>
      <c r="L661" s="7">
        <v>321834351</v>
      </c>
      <c r="M661" s="5" t="s">
        <v>2204</v>
      </c>
      <c r="N661" s="7">
        <f>Table[[#This Row],[Income]]-Table[[#This Row],[Budget]]</f>
        <v>281834351</v>
      </c>
      <c r="O661" s="7" t="str">
        <f>IF((Table[[#This Row],[Income]]&gt;Table[[#This Row],[Budget]])," Successful", "Unsuccessful")</f>
        <v xml:space="preserve"> Successful</v>
      </c>
    </row>
    <row r="662" spans="1:15" x14ac:dyDescent="0.3">
      <c r="A662" s="5" t="s">
        <v>2205</v>
      </c>
      <c r="B662" s="1">
        <v>6.6</v>
      </c>
      <c r="C662" s="2">
        <v>2016</v>
      </c>
      <c r="D662" s="5" t="s">
        <v>233</v>
      </c>
      <c r="E662" t="s">
        <v>15</v>
      </c>
      <c r="F662" s="2">
        <v>123</v>
      </c>
      <c r="G662" s="5" t="s">
        <v>2206</v>
      </c>
      <c r="H662" s="5" t="s">
        <v>2207</v>
      </c>
      <c r="I662" s="5" t="s">
        <v>50</v>
      </c>
      <c r="J662" s="5" t="e" vm="10">
        <v>#VALUE!</v>
      </c>
      <c r="K662" s="8">
        <v>120000000</v>
      </c>
      <c r="L662" s="7">
        <v>415484914</v>
      </c>
      <c r="M662" s="5" t="s">
        <v>2208</v>
      </c>
      <c r="N662" s="7">
        <f>Table[[#This Row],[Income]]-Table[[#This Row],[Budget]]</f>
        <v>295484914</v>
      </c>
      <c r="O662" s="7" t="str">
        <f>IF((Table[[#This Row],[Income]]&gt;Table[[#This Row],[Budget]])," Successful", "Unsuccessful")</f>
        <v xml:space="preserve"> Successful</v>
      </c>
    </row>
    <row r="663" spans="1:15" x14ac:dyDescent="0.3">
      <c r="A663" s="5" t="s">
        <v>2209</v>
      </c>
      <c r="B663" s="1">
        <v>6.2</v>
      </c>
      <c r="C663" s="2">
        <v>2016</v>
      </c>
      <c r="D663" s="5" t="s">
        <v>14</v>
      </c>
      <c r="E663" t="s">
        <v>29</v>
      </c>
      <c r="F663" s="2">
        <v>111</v>
      </c>
      <c r="G663" s="5" t="s">
        <v>2210</v>
      </c>
      <c r="H663" s="5" t="s">
        <v>2211</v>
      </c>
      <c r="I663" s="5" t="s">
        <v>346</v>
      </c>
      <c r="J663" s="5" t="e" vm="2">
        <v>#VALUE!</v>
      </c>
      <c r="K663" s="8">
        <v>38000000</v>
      </c>
      <c r="L663" s="7">
        <v>118102725</v>
      </c>
      <c r="M663" s="5" t="s">
        <v>20</v>
      </c>
      <c r="N663" s="7">
        <f>Table[[#This Row],[Income]]-Table[[#This Row],[Budget]]</f>
        <v>80102725</v>
      </c>
      <c r="O663" s="7" t="str">
        <f>IF((Table[[#This Row],[Income]]&gt;Table[[#This Row],[Budget]])," Successful", "Unsuccessful")</f>
        <v xml:space="preserve"> Successful</v>
      </c>
    </row>
    <row r="664" spans="1:15" x14ac:dyDescent="0.3">
      <c r="A664" s="5" t="s">
        <v>2212</v>
      </c>
      <c r="B664" s="1">
        <v>6.1</v>
      </c>
      <c r="C664" s="2">
        <v>2016</v>
      </c>
      <c r="D664" s="5" t="s">
        <v>36</v>
      </c>
      <c r="E664" t="s">
        <v>15</v>
      </c>
      <c r="F664" s="2">
        <v>111</v>
      </c>
      <c r="G664" s="5" t="s">
        <v>833</v>
      </c>
      <c r="H664" s="5" t="s">
        <v>2213</v>
      </c>
      <c r="I664" s="5" t="s">
        <v>180</v>
      </c>
      <c r="J664" s="5" t="e" vm="2">
        <v>#VALUE!</v>
      </c>
      <c r="K664" s="8">
        <v>17000000</v>
      </c>
      <c r="L664" s="7">
        <v>42580920</v>
      </c>
      <c r="M664" s="5" t="s">
        <v>623</v>
      </c>
      <c r="N664" s="7">
        <f>Table[[#This Row],[Income]]-Table[[#This Row],[Budget]]</f>
        <v>25580920</v>
      </c>
      <c r="O664" s="7" t="str">
        <f>IF((Table[[#This Row],[Income]]&gt;Table[[#This Row],[Budget]])," Successful", "Unsuccessful")</f>
        <v xml:space="preserve"> Successful</v>
      </c>
    </row>
    <row r="665" spans="1:15" x14ac:dyDescent="0.3">
      <c r="A665" s="5" t="s">
        <v>2214</v>
      </c>
      <c r="B665" s="1">
        <v>5.9</v>
      </c>
      <c r="C665" s="2">
        <v>2016</v>
      </c>
      <c r="D665" s="5" t="s">
        <v>186</v>
      </c>
      <c r="E665" t="s">
        <v>224</v>
      </c>
      <c r="F665" s="2">
        <v>90</v>
      </c>
      <c r="G665" s="5" t="s">
        <v>2215</v>
      </c>
      <c r="H665" s="5" t="s">
        <v>2216</v>
      </c>
      <c r="I665" s="5" t="s">
        <v>236</v>
      </c>
      <c r="J665" s="5" t="e" vm="5">
        <v>#VALUE!</v>
      </c>
      <c r="K665" s="8">
        <v>0</v>
      </c>
      <c r="L665" s="7">
        <v>368372</v>
      </c>
      <c r="M665" s="5" t="s">
        <v>61</v>
      </c>
      <c r="N665" s="7">
        <f>Table[[#This Row],[Income]]-Table[[#This Row],[Budget]]</f>
        <v>368372</v>
      </c>
      <c r="O665" s="7" t="str">
        <f>IF((Table[[#This Row],[Income]]&gt;Table[[#This Row],[Budget]])," Successful", "Unsuccessful")</f>
        <v xml:space="preserve"> Successful</v>
      </c>
    </row>
    <row r="666" spans="1:15" x14ac:dyDescent="0.3">
      <c r="A666" s="5" t="s">
        <v>2217</v>
      </c>
      <c r="B666" s="1">
        <v>7</v>
      </c>
      <c r="C666" s="2">
        <v>2016</v>
      </c>
      <c r="D666" s="5" t="s">
        <v>78</v>
      </c>
      <c r="E666" t="s">
        <v>29</v>
      </c>
      <c r="F666" s="2">
        <v>99</v>
      </c>
      <c r="G666" s="5" t="s">
        <v>764</v>
      </c>
      <c r="H666" s="5" t="s">
        <v>2218</v>
      </c>
      <c r="I666" s="5" t="s">
        <v>2219</v>
      </c>
      <c r="J666" s="5" t="e" vm="15">
        <v>#VALUE!</v>
      </c>
      <c r="K666" s="8">
        <v>3500000</v>
      </c>
      <c r="L666" s="7">
        <v>3096815</v>
      </c>
      <c r="M666" s="5" t="s">
        <v>2220</v>
      </c>
      <c r="N666" s="7">
        <f>Table[[#This Row],[Income]]-Table[[#This Row],[Budget]]</f>
        <v>-403185</v>
      </c>
      <c r="O666" s="7" t="str">
        <f>IF((Table[[#This Row],[Income]]&gt;Table[[#This Row],[Budget]])," Successful", "Unsuccessful")</f>
        <v>Unsuccessful</v>
      </c>
    </row>
    <row r="667" spans="1:15" x14ac:dyDescent="0.3">
      <c r="A667" s="5" t="s">
        <v>2221</v>
      </c>
      <c r="B667" s="1">
        <v>5.2</v>
      </c>
      <c r="C667" s="2">
        <v>2016</v>
      </c>
      <c r="D667" s="5" t="s">
        <v>43</v>
      </c>
      <c r="E667" t="s">
        <v>15</v>
      </c>
      <c r="F667" s="2">
        <v>112</v>
      </c>
      <c r="G667" s="5" t="s">
        <v>1048</v>
      </c>
      <c r="H667" s="5" t="s">
        <v>2222</v>
      </c>
      <c r="I667" s="5" t="s">
        <v>410</v>
      </c>
      <c r="J667" s="5" t="e" vm="2">
        <v>#VALUE!</v>
      </c>
      <c r="K667" s="8">
        <v>38000000</v>
      </c>
      <c r="L667" s="7">
        <v>109906372</v>
      </c>
      <c r="M667" s="5" t="s">
        <v>176</v>
      </c>
      <c r="N667" s="7">
        <f>Table[[#This Row],[Income]]-Table[[#This Row],[Budget]]</f>
        <v>71906372</v>
      </c>
      <c r="O667" s="7" t="str">
        <f>IF((Table[[#This Row],[Income]]&gt;Table[[#This Row],[Budget]])," Successful", "Unsuccessful")</f>
        <v xml:space="preserve"> Successful</v>
      </c>
    </row>
    <row r="668" spans="1:15" x14ac:dyDescent="0.3">
      <c r="A668" s="5" t="s">
        <v>2223</v>
      </c>
      <c r="B668" s="1">
        <v>6.4</v>
      </c>
      <c r="C668" s="2">
        <v>2016</v>
      </c>
      <c r="D668" s="5" t="s">
        <v>324</v>
      </c>
      <c r="E668" t="s">
        <v>15</v>
      </c>
      <c r="F668" s="2">
        <v>129</v>
      </c>
      <c r="G668" s="5" t="s">
        <v>1514</v>
      </c>
      <c r="H668" s="5" t="s">
        <v>2224</v>
      </c>
      <c r="I668" s="5" t="s">
        <v>127</v>
      </c>
      <c r="J668" s="5" t="e" vm="61">
        <v>#VALUE!</v>
      </c>
      <c r="K668" s="8">
        <v>90000000</v>
      </c>
      <c r="L668" s="7">
        <v>334897606</v>
      </c>
      <c r="M668" s="5" t="s">
        <v>2225</v>
      </c>
      <c r="N668" s="7">
        <f>Table[[#This Row],[Income]]-Table[[#This Row],[Budget]]</f>
        <v>244897606</v>
      </c>
      <c r="O668" s="7" t="str">
        <f>IF((Table[[#This Row],[Income]]&gt;Table[[#This Row],[Budget]])," Successful", "Unsuccessful")</f>
        <v xml:space="preserve"> Successful</v>
      </c>
    </row>
    <row r="669" spans="1:15" x14ac:dyDescent="0.3">
      <c r="A669" s="5" t="s">
        <v>2226</v>
      </c>
      <c r="B669" s="1">
        <v>6.1</v>
      </c>
      <c r="C669" s="2">
        <v>2016</v>
      </c>
      <c r="D669" s="5" t="s">
        <v>324</v>
      </c>
      <c r="E669" t="s">
        <v>29</v>
      </c>
      <c r="F669" s="2">
        <v>117</v>
      </c>
      <c r="G669" s="5" t="s">
        <v>2227</v>
      </c>
      <c r="H669" s="5" t="s">
        <v>2228</v>
      </c>
      <c r="I669" s="5" t="s">
        <v>184</v>
      </c>
      <c r="J669" s="5" t="e" vm="2">
        <v>#VALUE!</v>
      </c>
      <c r="K669" s="8">
        <v>7000000</v>
      </c>
      <c r="L669" s="7">
        <v>3073700</v>
      </c>
      <c r="M669" s="5" t="s">
        <v>2229</v>
      </c>
      <c r="N669" s="7">
        <f>Table[[#This Row],[Income]]-Table[[#This Row],[Budget]]</f>
        <v>-3926300</v>
      </c>
      <c r="O669" s="7" t="str">
        <f>IF((Table[[#This Row],[Income]]&gt;Table[[#This Row],[Budget]])," Successful", "Unsuccessful")</f>
        <v>Unsuccessful</v>
      </c>
    </row>
    <row r="670" spans="1:15" x14ac:dyDescent="0.3">
      <c r="A670" s="5" t="s">
        <v>2230</v>
      </c>
      <c r="B670" s="1">
        <v>8</v>
      </c>
      <c r="C670" s="2">
        <v>2016</v>
      </c>
      <c r="D670" s="5" t="s">
        <v>43</v>
      </c>
      <c r="E670" t="s">
        <v>15</v>
      </c>
      <c r="F670" s="2">
        <v>118</v>
      </c>
      <c r="G670" s="5" t="s">
        <v>2231</v>
      </c>
      <c r="H670" s="5" t="s">
        <v>2232</v>
      </c>
      <c r="I670" s="5" t="s">
        <v>611</v>
      </c>
      <c r="J670" s="5" t="e" vm="18">
        <v>#VALUE!</v>
      </c>
      <c r="K670" s="8">
        <v>12000000</v>
      </c>
      <c r="L670" s="7">
        <v>140853810</v>
      </c>
      <c r="M670" s="5" t="s">
        <v>2233</v>
      </c>
      <c r="N670" s="7">
        <f>Table[[#This Row],[Income]]-Table[[#This Row],[Budget]]</f>
        <v>128853810</v>
      </c>
      <c r="O670" s="7" t="str">
        <f>IF((Table[[#This Row],[Income]]&gt;Table[[#This Row],[Budget]])," Successful", "Unsuccessful")</f>
        <v xml:space="preserve"> Successful</v>
      </c>
    </row>
    <row r="671" spans="1:15" x14ac:dyDescent="0.3">
      <c r="A671" s="5" t="s">
        <v>2234</v>
      </c>
      <c r="B671" s="1">
        <v>7.1</v>
      </c>
      <c r="C671" s="2">
        <v>2016</v>
      </c>
      <c r="D671" s="5" t="s">
        <v>43</v>
      </c>
      <c r="E671" t="s">
        <v>29</v>
      </c>
      <c r="F671" s="2">
        <v>161</v>
      </c>
      <c r="G671" s="5" t="s">
        <v>1166</v>
      </c>
      <c r="H671" s="5" t="s">
        <v>2235</v>
      </c>
      <c r="I671" s="5" t="s">
        <v>170</v>
      </c>
      <c r="J671" s="5" t="e" vm="34">
        <v>#VALUE!</v>
      </c>
      <c r="K671" s="8">
        <v>46000000</v>
      </c>
      <c r="L671" s="7">
        <v>23834809</v>
      </c>
      <c r="M671" s="5" t="s">
        <v>2236</v>
      </c>
      <c r="N671" s="7">
        <f>Table[[#This Row],[Income]]-Table[[#This Row],[Budget]]</f>
        <v>-22165191</v>
      </c>
      <c r="O671" s="7" t="str">
        <f>IF((Table[[#This Row],[Income]]&gt;Table[[#This Row],[Budget]])," Successful", "Unsuccessful")</f>
        <v>Unsuccessful</v>
      </c>
    </row>
    <row r="672" spans="1:15" x14ac:dyDescent="0.3">
      <c r="A672" s="5" t="s">
        <v>2237</v>
      </c>
      <c r="B672" s="1">
        <v>5.4</v>
      </c>
      <c r="C672" s="2">
        <v>2016</v>
      </c>
      <c r="D672" s="5" t="s">
        <v>382</v>
      </c>
      <c r="E672" t="s">
        <v>15</v>
      </c>
      <c r="F672" s="2">
        <v>127</v>
      </c>
      <c r="G672" s="5" t="s">
        <v>2238</v>
      </c>
      <c r="H672" s="5" t="s">
        <v>2239</v>
      </c>
      <c r="I672" s="5" t="s">
        <v>18</v>
      </c>
      <c r="J672" s="5" t="e" vm="13">
        <v>#VALUE!</v>
      </c>
      <c r="K672" s="8">
        <v>140000000</v>
      </c>
      <c r="L672" s="7">
        <v>150680864</v>
      </c>
      <c r="M672" s="5" t="s">
        <v>2240</v>
      </c>
      <c r="N672" s="7">
        <f>Table[[#This Row],[Income]]-Table[[#This Row],[Budget]]</f>
        <v>10680864</v>
      </c>
      <c r="O672" s="7" t="str">
        <f>IF((Table[[#This Row],[Income]]&gt;Table[[#This Row],[Budget]])," Successful", "Unsuccessful")</f>
        <v xml:space="preserve"> Successful</v>
      </c>
    </row>
    <row r="673" spans="1:15" x14ac:dyDescent="0.3">
      <c r="A673" s="5" t="s">
        <v>2241</v>
      </c>
      <c r="B673" s="1">
        <v>7.1</v>
      </c>
      <c r="C673" s="2">
        <v>2016</v>
      </c>
      <c r="D673" s="5" t="s">
        <v>36</v>
      </c>
      <c r="E673" t="s">
        <v>29</v>
      </c>
      <c r="F673" s="2">
        <v>124</v>
      </c>
      <c r="G673" s="5" t="s">
        <v>144</v>
      </c>
      <c r="H673" s="5" t="s">
        <v>2242</v>
      </c>
      <c r="I673" s="5" t="s">
        <v>2243</v>
      </c>
      <c r="J673" s="5" t="e" vm="10">
        <v>#VALUE!</v>
      </c>
      <c r="K673" s="8">
        <v>85000000</v>
      </c>
      <c r="L673" s="7">
        <v>119520023</v>
      </c>
      <c r="M673" s="5" t="s">
        <v>99</v>
      </c>
      <c r="N673" s="7">
        <f>Table[[#This Row],[Income]]-Table[[#This Row],[Budget]]</f>
        <v>34520023</v>
      </c>
      <c r="O673" s="7" t="str">
        <f>IF((Table[[#This Row],[Income]]&gt;Table[[#This Row],[Budget]])," Successful", "Unsuccessful")</f>
        <v xml:space="preserve"> Successful</v>
      </c>
    </row>
    <row r="674" spans="1:15" x14ac:dyDescent="0.3">
      <c r="A674" s="5" t="s">
        <v>2244</v>
      </c>
      <c r="B674" s="1">
        <v>6.1</v>
      </c>
      <c r="C674" s="2">
        <v>2016</v>
      </c>
      <c r="D674" s="5" t="s">
        <v>52</v>
      </c>
      <c r="E674" t="s">
        <v>15</v>
      </c>
      <c r="F674" s="2">
        <v>118</v>
      </c>
      <c r="G674" s="5" t="s">
        <v>2245</v>
      </c>
      <c r="H674" s="5" t="s">
        <v>2246</v>
      </c>
      <c r="I674" s="5" t="s">
        <v>159</v>
      </c>
      <c r="J674" s="5" t="e" vm="2">
        <v>#VALUE!</v>
      </c>
      <c r="K674" s="8">
        <v>60000000</v>
      </c>
      <c r="L674" s="7">
        <v>162146076</v>
      </c>
      <c r="M674" s="5" t="s">
        <v>920</v>
      </c>
      <c r="N674" s="7">
        <f>Table[[#This Row],[Income]]-Table[[#This Row],[Budget]]</f>
        <v>102146076</v>
      </c>
      <c r="O674" s="7" t="str">
        <f>IF((Table[[#This Row],[Income]]&gt;Table[[#This Row],[Budget]])," Successful", "Unsuccessful")</f>
        <v xml:space="preserve"> Successful</v>
      </c>
    </row>
    <row r="675" spans="1:15" x14ac:dyDescent="0.3">
      <c r="A675" s="5" t="s">
        <v>2247</v>
      </c>
      <c r="B675" s="1">
        <v>7.2</v>
      </c>
      <c r="C675" s="2">
        <v>2016</v>
      </c>
      <c r="D675" s="5" t="s">
        <v>43</v>
      </c>
      <c r="E675" t="s">
        <v>15</v>
      </c>
      <c r="F675" s="2">
        <v>115</v>
      </c>
      <c r="G675" s="5" t="s">
        <v>446</v>
      </c>
      <c r="H675" s="5" t="s">
        <v>2248</v>
      </c>
      <c r="I675" s="5" t="s">
        <v>611</v>
      </c>
      <c r="J675" s="5" t="e" vm="2">
        <v>#VALUE!</v>
      </c>
      <c r="K675" s="8">
        <v>25000000</v>
      </c>
      <c r="L675" s="7">
        <v>24121245</v>
      </c>
      <c r="M675" s="5" t="s">
        <v>2249</v>
      </c>
      <c r="N675" s="7">
        <f>Table[[#This Row],[Income]]-Table[[#This Row],[Budget]]</f>
        <v>-878755</v>
      </c>
      <c r="O675" s="7" t="str">
        <f>IF((Table[[#This Row],[Income]]&gt;Table[[#This Row],[Budget]])," Successful", "Unsuccessful")</f>
        <v>Unsuccessful</v>
      </c>
    </row>
    <row r="676" spans="1:15" x14ac:dyDescent="0.3">
      <c r="A676" s="5" t="s">
        <v>2250</v>
      </c>
      <c r="B676" s="1">
        <v>5.9</v>
      </c>
      <c r="C676" s="2">
        <v>2016</v>
      </c>
      <c r="D676" s="5" t="s">
        <v>324</v>
      </c>
      <c r="E676" t="s">
        <v>15</v>
      </c>
      <c r="F676" s="2">
        <v>112</v>
      </c>
      <c r="G676" s="5" t="s">
        <v>2251</v>
      </c>
      <c r="H676" s="5" t="s">
        <v>2252</v>
      </c>
      <c r="I676" s="5" t="s">
        <v>127</v>
      </c>
      <c r="J676" s="5" t="e" vm="2">
        <v>#VALUE!</v>
      </c>
      <c r="K676" s="8">
        <v>135000000</v>
      </c>
      <c r="L676" s="7">
        <v>245623848</v>
      </c>
      <c r="M676" s="5" t="s">
        <v>2253</v>
      </c>
      <c r="N676" s="7">
        <f>Table[[#This Row],[Income]]-Table[[#This Row],[Budget]]</f>
        <v>110623848</v>
      </c>
      <c r="O676" s="7" t="str">
        <f>IF((Table[[#This Row],[Income]]&gt;Table[[#This Row],[Budget]])," Successful", "Unsuccessful")</f>
        <v xml:space="preserve"> Successful</v>
      </c>
    </row>
    <row r="677" spans="1:15" x14ac:dyDescent="0.3">
      <c r="A677" s="5" t="s">
        <v>2254</v>
      </c>
      <c r="B677" s="1">
        <v>6</v>
      </c>
      <c r="C677" s="2">
        <v>2016</v>
      </c>
      <c r="D677" s="5" t="s">
        <v>233</v>
      </c>
      <c r="E677" t="s">
        <v>29</v>
      </c>
      <c r="F677" s="2">
        <v>98</v>
      </c>
      <c r="G677" s="5" t="s">
        <v>2255</v>
      </c>
      <c r="H677" s="5" t="s">
        <v>2256</v>
      </c>
      <c r="I677" s="5" t="s">
        <v>174</v>
      </c>
      <c r="J677" s="5" t="e" vm="2">
        <v>#VALUE!</v>
      </c>
      <c r="K677" s="8">
        <v>33000000</v>
      </c>
      <c r="L677" s="7">
        <v>77068246</v>
      </c>
      <c r="M677" s="5" t="s">
        <v>20</v>
      </c>
      <c r="N677" s="7">
        <f>Table[[#This Row],[Income]]-Table[[#This Row],[Budget]]</f>
        <v>44068246</v>
      </c>
      <c r="O677" s="7" t="str">
        <f>IF((Table[[#This Row],[Income]]&gt;Table[[#This Row],[Budget]])," Successful", "Unsuccessful")</f>
        <v xml:space="preserve"> Successful</v>
      </c>
    </row>
    <row r="678" spans="1:15" x14ac:dyDescent="0.3">
      <c r="A678" s="5" t="s">
        <v>2257</v>
      </c>
      <c r="B678" s="1">
        <v>7.4</v>
      </c>
      <c r="C678" s="2">
        <v>2016</v>
      </c>
      <c r="D678" s="5" t="s">
        <v>186</v>
      </c>
      <c r="E678" t="s">
        <v>22</v>
      </c>
      <c r="F678" s="2">
        <v>106</v>
      </c>
      <c r="G678" s="5" t="s">
        <v>1259</v>
      </c>
      <c r="H678" s="5" t="s">
        <v>2258</v>
      </c>
      <c r="I678" s="5" t="s">
        <v>458</v>
      </c>
      <c r="J678" s="5" t="e" vm="2">
        <v>#VALUE!</v>
      </c>
      <c r="K678" s="8">
        <v>175000000</v>
      </c>
      <c r="L678" s="7">
        <v>966554929</v>
      </c>
      <c r="M678" s="5" t="s">
        <v>99</v>
      </c>
      <c r="N678" s="7">
        <f>Table[[#This Row],[Income]]-Table[[#This Row],[Budget]]</f>
        <v>791554929</v>
      </c>
      <c r="O678" s="7" t="str">
        <f>IF((Table[[#This Row],[Income]]&gt;Table[[#This Row],[Budget]])," Successful", "Unsuccessful")</f>
        <v xml:space="preserve"> Successful</v>
      </c>
    </row>
    <row r="679" spans="1:15" x14ac:dyDescent="0.3">
      <c r="A679" s="5" t="s">
        <v>2259</v>
      </c>
      <c r="B679" s="1">
        <v>6.4</v>
      </c>
      <c r="C679" s="2">
        <v>2016</v>
      </c>
      <c r="D679" s="5" t="s">
        <v>36</v>
      </c>
      <c r="E679" t="s">
        <v>22</v>
      </c>
      <c r="F679" s="2">
        <v>92</v>
      </c>
      <c r="G679" s="5" t="s">
        <v>2260</v>
      </c>
      <c r="H679" s="5" t="s">
        <v>2261</v>
      </c>
      <c r="I679" s="5" t="s">
        <v>198</v>
      </c>
      <c r="J679" s="5" t="e" vm="2">
        <v>#VALUE!</v>
      </c>
      <c r="K679" s="8">
        <v>125000000</v>
      </c>
      <c r="L679" s="7">
        <v>347182886</v>
      </c>
      <c r="M679" s="5" t="s">
        <v>20</v>
      </c>
      <c r="N679" s="7">
        <f>Table[[#This Row],[Income]]-Table[[#This Row],[Budget]]</f>
        <v>222182886</v>
      </c>
      <c r="O679" s="7" t="str">
        <f>IF((Table[[#This Row],[Income]]&gt;Table[[#This Row],[Budget]])," Successful", "Unsuccessful")</f>
        <v xml:space="preserve"> Successful</v>
      </c>
    </row>
    <row r="680" spans="1:15" x14ac:dyDescent="0.3">
      <c r="A680" s="5" t="s">
        <v>2262</v>
      </c>
      <c r="B680" s="1">
        <v>6.1</v>
      </c>
      <c r="C680" s="2">
        <v>2016</v>
      </c>
      <c r="D680" s="5" t="s">
        <v>382</v>
      </c>
      <c r="E680" t="s">
        <v>29</v>
      </c>
      <c r="F680" s="2">
        <v>110</v>
      </c>
      <c r="G680" s="5" t="s">
        <v>2263</v>
      </c>
      <c r="H680" s="5" t="s">
        <v>2264</v>
      </c>
      <c r="I680" s="5" t="s">
        <v>180</v>
      </c>
      <c r="J680" s="5" t="e" vm="2">
        <v>#VALUE!</v>
      </c>
      <c r="K680" s="8">
        <v>38000000</v>
      </c>
      <c r="L680" s="7">
        <v>112343513</v>
      </c>
      <c r="M680" s="5" t="s">
        <v>20</v>
      </c>
      <c r="N680" s="7">
        <f>Table[[#This Row],[Income]]-Table[[#This Row],[Budget]]</f>
        <v>74343513</v>
      </c>
      <c r="O680" s="7" t="str">
        <f>IF((Table[[#This Row],[Income]]&gt;Table[[#This Row],[Budget]])," Successful", "Unsuccessful")</f>
        <v xml:space="preserve"> Successful</v>
      </c>
    </row>
    <row r="681" spans="1:15" x14ac:dyDescent="0.3">
      <c r="A681" s="5" t="s">
        <v>2265</v>
      </c>
      <c r="B681" s="1">
        <v>5.9</v>
      </c>
      <c r="C681" s="2">
        <v>2016</v>
      </c>
      <c r="D681" s="5" t="s">
        <v>382</v>
      </c>
      <c r="E681" t="s">
        <v>15</v>
      </c>
      <c r="F681" s="2">
        <v>103</v>
      </c>
      <c r="G681" s="5" t="s">
        <v>2266</v>
      </c>
      <c r="H681" s="5" t="s">
        <v>2267</v>
      </c>
      <c r="I681" s="5" t="s">
        <v>18</v>
      </c>
      <c r="J681" s="5" t="e" vm="1">
        <v>#VALUE!</v>
      </c>
      <c r="K681" s="8">
        <v>150000000</v>
      </c>
      <c r="L681" s="7">
        <v>334933831</v>
      </c>
      <c r="M681" s="5" t="s">
        <v>2268</v>
      </c>
      <c r="N681" s="7">
        <f>Table[[#This Row],[Income]]-Table[[#This Row],[Budget]]</f>
        <v>184933831</v>
      </c>
      <c r="O681" s="7" t="str">
        <f>IF((Table[[#This Row],[Income]]&gt;Table[[#This Row],[Budget]])," Successful", "Unsuccessful")</f>
        <v xml:space="preserve"> Successful</v>
      </c>
    </row>
    <row r="682" spans="1:15" x14ac:dyDescent="0.3">
      <c r="A682" s="5" t="s">
        <v>2269</v>
      </c>
      <c r="B682" s="1">
        <v>6.5</v>
      </c>
      <c r="C682" s="2">
        <v>2016</v>
      </c>
      <c r="D682" s="5" t="s">
        <v>382</v>
      </c>
      <c r="E682" t="s">
        <v>15</v>
      </c>
      <c r="F682" s="2">
        <v>111</v>
      </c>
      <c r="G682" s="5" t="s">
        <v>2270</v>
      </c>
      <c r="H682" s="5" t="s">
        <v>2271</v>
      </c>
      <c r="I682" s="5" t="s">
        <v>98</v>
      </c>
      <c r="J682" s="5" t="e" vm="2">
        <v>#VALUE!</v>
      </c>
      <c r="K682" s="8">
        <v>0</v>
      </c>
      <c r="L682" s="7">
        <v>23079932</v>
      </c>
      <c r="M682" s="5" t="s">
        <v>20</v>
      </c>
      <c r="N682" s="7">
        <f>Table[[#This Row],[Income]]-Table[[#This Row],[Budget]]</f>
        <v>23079932</v>
      </c>
      <c r="O682" s="7" t="str">
        <f>IF((Table[[#This Row],[Income]]&gt;Table[[#This Row],[Budget]])," Successful", "Unsuccessful")</f>
        <v xml:space="preserve"> Successful</v>
      </c>
    </row>
    <row r="683" spans="1:15" x14ac:dyDescent="0.3">
      <c r="A683" s="5" t="s">
        <v>2272</v>
      </c>
      <c r="B683" s="1">
        <v>6.6</v>
      </c>
      <c r="C683" s="2">
        <v>2016</v>
      </c>
      <c r="D683" s="5" t="s">
        <v>186</v>
      </c>
      <c r="E683" t="s">
        <v>29</v>
      </c>
      <c r="F683" s="2">
        <v>82</v>
      </c>
      <c r="G683" s="5" t="s">
        <v>1224</v>
      </c>
      <c r="H683" s="5" t="s">
        <v>2273</v>
      </c>
      <c r="I683" s="5" t="s">
        <v>184</v>
      </c>
      <c r="J683" s="5" t="e" vm="2">
        <v>#VALUE!</v>
      </c>
      <c r="K683" s="8">
        <v>1000000</v>
      </c>
      <c r="L683" s="7">
        <v>0</v>
      </c>
      <c r="M683" s="5" t="s">
        <v>20</v>
      </c>
      <c r="N683" s="7">
        <f>Table[[#This Row],[Income]]-Table[[#This Row],[Budget]]</f>
        <v>-1000000</v>
      </c>
      <c r="O683" s="7" t="str">
        <f>IF((Table[[#This Row],[Income]]&gt;Table[[#This Row],[Budget]])," Successful", "Unsuccessful")</f>
        <v>Unsuccessful</v>
      </c>
    </row>
    <row r="684" spans="1:15" x14ac:dyDescent="0.3">
      <c r="A684" s="5" t="s">
        <v>2274</v>
      </c>
      <c r="B684" s="1">
        <v>6.2</v>
      </c>
      <c r="C684" s="2">
        <v>2016</v>
      </c>
      <c r="D684" s="5" t="s">
        <v>78</v>
      </c>
      <c r="E684" t="s">
        <v>29</v>
      </c>
      <c r="F684" s="2">
        <v>83</v>
      </c>
      <c r="G684" s="5" t="s">
        <v>2275</v>
      </c>
      <c r="H684" s="5" t="s">
        <v>2276</v>
      </c>
      <c r="I684" s="5" t="s">
        <v>127</v>
      </c>
      <c r="J684" s="5" t="e" vm="19">
        <v>#VALUE!</v>
      </c>
      <c r="K684" s="8">
        <v>35000000</v>
      </c>
      <c r="L684" s="7">
        <v>27979040</v>
      </c>
      <c r="M684" s="5" t="s">
        <v>99</v>
      </c>
      <c r="N684" s="7">
        <f>Table[[#This Row],[Income]]-Table[[#This Row],[Budget]]</f>
        <v>-7020960</v>
      </c>
      <c r="O684" s="7" t="str">
        <f>IF((Table[[#This Row],[Income]]&gt;Table[[#This Row],[Budget]])," Successful", "Unsuccessful")</f>
        <v>Unsuccessful</v>
      </c>
    </row>
    <row r="685" spans="1:15" x14ac:dyDescent="0.3">
      <c r="A685" s="5" t="s">
        <v>2277</v>
      </c>
      <c r="B685" s="1">
        <v>6.6</v>
      </c>
      <c r="C685" s="2">
        <v>2016</v>
      </c>
      <c r="D685" s="5" t="s">
        <v>186</v>
      </c>
      <c r="E685" t="s">
        <v>15</v>
      </c>
      <c r="F685" s="2">
        <v>141</v>
      </c>
      <c r="G685" s="5" t="s">
        <v>1236</v>
      </c>
      <c r="H685" s="5" t="s">
        <v>2278</v>
      </c>
      <c r="I685" s="5" t="s">
        <v>2279</v>
      </c>
      <c r="J685" s="5" t="e" vm="46">
        <v>#VALUE!</v>
      </c>
      <c r="K685" s="8">
        <v>30000000</v>
      </c>
      <c r="L685" s="7">
        <v>19263938</v>
      </c>
      <c r="M685" s="5" t="s">
        <v>20</v>
      </c>
      <c r="N685" s="7">
        <f>Table[[#This Row],[Income]]-Table[[#This Row],[Budget]]</f>
        <v>-10736062</v>
      </c>
      <c r="O685" s="7" t="str">
        <f>IF((Table[[#This Row],[Income]]&gt;Table[[#This Row],[Budget]])," Successful", "Unsuccessful")</f>
        <v>Unsuccessful</v>
      </c>
    </row>
    <row r="686" spans="1:15" x14ac:dyDescent="0.3">
      <c r="A686" s="5" t="s">
        <v>2280</v>
      </c>
      <c r="B686" s="1">
        <v>6.8</v>
      </c>
      <c r="C686" s="2">
        <v>2016</v>
      </c>
      <c r="D686" s="5" t="s">
        <v>233</v>
      </c>
      <c r="E686" t="s">
        <v>224</v>
      </c>
      <c r="F686" s="2">
        <v>120</v>
      </c>
      <c r="G686" s="5" t="s">
        <v>2281</v>
      </c>
      <c r="H686" s="5" t="s">
        <v>2282</v>
      </c>
      <c r="I686" s="5" t="s">
        <v>1744</v>
      </c>
      <c r="J686" s="5" t="e" vm="3">
        <v>#VALUE!</v>
      </c>
      <c r="K686" s="8">
        <v>0</v>
      </c>
      <c r="L686" s="7">
        <v>78053145</v>
      </c>
      <c r="M686" s="5" t="s">
        <v>33</v>
      </c>
      <c r="N686" s="7">
        <f>Table[[#This Row],[Income]]-Table[[#This Row],[Budget]]</f>
        <v>78053145</v>
      </c>
      <c r="O686" s="7" t="str">
        <f>IF((Table[[#This Row],[Income]]&gt;Table[[#This Row],[Budget]])," Successful", "Unsuccessful")</f>
        <v xml:space="preserve"> Successful</v>
      </c>
    </row>
    <row r="687" spans="1:15" x14ac:dyDescent="0.3">
      <c r="A687" s="5" t="s">
        <v>2283</v>
      </c>
      <c r="B687" s="1">
        <v>5.8</v>
      </c>
      <c r="C687" s="2">
        <v>2016</v>
      </c>
      <c r="D687" s="5" t="s">
        <v>382</v>
      </c>
      <c r="E687" t="s">
        <v>15</v>
      </c>
      <c r="F687" s="2">
        <v>108</v>
      </c>
      <c r="G687" s="5" t="s">
        <v>2284</v>
      </c>
      <c r="H687" s="5" t="s">
        <v>2285</v>
      </c>
      <c r="I687" s="5" t="s">
        <v>2163</v>
      </c>
      <c r="J687" s="5" t="e" vm="6">
        <v>#VALUE!</v>
      </c>
      <c r="K687" s="8">
        <v>28000000</v>
      </c>
      <c r="L687" s="7">
        <v>16457494</v>
      </c>
      <c r="M687" s="5" t="s">
        <v>176</v>
      </c>
      <c r="N687" s="7">
        <f>Table[[#This Row],[Income]]-Table[[#This Row],[Budget]]</f>
        <v>-11542506</v>
      </c>
      <c r="O687" s="7" t="str">
        <f>IF((Table[[#This Row],[Income]]&gt;Table[[#This Row],[Budget]])," Successful", "Unsuccessful")</f>
        <v>Unsuccessful</v>
      </c>
    </row>
    <row r="688" spans="1:15" x14ac:dyDescent="0.3">
      <c r="A688" s="5" t="s">
        <v>2286</v>
      </c>
      <c r="B688" s="1">
        <v>6.8</v>
      </c>
      <c r="C688" s="2">
        <v>2016</v>
      </c>
      <c r="D688" s="5" t="s">
        <v>14</v>
      </c>
      <c r="E688" t="s">
        <v>29</v>
      </c>
      <c r="F688" s="2">
        <v>86</v>
      </c>
      <c r="G688" s="5" t="s">
        <v>2287</v>
      </c>
      <c r="H688" s="5" t="s">
        <v>2288</v>
      </c>
      <c r="I688" s="5" t="s">
        <v>81</v>
      </c>
      <c r="J688" s="5" t="e" vm="6">
        <v>#VALUE!</v>
      </c>
      <c r="K688" s="8">
        <v>0</v>
      </c>
      <c r="L688" s="7">
        <v>6170043</v>
      </c>
      <c r="M688" s="5" t="s">
        <v>265</v>
      </c>
      <c r="N688" s="7">
        <f>Table[[#This Row],[Income]]-Table[[#This Row],[Budget]]</f>
        <v>6170043</v>
      </c>
      <c r="O688" s="7" t="str">
        <f>IF((Table[[#This Row],[Income]]&gt;Table[[#This Row],[Budget]])," Successful", "Unsuccessful")</f>
        <v xml:space="preserve"> Successful</v>
      </c>
    </row>
    <row r="689" spans="1:15" x14ac:dyDescent="0.3">
      <c r="A689" s="5" t="s">
        <v>2289</v>
      </c>
      <c r="B689" s="1">
        <v>6.3</v>
      </c>
      <c r="C689" s="2">
        <v>2016</v>
      </c>
      <c r="D689" s="5" t="s">
        <v>382</v>
      </c>
      <c r="E689" t="s">
        <v>15</v>
      </c>
      <c r="F689" s="2">
        <v>106</v>
      </c>
      <c r="G689" s="5" t="s">
        <v>1503</v>
      </c>
      <c r="H689" s="5" t="s">
        <v>2290</v>
      </c>
      <c r="I689" s="5" t="s">
        <v>2291</v>
      </c>
      <c r="J689" s="5" t="e" vm="2">
        <v>#VALUE!</v>
      </c>
      <c r="K689" s="8">
        <v>22000000</v>
      </c>
      <c r="L689" s="7">
        <v>63945241</v>
      </c>
      <c r="M689" s="5" t="s">
        <v>2292</v>
      </c>
      <c r="N689" s="7">
        <f>Table[[#This Row],[Income]]-Table[[#This Row],[Budget]]</f>
        <v>41945241</v>
      </c>
      <c r="O689" s="7" t="str">
        <f>IF((Table[[#This Row],[Income]]&gt;Table[[#This Row],[Budget]])," Successful", "Unsuccessful")</f>
        <v xml:space="preserve"> Successful</v>
      </c>
    </row>
    <row r="690" spans="1:15" x14ac:dyDescent="0.3">
      <c r="A690" s="5" t="s">
        <v>2293</v>
      </c>
      <c r="B690" s="1">
        <v>7.4</v>
      </c>
      <c r="C690" s="2">
        <v>2016</v>
      </c>
      <c r="D690" s="5" t="s">
        <v>120</v>
      </c>
      <c r="E690" t="s">
        <v>15</v>
      </c>
      <c r="F690" s="2">
        <v>96</v>
      </c>
      <c r="G690" s="5" t="s">
        <v>1396</v>
      </c>
      <c r="H690" s="5" t="s">
        <v>2294</v>
      </c>
      <c r="I690" s="5" t="s">
        <v>611</v>
      </c>
      <c r="J690" s="5" t="e" vm="2">
        <v>#VALUE!</v>
      </c>
      <c r="K690" s="8">
        <v>60000000</v>
      </c>
      <c r="L690" s="7">
        <v>240797623</v>
      </c>
      <c r="M690" s="5" t="s">
        <v>20</v>
      </c>
      <c r="N690" s="7">
        <f>Table[[#This Row],[Income]]-Table[[#This Row],[Budget]]</f>
        <v>180797623</v>
      </c>
      <c r="O690" s="7" t="str">
        <f>IF((Table[[#This Row],[Income]]&gt;Table[[#This Row],[Budget]])," Successful", "Unsuccessful")</f>
        <v xml:space="preserve"> Successful</v>
      </c>
    </row>
    <row r="691" spans="1:15" x14ac:dyDescent="0.3">
      <c r="A691" s="5" t="s">
        <v>2295</v>
      </c>
      <c r="B691" s="1">
        <v>6.8</v>
      </c>
      <c r="C691" s="2">
        <v>2016</v>
      </c>
      <c r="D691" s="5" t="s">
        <v>233</v>
      </c>
      <c r="E691" t="s">
        <v>29</v>
      </c>
      <c r="F691" s="2">
        <v>89</v>
      </c>
      <c r="G691" s="5" t="s">
        <v>2296</v>
      </c>
      <c r="H691" s="5" t="s">
        <v>2297</v>
      </c>
      <c r="I691" s="5" t="s">
        <v>98</v>
      </c>
      <c r="J691" s="5" t="e" vm="6">
        <v>#VALUE!</v>
      </c>
      <c r="K691" s="8">
        <v>531762</v>
      </c>
      <c r="L691" s="7">
        <v>5343632</v>
      </c>
      <c r="M691" s="5" t="s">
        <v>265</v>
      </c>
      <c r="N691" s="7">
        <f>Table[[#This Row],[Income]]-Table[[#This Row],[Budget]]</f>
        <v>4811870</v>
      </c>
      <c r="O691" s="7" t="str">
        <f>IF((Table[[#This Row],[Income]]&gt;Table[[#This Row],[Budget]])," Successful", "Unsuccessful")</f>
        <v xml:space="preserve"> Successful</v>
      </c>
    </row>
    <row r="692" spans="1:15" x14ac:dyDescent="0.3">
      <c r="A692" s="5" t="s">
        <v>2298</v>
      </c>
      <c r="B692" s="1">
        <v>5.6</v>
      </c>
      <c r="C692" s="2">
        <v>2016</v>
      </c>
      <c r="D692" s="5" t="s">
        <v>14</v>
      </c>
      <c r="E692" t="s">
        <v>15</v>
      </c>
      <c r="F692" s="2">
        <v>115</v>
      </c>
      <c r="G692" s="5" t="s">
        <v>2299</v>
      </c>
      <c r="H692" s="5" t="s">
        <v>2300</v>
      </c>
      <c r="I692" s="5" t="s">
        <v>410</v>
      </c>
      <c r="J692" s="5" t="e" vm="10">
        <v>#VALUE!</v>
      </c>
      <c r="K692" s="8">
        <v>125000000</v>
      </c>
      <c r="L692" s="7">
        <v>240697856</v>
      </c>
      <c r="M692" s="5" t="s">
        <v>2301</v>
      </c>
      <c r="N692" s="7">
        <f>Table[[#This Row],[Income]]-Table[[#This Row],[Budget]]</f>
        <v>115697856</v>
      </c>
      <c r="O692" s="7" t="str">
        <f>IF((Table[[#This Row],[Income]]&gt;Table[[#This Row],[Budget]])," Successful", "Unsuccessful")</f>
        <v xml:space="preserve"> Successful</v>
      </c>
    </row>
    <row r="693" spans="1:15" x14ac:dyDescent="0.3">
      <c r="A693" s="5" t="s">
        <v>2302</v>
      </c>
      <c r="B693" s="1">
        <v>6.2</v>
      </c>
      <c r="C693" s="2">
        <v>2016</v>
      </c>
      <c r="D693" s="5" t="s">
        <v>52</v>
      </c>
      <c r="E693" t="s">
        <v>15</v>
      </c>
      <c r="F693" s="2">
        <v>121</v>
      </c>
      <c r="G693" s="5" t="s">
        <v>1500</v>
      </c>
      <c r="H693" s="5" t="s">
        <v>2303</v>
      </c>
      <c r="I693" s="5" t="s">
        <v>354</v>
      </c>
      <c r="J693" s="5" t="e" vm="17">
        <v>#VALUE!</v>
      </c>
      <c r="K693" s="8">
        <v>75000000</v>
      </c>
      <c r="L693" s="7">
        <v>220021259</v>
      </c>
      <c r="M693" s="5" t="s">
        <v>2169</v>
      </c>
      <c r="N693" s="7">
        <f>Table[[#This Row],[Income]]-Table[[#This Row],[Budget]]</f>
        <v>145021259</v>
      </c>
      <c r="O693" s="7" t="str">
        <f>IF((Table[[#This Row],[Income]]&gt;Table[[#This Row],[Budget]])," Successful", "Unsuccessful")</f>
        <v xml:space="preserve"> Successful</v>
      </c>
    </row>
    <row r="694" spans="1:15" x14ac:dyDescent="0.3">
      <c r="A694" s="5" t="s">
        <v>2304</v>
      </c>
      <c r="B694" s="1">
        <v>7.5</v>
      </c>
      <c r="C694" s="2">
        <v>2016</v>
      </c>
      <c r="D694" s="5" t="s">
        <v>14</v>
      </c>
      <c r="E694" t="s">
        <v>29</v>
      </c>
      <c r="F694" s="2">
        <v>132</v>
      </c>
      <c r="G694" s="5" t="s">
        <v>587</v>
      </c>
      <c r="H694" s="5" t="s">
        <v>2305</v>
      </c>
      <c r="I694" s="5" t="s">
        <v>66</v>
      </c>
      <c r="J694" s="5" t="e" vm="5">
        <v>#VALUE!</v>
      </c>
      <c r="K694" s="8">
        <v>13000000</v>
      </c>
      <c r="L694" s="7">
        <v>9101546</v>
      </c>
      <c r="M694" s="5" t="s">
        <v>2306</v>
      </c>
      <c r="N694" s="7">
        <f>Table[[#This Row],[Income]]-Table[[#This Row],[Budget]]</f>
        <v>-3898454</v>
      </c>
      <c r="O694" s="7" t="str">
        <f>IF((Table[[#This Row],[Income]]&gt;Table[[#This Row],[Budget]])," Successful", "Unsuccessful")</f>
        <v>Unsuccessful</v>
      </c>
    </row>
    <row r="695" spans="1:15" x14ac:dyDescent="0.3">
      <c r="A695" s="5" t="s">
        <v>2307</v>
      </c>
      <c r="B695" s="1">
        <v>6.3</v>
      </c>
      <c r="C695" s="2">
        <v>2016</v>
      </c>
      <c r="D695" s="5" t="s">
        <v>324</v>
      </c>
      <c r="E695" t="s">
        <v>15</v>
      </c>
      <c r="F695" s="2">
        <v>86</v>
      </c>
      <c r="G695" s="5" t="s">
        <v>88</v>
      </c>
      <c r="H695" s="5" t="s">
        <v>2308</v>
      </c>
      <c r="I695" s="5" t="s">
        <v>1744</v>
      </c>
      <c r="J695" s="5" t="e" vm="13">
        <v>#VALUE!</v>
      </c>
      <c r="K695" s="8">
        <v>17000000</v>
      </c>
      <c r="L695" s="7">
        <v>119100758</v>
      </c>
      <c r="M695" s="5" t="s">
        <v>20</v>
      </c>
      <c r="N695" s="7">
        <f>Table[[#This Row],[Income]]-Table[[#This Row],[Budget]]</f>
        <v>102100758</v>
      </c>
      <c r="O695" s="7" t="str">
        <f>IF((Table[[#This Row],[Income]]&gt;Table[[#This Row],[Budget]])," Successful", "Unsuccessful")</f>
        <v xml:space="preserve"> Successful</v>
      </c>
    </row>
    <row r="696" spans="1:15" x14ac:dyDescent="0.3">
      <c r="A696" s="5" t="s">
        <v>2309</v>
      </c>
      <c r="B696" s="1">
        <v>8.1</v>
      </c>
      <c r="C696" s="2">
        <v>2016</v>
      </c>
      <c r="D696" s="5" t="s">
        <v>120</v>
      </c>
      <c r="E696" t="s">
        <v>224</v>
      </c>
      <c r="F696" s="2">
        <v>130</v>
      </c>
      <c r="G696" s="5" t="s">
        <v>2310</v>
      </c>
      <c r="H696" s="5" t="s">
        <v>2311</v>
      </c>
      <c r="I696" s="5" t="s">
        <v>2312</v>
      </c>
      <c r="J696" s="5" t="e" vm="3">
        <v>#VALUE!</v>
      </c>
      <c r="K696" s="8">
        <v>0</v>
      </c>
      <c r="L696" s="7">
        <v>30639280</v>
      </c>
      <c r="M696" s="5" t="s">
        <v>33</v>
      </c>
      <c r="N696" s="7">
        <f>Table[[#This Row],[Income]]-Table[[#This Row],[Budget]]</f>
        <v>30639280</v>
      </c>
      <c r="O696" s="7" t="str">
        <f>IF((Table[[#This Row],[Income]]&gt;Table[[#This Row],[Budget]])," Successful", "Unsuccessful")</f>
        <v xml:space="preserve"> Successful</v>
      </c>
    </row>
    <row r="697" spans="1:15" x14ac:dyDescent="0.3">
      <c r="A697" s="5" t="s">
        <v>2313</v>
      </c>
      <c r="B697" s="1">
        <v>7.4</v>
      </c>
      <c r="C697" s="2">
        <v>2016</v>
      </c>
      <c r="D697" s="5" t="s">
        <v>324</v>
      </c>
      <c r="E697" t="s">
        <v>134</v>
      </c>
      <c r="F697" s="2">
        <v>156</v>
      </c>
      <c r="G697" s="5" t="s">
        <v>2314</v>
      </c>
      <c r="H697" s="5" t="s">
        <v>2315</v>
      </c>
      <c r="I697" s="5" t="s">
        <v>489</v>
      </c>
      <c r="J697" s="5" t="e" vm="21">
        <v>#VALUE!</v>
      </c>
      <c r="K697" s="8">
        <v>6420000</v>
      </c>
      <c r="L697" s="7">
        <v>49851770</v>
      </c>
      <c r="M697" s="5" t="s">
        <v>1362</v>
      </c>
      <c r="N697" s="7">
        <f>Table[[#This Row],[Income]]-Table[[#This Row],[Budget]]</f>
        <v>43431770</v>
      </c>
      <c r="O697" s="7" t="str">
        <f>IF((Table[[#This Row],[Income]]&gt;Table[[#This Row],[Budget]])," Successful", "Unsuccessful")</f>
        <v xml:space="preserve"> Successful</v>
      </c>
    </row>
    <row r="698" spans="1:15" x14ac:dyDescent="0.3">
      <c r="A698" s="5" t="s">
        <v>2316</v>
      </c>
      <c r="B698" s="1">
        <v>5.9</v>
      </c>
      <c r="C698" s="2">
        <v>2016</v>
      </c>
      <c r="D698" s="5" t="s">
        <v>78</v>
      </c>
      <c r="E698" t="s">
        <v>29</v>
      </c>
      <c r="F698" s="2">
        <v>99</v>
      </c>
      <c r="G698" s="5" t="s">
        <v>2317</v>
      </c>
      <c r="H698" s="5" t="s">
        <v>2318</v>
      </c>
      <c r="I698" s="5" t="s">
        <v>50</v>
      </c>
      <c r="J698" s="5" t="e" vm="12">
        <v>#VALUE!</v>
      </c>
      <c r="K698" s="8">
        <v>60000000</v>
      </c>
      <c r="L698" s="7">
        <v>205754447</v>
      </c>
      <c r="M698" s="5" t="s">
        <v>2319</v>
      </c>
      <c r="N698" s="7">
        <f>Table[[#This Row],[Income]]-Table[[#This Row],[Budget]]</f>
        <v>145754447</v>
      </c>
      <c r="O698" s="7" t="str">
        <f>IF((Table[[#This Row],[Income]]&gt;Table[[#This Row],[Budget]])," Successful", "Unsuccessful")</f>
        <v xml:space="preserve"> Successful</v>
      </c>
    </row>
    <row r="699" spans="1:15" x14ac:dyDescent="0.3">
      <c r="A699" s="5" t="s">
        <v>2320</v>
      </c>
      <c r="B699" s="1">
        <v>7</v>
      </c>
      <c r="C699" s="2">
        <v>2016</v>
      </c>
      <c r="D699" s="5" t="s">
        <v>43</v>
      </c>
      <c r="E699" t="s">
        <v>29</v>
      </c>
      <c r="F699" s="2">
        <v>148</v>
      </c>
      <c r="G699" s="5" t="s">
        <v>2321</v>
      </c>
      <c r="H699" s="5" t="s">
        <v>2322</v>
      </c>
      <c r="I699" s="5" t="s">
        <v>241</v>
      </c>
      <c r="J699" s="5" t="e" vm="44">
        <v>#VALUE!</v>
      </c>
      <c r="K699" s="8">
        <v>12000000</v>
      </c>
      <c r="L699" s="7">
        <v>2140941</v>
      </c>
      <c r="M699" s="5" t="s">
        <v>2323</v>
      </c>
      <c r="N699" s="7">
        <f>Table[[#This Row],[Income]]-Table[[#This Row],[Budget]]</f>
        <v>-9859059</v>
      </c>
      <c r="O699" s="7" t="str">
        <f>IF((Table[[#This Row],[Income]]&gt;Table[[#This Row],[Budget]])," Successful", "Unsuccessful")</f>
        <v>Unsuccessful</v>
      </c>
    </row>
    <row r="700" spans="1:15" x14ac:dyDescent="0.3">
      <c r="A700" s="5" t="s">
        <v>2324</v>
      </c>
      <c r="B700" s="1">
        <v>7.1</v>
      </c>
      <c r="C700" s="2">
        <v>2016</v>
      </c>
      <c r="D700" s="5" t="s">
        <v>43</v>
      </c>
      <c r="E700" t="s">
        <v>22</v>
      </c>
      <c r="F700" s="2">
        <v>95</v>
      </c>
      <c r="G700" s="5" t="s">
        <v>2325</v>
      </c>
      <c r="H700" s="5" t="s">
        <v>2326</v>
      </c>
      <c r="I700" s="5" t="s">
        <v>248</v>
      </c>
      <c r="J700" s="5" t="e" vm="2">
        <v>#VALUE!</v>
      </c>
      <c r="K700" s="8">
        <v>145000000</v>
      </c>
      <c r="L700" s="7">
        <v>521170825</v>
      </c>
      <c r="M700" s="5" t="s">
        <v>920</v>
      </c>
      <c r="N700" s="7">
        <f>Table[[#This Row],[Income]]-Table[[#This Row],[Budget]]</f>
        <v>376170825</v>
      </c>
      <c r="O700" s="7" t="str">
        <f>IF((Table[[#This Row],[Income]]&gt;Table[[#This Row],[Budget]])," Successful", "Unsuccessful")</f>
        <v xml:space="preserve"> Successful</v>
      </c>
    </row>
    <row r="701" spans="1:15" x14ac:dyDescent="0.3">
      <c r="A701" s="5" t="s">
        <v>2327</v>
      </c>
      <c r="B701" s="1">
        <v>5.7</v>
      </c>
      <c r="C701" s="2">
        <v>2016</v>
      </c>
      <c r="D701" s="5" t="s">
        <v>78</v>
      </c>
      <c r="E701" t="s">
        <v>15</v>
      </c>
      <c r="F701" s="2">
        <v>120</v>
      </c>
      <c r="G701" s="5" t="s">
        <v>2328</v>
      </c>
      <c r="H701" s="5" t="s">
        <v>2329</v>
      </c>
      <c r="I701" s="5" t="s">
        <v>2330</v>
      </c>
      <c r="J701" s="5" t="e" vm="2">
        <v>#VALUE!</v>
      </c>
      <c r="K701" s="8">
        <v>110000000</v>
      </c>
      <c r="L701" s="7">
        <v>179246868</v>
      </c>
      <c r="M701" s="5" t="s">
        <v>20</v>
      </c>
      <c r="N701" s="7">
        <f>Table[[#This Row],[Income]]-Table[[#This Row],[Budget]]</f>
        <v>69246868</v>
      </c>
      <c r="O701" s="7" t="str">
        <f>IF((Table[[#This Row],[Income]]&gt;Table[[#This Row],[Budget]])," Successful", "Unsuccessful")</f>
        <v xml:space="preserve"> Successful</v>
      </c>
    </row>
    <row r="702" spans="1:15" x14ac:dyDescent="0.3">
      <c r="A702" s="5" t="s">
        <v>2331</v>
      </c>
      <c r="B702" s="1">
        <v>6.2</v>
      </c>
      <c r="C702" s="2">
        <v>2015</v>
      </c>
      <c r="D702" s="5" t="s">
        <v>14</v>
      </c>
      <c r="E702" t="s">
        <v>15</v>
      </c>
      <c r="F702" s="2">
        <v>98</v>
      </c>
      <c r="G702" s="5" t="s">
        <v>1399</v>
      </c>
      <c r="H702" s="5" t="s">
        <v>2332</v>
      </c>
      <c r="I702" s="5" t="s">
        <v>1125</v>
      </c>
      <c r="J702" s="5" t="e" vm="1">
        <v>#VALUE!</v>
      </c>
      <c r="K702" s="8">
        <v>15000000</v>
      </c>
      <c r="L702" s="7">
        <v>61548707</v>
      </c>
      <c r="M702" s="5" t="s">
        <v>20</v>
      </c>
      <c r="N702" s="7">
        <f>Table[[#This Row],[Income]]-Table[[#This Row],[Budget]]</f>
        <v>46548707</v>
      </c>
      <c r="O702" s="7" t="str">
        <f>IF((Table[[#This Row],[Income]]&gt;Table[[#This Row],[Budget]])," Successful", "Unsuccessful")</f>
        <v xml:space="preserve"> Successful</v>
      </c>
    </row>
    <row r="703" spans="1:15" x14ac:dyDescent="0.3">
      <c r="A703" s="5" t="s">
        <v>2333</v>
      </c>
      <c r="B703" s="1">
        <v>6.6</v>
      </c>
      <c r="C703" s="2">
        <v>2015</v>
      </c>
      <c r="D703" s="5" t="s">
        <v>52</v>
      </c>
      <c r="E703" t="s">
        <v>29</v>
      </c>
      <c r="F703" s="2">
        <v>101</v>
      </c>
      <c r="G703" s="5" t="s">
        <v>2334</v>
      </c>
      <c r="H703" s="5" t="s">
        <v>2335</v>
      </c>
      <c r="I703" s="5" t="s">
        <v>39</v>
      </c>
      <c r="J703" s="5" t="e" vm="6">
        <v>#VALUE!</v>
      </c>
      <c r="K703" s="8">
        <v>20000000</v>
      </c>
      <c r="L703" s="7">
        <v>36606743</v>
      </c>
      <c r="M703" s="5" t="s">
        <v>176</v>
      </c>
      <c r="N703" s="7">
        <f>Table[[#This Row],[Income]]-Table[[#This Row],[Budget]]</f>
        <v>16606743</v>
      </c>
      <c r="O703" s="7" t="str">
        <f>IF((Table[[#This Row],[Income]]&gt;Table[[#This Row],[Budget]])," Successful", "Unsuccessful")</f>
        <v xml:space="preserve"> Successful</v>
      </c>
    </row>
    <row r="704" spans="1:15" x14ac:dyDescent="0.3">
      <c r="A704" s="5" t="s">
        <v>2336</v>
      </c>
      <c r="B704" s="1">
        <v>6.4</v>
      </c>
      <c r="C704" s="2">
        <v>2015</v>
      </c>
      <c r="D704" s="5" t="s">
        <v>120</v>
      </c>
      <c r="E704" t="s">
        <v>29</v>
      </c>
      <c r="F704" s="2">
        <v>84</v>
      </c>
      <c r="G704" s="5" t="s">
        <v>2337</v>
      </c>
      <c r="H704" s="5" t="s">
        <v>2338</v>
      </c>
      <c r="I704" s="5" t="s">
        <v>46</v>
      </c>
      <c r="J704" s="5" t="e" vm="5">
        <v>#VALUE!</v>
      </c>
      <c r="K704" s="8">
        <v>0</v>
      </c>
      <c r="L704" s="7">
        <v>0</v>
      </c>
      <c r="M704" s="5" t="s">
        <v>20</v>
      </c>
      <c r="N704" s="7">
        <f>Table[[#This Row],[Income]]-Table[[#This Row],[Budget]]</f>
        <v>0</v>
      </c>
      <c r="O704" s="7" t="str">
        <f>IF((Table[[#This Row],[Income]]&gt;Table[[#This Row],[Budget]])," Successful", "Unsuccessful")</f>
        <v>Unsuccessful</v>
      </c>
    </row>
    <row r="705" spans="1:15" x14ac:dyDescent="0.3">
      <c r="A705" s="5" t="s">
        <v>2339</v>
      </c>
      <c r="B705" s="1">
        <v>6.4</v>
      </c>
      <c r="C705" s="2">
        <v>2015</v>
      </c>
      <c r="D705" s="5" t="s">
        <v>36</v>
      </c>
      <c r="E705" t="s">
        <v>29</v>
      </c>
      <c r="F705" s="2">
        <v>101</v>
      </c>
      <c r="G705" s="5" t="s">
        <v>2340</v>
      </c>
      <c r="H705" s="5" t="s">
        <v>2341</v>
      </c>
      <c r="I705" s="5" t="s">
        <v>2342</v>
      </c>
      <c r="J705" s="5" t="e" vm="2">
        <v>#VALUE!</v>
      </c>
      <c r="K705" s="8">
        <v>25000000</v>
      </c>
      <c r="L705" s="7">
        <v>52395996</v>
      </c>
      <c r="M705" s="5" t="s">
        <v>20</v>
      </c>
      <c r="N705" s="7">
        <f>Table[[#This Row],[Income]]-Table[[#This Row],[Budget]]</f>
        <v>27395996</v>
      </c>
      <c r="O705" s="7" t="str">
        <f>IF((Table[[#This Row],[Income]]&gt;Table[[#This Row],[Budget]])," Successful", "Unsuccessful")</f>
        <v xml:space="preserve"> Successful</v>
      </c>
    </row>
    <row r="706" spans="1:15" x14ac:dyDescent="0.3">
      <c r="A706" s="5" t="s">
        <v>2343</v>
      </c>
      <c r="B706" s="1">
        <v>7.8</v>
      </c>
      <c r="C706" s="2">
        <v>2015</v>
      </c>
      <c r="D706" s="5" t="s">
        <v>14</v>
      </c>
      <c r="E706" t="s">
        <v>29</v>
      </c>
      <c r="F706" s="2">
        <v>130</v>
      </c>
      <c r="G706" s="5" t="s">
        <v>464</v>
      </c>
      <c r="H706" s="5" t="s">
        <v>2344</v>
      </c>
      <c r="I706" s="5" t="s">
        <v>708</v>
      </c>
      <c r="J706" s="5" t="e" vm="2">
        <v>#VALUE!</v>
      </c>
      <c r="K706" s="8">
        <v>28000000</v>
      </c>
      <c r="L706" s="7">
        <v>133440870</v>
      </c>
      <c r="M706" s="5" t="s">
        <v>20</v>
      </c>
      <c r="N706" s="7">
        <f>Table[[#This Row],[Income]]-Table[[#This Row],[Budget]]</f>
        <v>105440870</v>
      </c>
      <c r="O706" s="7" t="str">
        <f>IF((Table[[#This Row],[Income]]&gt;Table[[#This Row],[Budget]])," Successful", "Unsuccessful")</f>
        <v xml:space="preserve"> Successful</v>
      </c>
    </row>
    <row r="707" spans="1:15" x14ac:dyDescent="0.3">
      <c r="A707" s="5" t="s">
        <v>2345</v>
      </c>
      <c r="B707" s="1">
        <v>4.0999999999999996</v>
      </c>
      <c r="C707" s="2">
        <v>2015</v>
      </c>
      <c r="D707" s="5" t="s">
        <v>382</v>
      </c>
      <c r="E707" t="s">
        <v>29</v>
      </c>
      <c r="F707" s="2">
        <v>125</v>
      </c>
      <c r="G707" s="5" t="s">
        <v>2346</v>
      </c>
      <c r="H707" s="5" t="s">
        <v>2347</v>
      </c>
      <c r="I707" s="5" t="s">
        <v>1512</v>
      </c>
      <c r="J707" s="5" t="e" vm="5">
        <v>#VALUE!</v>
      </c>
      <c r="K707" s="8">
        <v>40000000</v>
      </c>
      <c r="L707" s="7">
        <v>569651467</v>
      </c>
      <c r="M707" s="5" t="s">
        <v>20</v>
      </c>
      <c r="N707" s="7">
        <f>Table[[#This Row],[Income]]-Table[[#This Row],[Budget]]</f>
        <v>529651467</v>
      </c>
      <c r="O707" s="7" t="str">
        <f>IF((Table[[#This Row],[Income]]&gt;Table[[#This Row],[Budget]])," Successful", "Unsuccessful")</f>
        <v xml:space="preserve"> Successful</v>
      </c>
    </row>
    <row r="708" spans="1:15" x14ac:dyDescent="0.3">
      <c r="A708" s="5" t="s">
        <v>2348</v>
      </c>
      <c r="B708" s="1">
        <v>6.1</v>
      </c>
      <c r="C708" s="2">
        <v>2015</v>
      </c>
      <c r="D708" s="5" t="s">
        <v>52</v>
      </c>
      <c r="E708" t="s">
        <v>134</v>
      </c>
      <c r="F708" s="2">
        <v>135</v>
      </c>
      <c r="G708" s="5" t="s">
        <v>1533</v>
      </c>
      <c r="H708" s="5" t="s">
        <v>2349</v>
      </c>
      <c r="I708" s="5" t="s">
        <v>98</v>
      </c>
      <c r="J708" s="5" t="e" vm="20">
        <v>#VALUE!</v>
      </c>
      <c r="K708" s="8">
        <v>3000000</v>
      </c>
      <c r="L708" s="7">
        <v>861057</v>
      </c>
      <c r="M708" s="5" t="s">
        <v>767</v>
      </c>
      <c r="N708" s="7">
        <f>Table[[#This Row],[Income]]-Table[[#This Row],[Budget]]</f>
        <v>-2138943</v>
      </c>
      <c r="O708" s="7" t="str">
        <f>IF((Table[[#This Row],[Income]]&gt;Table[[#This Row],[Budget]])," Successful", "Unsuccessful")</f>
        <v>Unsuccessful</v>
      </c>
    </row>
    <row r="709" spans="1:15" x14ac:dyDescent="0.3">
      <c r="A709" s="5" t="s">
        <v>2350</v>
      </c>
      <c r="B709" s="1">
        <v>7.8</v>
      </c>
      <c r="C709" s="2">
        <v>2015</v>
      </c>
      <c r="D709" s="5" t="s">
        <v>14</v>
      </c>
      <c r="E709" t="s">
        <v>29</v>
      </c>
      <c r="F709" s="2">
        <v>168</v>
      </c>
      <c r="G709" s="5" t="s">
        <v>1128</v>
      </c>
      <c r="H709" s="5" t="s">
        <v>2351</v>
      </c>
      <c r="I709" s="5" t="s">
        <v>361</v>
      </c>
      <c r="J709" s="5" t="e" vm="2">
        <v>#VALUE!</v>
      </c>
      <c r="K709" s="8">
        <v>44000000</v>
      </c>
      <c r="L709" s="7">
        <v>156480177</v>
      </c>
      <c r="M709" s="5" t="s">
        <v>20</v>
      </c>
      <c r="N709" s="7">
        <f>Table[[#This Row],[Income]]-Table[[#This Row],[Budget]]</f>
        <v>112480177</v>
      </c>
      <c r="O709" s="7" t="str">
        <f>IF((Table[[#This Row],[Income]]&gt;Table[[#This Row],[Budget]])," Successful", "Unsuccessful")</f>
        <v xml:space="preserve"> Successful</v>
      </c>
    </row>
    <row r="710" spans="1:15" x14ac:dyDescent="0.3">
      <c r="A710" s="5" t="s">
        <v>2352</v>
      </c>
      <c r="B710" s="1">
        <v>8.1</v>
      </c>
      <c r="C710" s="2">
        <v>2015</v>
      </c>
      <c r="D710" s="5" t="s">
        <v>149</v>
      </c>
      <c r="E710" t="s">
        <v>29</v>
      </c>
      <c r="F710" s="2">
        <v>120</v>
      </c>
      <c r="G710" s="5" t="s">
        <v>2353</v>
      </c>
      <c r="H710" s="5" t="s">
        <v>2354</v>
      </c>
      <c r="I710" s="5" t="s">
        <v>410</v>
      </c>
      <c r="J710" s="5" t="e" vm="62">
        <v>#VALUE!</v>
      </c>
      <c r="K710" s="8">
        <v>150000000</v>
      </c>
      <c r="L710" s="7">
        <v>415261382</v>
      </c>
      <c r="M710" s="5" t="s">
        <v>175</v>
      </c>
      <c r="N710" s="7">
        <f>Table[[#This Row],[Income]]-Table[[#This Row],[Budget]]</f>
        <v>265261382</v>
      </c>
      <c r="O710" s="7" t="str">
        <f>IF((Table[[#This Row],[Income]]&gt;Table[[#This Row],[Budget]])," Successful", "Unsuccessful")</f>
        <v xml:space="preserve"> Successful</v>
      </c>
    </row>
    <row r="711" spans="1:15" x14ac:dyDescent="0.3">
      <c r="A711" s="5" t="s">
        <v>2355</v>
      </c>
      <c r="B711" s="1">
        <v>6.4</v>
      </c>
      <c r="C711" s="2">
        <v>2015</v>
      </c>
      <c r="D711" s="5" t="s">
        <v>14</v>
      </c>
      <c r="E711" t="s">
        <v>29</v>
      </c>
      <c r="F711" s="2">
        <v>101</v>
      </c>
      <c r="G711" s="5" t="s">
        <v>2356</v>
      </c>
      <c r="H711" s="5" t="s">
        <v>2357</v>
      </c>
      <c r="I711" s="5" t="s">
        <v>361</v>
      </c>
      <c r="J711" s="5" t="e" vm="2">
        <v>#VALUE!</v>
      </c>
      <c r="K711" s="8">
        <v>0</v>
      </c>
      <c r="L711" s="7">
        <v>22354572</v>
      </c>
      <c r="M711" s="5" t="s">
        <v>20</v>
      </c>
      <c r="N711" s="7">
        <f>Table[[#This Row],[Income]]-Table[[#This Row],[Budget]]</f>
        <v>22354572</v>
      </c>
      <c r="O711" s="7" t="str">
        <f>IF((Table[[#This Row],[Income]]&gt;Table[[#This Row],[Budget]])," Successful", "Unsuccessful")</f>
        <v xml:space="preserve"> Successful</v>
      </c>
    </row>
    <row r="712" spans="1:15" x14ac:dyDescent="0.3">
      <c r="A712" s="5" t="s">
        <v>2358</v>
      </c>
      <c r="B712" s="1">
        <v>5.5</v>
      </c>
      <c r="C712" s="2">
        <v>2015</v>
      </c>
      <c r="D712" s="5" t="s">
        <v>382</v>
      </c>
      <c r="E712" t="s">
        <v>29</v>
      </c>
      <c r="F712" s="2">
        <v>98</v>
      </c>
      <c r="G712" s="5" t="s">
        <v>2359</v>
      </c>
      <c r="H712" s="5" t="s">
        <v>2360</v>
      </c>
      <c r="I712" s="5" t="s">
        <v>1158</v>
      </c>
      <c r="J712" s="5" t="e" vm="2">
        <v>#VALUE!</v>
      </c>
      <c r="K712" s="8">
        <v>3000000</v>
      </c>
      <c r="L712" s="7">
        <v>0</v>
      </c>
      <c r="M712" s="5" t="s">
        <v>20</v>
      </c>
      <c r="N712" s="7">
        <f>Table[[#This Row],[Income]]-Table[[#This Row],[Budget]]</f>
        <v>-3000000</v>
      </c>
      <c r="O712" s="7" t="str">
        <f>IF((Table[[#This Row],[Income]]&gt;Table[[#This Row],[Budget]])," Successful", "Unsuccessful")</f>
        <v>Unsuccessful</v>
      </c>
    </row>
    <row r="713" spans="1:15" x14ac:dyDescent="0.3">
      <c r="A713" s="5" t="s">
        <v>2361</v>
      </c>
      <c r="B713" s="1">
        <v>7.6</v>
      </c>
      <c r="C713" s="2">
        <v>2015</v>
      </c>
      <c r="D713" s="5" t="s">
        <v>52</v>
      </c>
      <c r="E713" t="s">
        <v>29</v>
      </c>
      <c r="F713" s="2">
        <v>121</v>
      </c>
      <c r="G713" s="5" t="s">
        <v>440</v>
      </c>
      <c r="H713" s="5" t="s">
        <v>2362</v>
      </c>
      <c r="I713" s="5" t="s">
        <v>159</v>
      </c>
      <c r="J713" s="5" t="e" vm="2">
        <v>#VALUE!</v>
      </c>
      <c r="K713" s="8">
        <v>30000000</v>
      </c>
      <c r="L713" s="7">
        <v>84997446</v>
      </c>
      <c r="M713" s="5" t="s">
        <v>2363</v>
      </c>
      <c r="N713" s="7">
        <f>Table[[#This Row],[Income]]-Table[[#This Row],[Budget]]</f>
        <v>54997446</v>
      </c>
      <c r="O713" s="7" t="str">
        <f>IF((Table[[#This Row],[Income]]&gt;Table[[#This Row],[Budget]])," Successful", "Unsuccessful")</f>
        <v xml:space="preserve"> Successful</v>
      </c>
    </row>
    <row r="714" spans="1:15" x14ac:dyDescent="0.3">
      <c r="A714" s="5" t="s">
        <v>2364</v>
      </c>
      <c r="B714" s="1">
        <v>6.9</v>
      </c>
      <c r="C714" s="2">
        <v>2015</v>
      </c>
      <c r="D714" s="5" t="s">
        <v>382</v>
      </c>
      <c r="E714" t="s">
        <v>29</v>
      </c>
      <c r="F714" s="2">
        <v>92</v>
      </c>
      <c r="G714" s="5" t="s">
        <v>187</v>
      </c>
      <c r="H714" s="5" t="s">
        <v>2365</v>
      </c>
      <c r="I714" s="5" t="s">
        <v>696</v>
      </c>
      <c r="J714" s="5" t="e" vm="5">
        <v>#VALUE!</v>
      </c>
      <c r="K714" s="8">
        <v>4000000</v>
      </c>
      <c r="L714" s="7">
        <v>40423945</v>
      </c>
      <c r="M714" s="5" t="s">
        <v>1849</v>
      </c>
      <c r="N714" s="7">
        <f>Table[[#This Row],[Income]]-Table[[#This Row],[Budget]]</f>
        <v>36423945</v>
      </c>
      <c r="O714" s="7" t="str">
        <f>IF((Table[[#This Row],[Income]]&gt;Table[[#This Row],[Budget]])," Successful", "Unsuccessful")</f>
        <v xml:space="preserve"> Successful</v>
      </c>
    </row>
    <row r="715" spans="1:15" x14ac:dyDescent="0.3">
      <c r="A715" s="5" t="s">
        <v>2366</v>
      </c>
      <c r="B715" s="1">
        <v>8</v>
      </c>
      <c r="C715" s="2">
        <v>2015</v>
      </c>
      <c r="D715" s="5" t="s">
        <v>43</v>
      </c>
      <c r="E715" t="s">
        <v>29</v>
      </c>
      <c r="F715" s="2">
        <v>156</v>
      </c>
      <c r="G715" s="5" t="s">
        <v>356</v>
      </c>
      <c r="H715" s="5" t="s">
        <v>2367</v>
      </c>
      <c r="I715" s="5" t="s">
        <v>109</v>
      </c>
      <c r="J715" s="5" t="e" vm="47">
        <v>#VALUE!</v>
      </c>
      <c r="K715" s="8">
        <v>135000000</v>
      </c>
      <c r="L715" s="7">
        <v>532950503</v>
      </c>
      <c r="M715" s="5" t="s">
        <v>2368</v>
      </c>
      <c r="N715" s="7">
        <f>Table[[#This Row],[Income]]-Table[[#This Row],[Budget]]</f>
        <v>397950503</v>
      </c>
      <c r="O715" s="7" t="str">
        <f>IF((Table[[#This Row],[Income]]&gt;Table[[#This Row],[Budget]])," Successful", "Unsuccessful")</f>
        <v xml:space="preserve"> Successful</v>
      </c>
    </row>
    <row r="716" spans="1:15" x14ac:dyDescent="0.3">
      <c r="A716" s="5" t="s">
        <v>2369</v>
      </c>
      <c r="B716" s="1">
        <v>7.8</v>
      </c>
      <c r="C716" s="2">
        <v>2015</v>
      </c>
      <c r="D716" s="5" t="s">
        <v>14</v>
      </c>
      <c r="E716" t="s">
        <v>15</v>
      </c>
      <c r="F716" s="2">
        <v>138</v>
      </c>
      <c r="G716" s="5" t="s">
        <v>1169</v>
      </c>
      <c r="H716" s="5" t="s">
        <v>2370</v>
      </c>
      <c r="I716" s="5" t="s">
        <v>410</v>
      </c>
      <c r="J716" s="5" t="e" vm="4">
        <v>#VALUE!</v>
      </c>
      <c r="K716" s="8">
        <v>245000000</v>
      </c>
      <c r="L716" s="7">
        <v>2069521700</v>
      </c>
      <c r="M716" s="5" t="s">
        <v>20</v>
      </c>
      <c r="N716" s="7">
        <f>Table[[#This Row],[Income]]-Table[[#This Row],[Budget]]</f>
        <v>1824521700</v>
      </c>
      <c r="O716" s="7" t="str">
        <f>IF((Table[[#This Row],[Income]]&gt;Table[[#This Row],[Budget]])," Successful", "Unsuccessful")</f>
        <v xml:space="preserve"> Successful</v>
      </c>
    </row>
    <row r="717" spans="1:15" x14ac:dyDescent="0.3">
      <c r="A717" s="5" t="s">
        <v>2371</v>
      </c>
      <c r="B717" s="1">
        <v>5.8</v>
      </c>
      <c r="C717" s="2">
        <v>2015</v>
      </c>
      <c r="D717" s="5" t="s">
        <v>36</v>
      </c>
      <c r="E717" t="s">
        <v>15</v>
      </c>
      <c r="F717" s="2">
        <v>107</v>
      </c>
      <c r="G717" s="5" t="s">
        <v>2372</v>
      </c>
      <c r="H717" s="5" t="s">
        <v>2373</v>
      </c>
      <c r="I717" s="5" t="s">
        <v>2374</v>
      </c>
      <c r="J717" s="5" t="e" vm="2">
        <v>#VALUE!</v>
      </c>
      <c r="K717" s="8">
        <v>17000000</v>
      </c>
      <c r="L717" s="7">
        <v>42426912</v>
      </c>
      <c r="M717" s="5" t="s">
        <v>20</v>
      </c>
      <c r="N717" s="7">
        <f>Table[[#This Row],[Income]]-Table[[#This Row],[Budget]]</f>
        <v>25426912</v>
      </c>
      <c r="O717" s="7" t="str">
        <f>IF((Table[[#This Row],[Income]]&gt;Table[[#This Row],[Budget]])," Successful", "Unsuccessful")</f>
        <v xml:space="preserve"> Successful</v>
      </c>
    </row>
    <row r="718" spans="1:15" x14ac:dyDescent="0.3">
      <c r="A718" s="5" t="s">
        <v>2375</v>
      </c>
      <c r="B718" s="1">
        <v>6.9</v>
      </c>
      <c r="C718" s="2">
        <v>2015</v>
      </c>
      <c r="D718" s="5" t="s">
        <v>36</v>
      </c>
      <c r="E718" t="s">
        <v>29</v>
      </c>
      <c r="F718" s="2">
        <v>132</v>
      </c>
      <c r="G718" s="5" t="s">
        <v>2376</v>
      </c>
      <c r="H718" s="5" t="s">
        <v>2377</v>
      </c>
      <c r="I718" s="5" t="s">
        <v>370</v>
      </c>
      <c r="J718" s="5" t="e" vm="6">
        <v>#VALUE!</v>
      </c>
      <c r="K718" s="8">
        <v>30000000</v>
      </c>
      <c r="L718" s="7">
        <v>42972994</v>
      </c>
      <c r="M718" s="5" t="s">
        <v>839</v>
      </c>
      <c r="N718" s="7">
        <f>Table[[#This Row],[Income]]-Table[[#This Row],[Budget]]</f>
        <v>12972994</v>
      </c>
      <c r="O718" s="7" t="str">
        <f>IF((Table[[#This Row],[Income]]&gt;Table[[#This Row],[Budget]])," Successful", "Unsuccessful")</f>
        <v xml:space="preserve"> Successful</v>
      </c>
    </row>
    <row r="719" spans="1:15" x14ac:dyDescent="0.3">
      <c r="A719" s="5" t="s">
        <v>2378</v>
      </c>
      <c r="B719" s="1">
        <v>8</v>
      </c>
      <c r="C719" s="2">
        <v>2015</v>
      </c>
      <c r="D719" s="5" t="s">
        <v>52</v>
      </c>
      <c r="E719" t="s">
        <v>15</v>
      </c>
      <c r="F719" s="2">
        <v>144</v>
      </c>
      <c r="G719" s="5" t="s">
        <v>523</v>
      </c>
      <c r="H719" s="5" t="s">
        <v>2379</v>
      </c>
      <c r="I719" s="5" t="s">
        <v>722</v>
      </c>
      <c r="J719" s="5" t="e" vm="26">
        <v>#VALUE!</v>
      </c>
      <c r="K719" s="8">
        <v>108000000</v>
      </c>
      <c r="L719" s="7">
        <v>630620818</v>
      </c>
      <c r="M719" s="5" t="s">
        <v>2380</v>
      </c>
      <c r="N719" s="7">
        <f>Table[[#This Row],[Income]]-Table[[#This Row],[Budget]]</f>
        <v>522620818</v>
      </c>
      <c r="O719" s="7" t="str">
        <f>IF((Table[[#This Row],[Income]]&gt;Table[[#This Row],[Budget]])," Successful", "Unsuccessful")</f>
        <v xml:space="preserve"> Successful</v>
      </c>
    </row>
    <row r="720" spans="1:15" x14ac:dyDescent="0.3">
      <c r="A720" s="5" t="s">
        <v>2381</v>
      </c>
      <c r="B720" s="1">
        <v>7.1</v>
      </c>
      <c r="C720" s="2">
        <v>2015</v>
      </c>
      <c r="D720" s="5" t="s">
        <v>52</v>
      </c>
      <c r="E720" t="s">
        <v>29</v>
      </c>
      <c r="F720" s="2">
        <v>119</v>
      </c>
      <c r="G720" s="5" t="s">
        <v>1517</v>
      </c>
      <c r="H720" s="5" t="s">
        <v>2382</v>
      </c>
      <c r="I720" s="5" t="s">
        <v>2140</v>
      </c>
      <c r="J720" s="5" t="e" vm="4">
        <v>#VALUE!</v>
      </c>
      <c r="K720" s="8">
        <v>4000000</v>
      </c>
      <c r="L720" s="7">
        <v>15509546</v>
      </c>
      <c r="M720" s="5" t="s">
        <v>2383</v>
      </c>
      <c r="N720" s="7">
        <f>Table[[#This Row],[Income]]-Table[[#This Row],[Budget]]</f>
        <v>11509546</v>
      </c>
      <c r="O720" s="7" t="str">
        <f>IF((Table[[#This Row],[Income]]&gt;Table[[#This Row],[Budget]])," Successful", "Unsuccessful")</f>
        <v xml:space="preserve"> Successful</v>
      </c>
    </row>
    <row r="721" spans="1:15" x14ac:dyDescent="0.3">
      <c r="A721" s="5" t="s">
        <v>2384</v>
      </c>
      <c r="B721" s="1">
        <v>7.2</v>
      </c>
      <c r="C721" s="2">
        <v>2015</v>
      </c>
      <c r="D721" s="5" t="s">
        <v>28</v>
      </c>
      <c r="E721" t="s">
        <v>15</v>
      </c>
      <c r="F721" s="2">
        <v>116</v>
      </c>
      <c r="G721" s="5" t="s">
        <v>542</v>
      </c>
      <c r="H721" s="5" t="s">
        <v>2385</v>
      </c>
      <c r="I721" s="5" t="s">
        <v>127</v>
      </c>
      <c r="J721" s="5" t="e" vm="6">
        <v>#VALUE!</v>
      </c>
      <c r="K721" s="8">
        <v>75000000</v>
      </c>
      <c r="L721" s="7">
        <v>107045109</v>
      </c>
      <c r="M721" s="5" t="s">
        <v>176</v>
      </c>
      <c r="N721" s="7">
        <f>Table[[#This Row],[Income]]-Table[[#This Row],[Budget]]</f>
        <v>32045109</v>
      </c>
      <c r="O721" s="7" t="str">
        <f>IF((Table[[#This Row],[Income]]&gt;Table[[#This Row],[Budget]])," Successful", "Unsuccessful")</f>
        <v xml:space="preserve"> Successful</v>
      </c>
    </row>
    <row r="722" spans="1:15" x14ac:dyDescent="0.3">
      <c r="A722" s="5" t="s">
        <v>2386</v>
      </c>
      <c r="B722" s="1">
        <v>8.1</v>
      </c>
      <c r="C722" s="2">
        <v>2015</v>
      </c>
      <c r="D722" s="5" t="s">
        <v>36</v>
      </c>
      <c r="E722" t="s">
        <v>29</v>
      </c>
      <c r="F722" s="2">
        <v>129</v>
      </c>
      <c r="G722" s="5" t="s">
        <v>732</v>
      </c>
      <c r="H722" s="5" t="s">
        <v>2387</v>
      </c>
      <c r="I722" s="5" t="s">
        <v>370</v>
      </c>
      <c r="J722" s="5" t="e" vm="5">
        <v>#VALUE!</v>
      </c>
      <c r="K722" s="8">
        <v>20000000</v>
      </c>
      <c r="L722" s="7">
        <v>98690254</v>
      </c>
      <c r="M722" s="5" t="s">
        <v>20</v>
      </c>
      <c r="N722" s="7">
        <f>Table[[#This Row],[Income]]-Table[[#This Row],[Budget]]</f>
        <v>78690254</v>
      </c>
      <c r="O722" s="7" t="str">
        <f>IF((Table[[#This Row],[Income]]&gt;Table[[#This Row],[Budget]])," Successful", "Unsuccessful")</f>
        <v xml:space="preserve"> Successful</v>
      </c>
    </row>
    <row r="723" spans="1:15" x14ac:dyDescent="0.3">
      <c r="A723" s="5" t="s">
        <v>2388</v>
      </c>
      <c r="B723" s="1">
        <v>7.3</v>
      </c>
      <c r="C723" s="2">
        <v>2015</v>
      </c>
      <c r="D723" s="5" t="s">
        <v>233</v>
      </c>
      <c r="E723" t="s">
        <v>29</v>
      </c>
      <c r="F723" s="2">
        <v>124</v>
      </c>
      <c r="G723" s="5" t="s">
        <v>48</v>
      </c>
      <c r="H723" s="5" t="s">
        <v>2389</v>
      </c>
      <c r="I723" s="5" t="s">
        <v>159</v>
      </c>
      <c r="J723" s="5" t="e" vm="2">
        <v>#VALUE!</v>
      </c>
      <c r="K723" s="8">
        <v>30000000</v>
      </c>
      <c r="L723" s="7">
        <v>91970827</v>
      </c>
      <c r="M723" s="5" t="s">
        <v>2390</v>
      </c>
      <c r="N723" s="7">
        <f>Table[[#This Row],[Income]]-Table[[#This Row],[Budget]]</f>
        <v>61970827</v>
      </c>
      <c r="O723" s="7" t="str">
        <f>IF((Table[[#This Row],[Income]]&gt;Table[[#This Row],[Budget]])," Successful", "Unsuccessful")</f>
        <v xml:space="preserve"> Successful</v>
      </c>
    </row>
    <row r="724" spans="1:15" x14ac:dyDescent="0.3">
      <c r="A724" s="5" t="s">
        <v>2391</v>
      </c>
      <c r="B724" s="1">
        <v>7.3</v>
      </c>
      <c r="C724" s="2">
        <v>2015</v>
      </c>
      <c r="D724" s="5" t="s">
        <v>149</v>
      </c>
      <c r="E724" t="s">
        <v>15</v>
      </c>
      <c r="F724" s="2">
        <v>141</v>
      </c>
      <c r="G724" s="5" t="s">
        <v>2392</v>
      </c>
      <c r="H724" s="5" t="s">
        <v>1136</v>
      </c>
      <c r="I724" s="5" t="s">
        <v>410</v>
      </c>
      <c r="J724" s="5" t="e" vm="40">
        <v>#VALUE!</v>
      </c>
      <c r="K724" s="8">
        <v>250000000</v>
      </c>
      <c r="L724" s="7">
        <v>1402809540</v>
      </c>
      <c r="M724" s="5" t="s">
        <v>20</v>
      </c>
      <c r="N724" s="7">
        <f>Table[[#This Row],[Income]]-Table[[#This Row],[Budget]]</f>
        <v>1152809540</v>
      </c>
      <c r="O724" s="7" t="str">
        <f>IF((Table[[#This Row],[Income]]&gt;Table[[#This Row],[Budget]])," Successful", "Unsuccessful")</f>
        <v xml:space="preserve"> Successful</v>
      </c>
    </row>
    <row r="725" spans="1:15" x14ac:dyDescent="0.3">
      <c r="A725" s="5" t="s">
        <v>2393</v>
      </c>
      <c r="B725" s="1">
        <v>6.9</v>
      </c>
      <c r="C725" s="2">
        <v>2015</v>
      </c>
      <c r="D725" s="5" t="s">
        <v>324</v>
      </c>
      <c r="E725" t="s">
        <v>15</v>
      </c>
      <c r="F725" s="2">
        <v>124</v>
      </c>
      <c r="G725" s="5" t="s">
        <v>408</v>
      </c>
      <c r="H725" s="5" t="s">
        <v>2394</v>
      </c>
      <c r="I725" s="5" t="s">
        <v>410</v>
      </c>
      <c r="J725" s="5" t="e" vm="2">
        <v>#VALUE!</v>
      </c>
      <c r="K725" s="8">
        <v>150000000</v>
      </c>
      <c r="L725" s="7">
        <v>1671537444</v>
      </c>
      <c r="M725" s="5" t="s">
        <v>20</v>
      </c>
      <c r="N725" s="7">
        <f>Table[[#This Row],[Income]]-Table[[#This Row],[Budget]]</f>
        <v>1521537444</v>
      </c>
      <c r="O725" s="7" t="str">
        <f>IF((Table[[#This Row],[Income]]&gt;Table[[#This Row],[Budget]])," Successful", "Unsuccessful")</f>
        <v xml:space="preserve"> Successful</v>
      </c>
    </row>
    <row r="726" spans="1:15" x14ac:dyDescent="0.3">
      <c r="A726" s="5" t="s">
        <v>2395</v>
      </c>
      <c r="B726" s="1">
        <v>6.1</v>
      </c>
      <c r="C726" s="2">
        <v>2015</v>
      </c>
      <c r="D726" s="5" t="s">
        <v>233</v>
      </c>
      <c r="E726" t="s">
        <v>29</v>
      </c>
      <c r="F726" s="2">
        <v>99</v>
      </c>
      <c r="G726" s="5" t="s">
        <v>1586</v>
      </c>
      <c r="H726" s="5" t="s">
        <v>2396</v>
      </c>
      <c r="I726" s="5" t="s">
        <v>2397</v>
      </c>
      <c r="J726" s="5" t="e" vm="2">
        <v>#VALUE!</v>
      </c>
      <c r="K726" s="8">
        <v>31000000</v>
      </c>
      <c r="L726" s="7">
        <v>107228221</v>
      </c>
      <c r="M726" s="5" t="s">
        <v>20</v>
      </c>
      <c r="N726" s="7">
        <f>Table[[#This Row],[Income]]-Table[[#This Row],[Budget]]</f>
        <v>76228221</v>
      </c>
      <c r="O726" s="7" t="str">
        <f>IF((Table[[#This Row],[Income]]&gt;Table[[#This Row],[Budget]])," Successful", "Unsuccessful")</f>
        <v xml:space="preserve"> Successful</v>
      </c>
    </row>
    <row r="727" spans="1:15" x14ac:dyDescent="0.3">
      <c r="A727" s="5" t="s">
        <v>2398</v>
      </c>
      <c r="B727" s="1">
        <v>8.1999999999999993</v>
      </c>
      <c r="C727" s="2">
        <v>2015</v>
      </c>
      <c r="D727" s="5" t="s">
        <v>324</v>
      </c>
      <c r="E727" t="s">
        <v>22</v>
      </c>
      <c r="F727" s="2">
        <v>95</v>
      </c>
      <c r="G727" s="5" t="s">
        <v>2399</v>
      </c>
      <c r="H727" s="5" t="s">
        <v>2400</v>
      </c>
      <c r="I727" s="5" t="s">
        <v>198</v>
      </c>
      <c r="J727" s="5" t="e" vm="2">
        <v>#VALUE!</v>
      </c>
      <c r="K727" s="8">
        <v>175000000</v>
      </c>
      <c r="L727" s="7">
        <v>858848019</v>
      </c>
      <c r="M727" s="5" t="s">
        <v>20</v>
      </c>
      <c r="N727" s="7">
        <f>Table[[#This Row],[Income]]-Table[[#This Row],[Budget]]</f>
        <v>683848019</v>
      </c>
      <c r="O727" s="7" t="str">
        <f>IF((Table[[#This Row],[Income]]&gt;Table[[#This Row],[Budget]])," Successful", "Unsuccessful")</f>
        <v xml:space="preserve"> Successful</v>
      </c>
    </row>
    <row r="728" spans="1:15" x14ac:dyDescent="0.3">
      <c r="A728" s="5" t="s">
        <v>2401</v>
      </c>
      <c r="B728" s="1">
        <v>7.2</v>
      </c>
      <c r="C728" s="2">
        <v>2015</v>
      </c>
      <c r="D728" s="5" t="s">
        <v>43</v>
      </c>
      <c r="E728" t="s">
        <v>29</v>
      </c>
      <c r="F728" s="2">
        <v>118</v>
      </c>
      <c r="G728" s="5" t="s">
        <v>2402</v>
      </c>
      <c r="H728" s="5" t="s">
        <v>2403</v>
      </c>
      <c r="I728" s="5" t="s">
        <v>98</v>
      </c>
      <c r="J728" s="5" t="e" vm="2">
        <v>#VALUE!</v>
      </c>
      <c r="K728" s="8">
        <v>11800000</v>
      </c>
      <c r="L728" s="7">
        <v>40272135</v>
      </c>
      <c r="M728" s="5" t="s">
        <v>1878</v>
      </c>
      <c r="N728" s="7">
        <f>Table[[#This Row],[Income]]-Table[[#This Row],[Budget]]</f>
        <v>28472135</v>
      </c>
      <c r="O728" s="7" t="str">
        <f>IF((Table[[#This Row],[Income]]&gt;Table[[#This Row],[Budget]])," Successful", "Unsuccessful")</f>
        <v xml:space="preserve"> Successful</v>
      </c>
    </row>
    <row r="729" spans="1:15" x14ac:dyDescent="0.3">
      <c r="A729" s="5" t="s">
        <v>2404</v>
      </c>
      <c r="B729" s="1">
        <v>7.2</v>
      </c>
      <c r="C729" s="2">
        <v>2015</v>
      </c>
      <c r="D729" s="5" t="s">
        <v>186</v>
      </c>
      <c r="E729" t="s">
        <v>15</v>
      </c>
      <c r="F729" s="2">
        <v>112</v>
      </c>
      <c r="G729" s="5" t="s">
        <v>2405</v>
      </c>
      <c r="H729" s="5" t="s">
        <v>2406</v>
      </c>
      <c r="I729" s="5" t="s">
        <v>1721</v>
      </c>
      <c r="J729" s="5" t="e" vm="5">
        <v>#VALUE!</v>
      </c>
      <c r="K729" s="8">
        <v>25000000</v>
      </c>
      <c r="L729" s="7">
        <v>65663276</v>
      </c>
      <c r="M729" s="5" t="s">
        <v>62</v>
      </c>
      <c r="N729" s="7">
        <f>Table[[#This Row],[Income]]-Table[[#This Row],[Budget]]</f>
        <v>40663276</v>
      </c>
      <c r="O729" s="7" t="str">
        <f>IF((Table[[#This Row],[Income]]&gt;Table[[#This Row],[Budget]])," Successful", "Unsuccessful")</f>
        <v xml:space="preserve"> Successful</v>
      </c>
    </row>
    <row r="730" spans="1:15" x14ac:dyDescent="0.3">
      <c r="A730" s="5" t="s">
        <v>2407</v>
      </c>
      <c r="B730" s="1">
        <v>8.1</v>
      </c>
      <c r="C730" s="2">
        <v>2015</v>
      </c>
      <c r="D730" s="5" t="s">
        <v>43</v>
      </c>
      <c r="E730" t="s">
        <v>29</v>
      </c>
      <c r="F730" s="2">
        <v>118</v>
      </c>
      <c r="G730" s="5" t="s">
        <v>2408</v>
      </c>
      <c r="H730" s="5" t="s">
        <v>2409</v>
      </c>
      <c r="I730" s="5" t="s">
        <v>142</v>
      </c>
      <c r="J730" s="5" t="e" vm="5">
        <v>#VALUE!</v>
      </c>
      <c r="K730" s="8">
        <v>13000000</v>
      </c>
      <c r="L730" s="7">
        <v>35401758</v>
      </c>
      <c r="M730" s="5" t="s">
        <v>2410</v>
      </c>
      <c r="N730" s="7">
        <f>Table[[#This Row],[Income]]-Table[[#This Row],[Budget]]</f>
        <v>22401758</v>
      </c>
      <c r="O730" s="7" t="str">
        <f>IF((Table[[#This Row],[Income]]&gt;Table[[#This Row],[Budget]])," Successful", "Unsuccessful")</f>
        <v xml:space="preserve"> Successful</v>
      </c>
    </row>
    <row r="731" spans="1:15" x14ac:dyDescent="0.3">
      <c r="A731" s="5" t="s">
        <v>2411</v>
      </c>
      <c r="B731" s="1">
        <v>7.1</v>
      </c>
      <c r="C731" s="2">
        <v>2015</v>
      </c>
      <c r="D731" s="5" t="s">
        <v>120</v>
      </c>
      <c r="E731" t="s">
        <v>15</v>
      </c>
      <c r="F731" s="2">
        <v>121</v>
      </c>
      <c r="G731" s="5" t="s">
        <v>2412</v>
      </c>
      <c r="H731" s="5" t="s">
        <v>2413</v>
      </c>
      <c r="I731" s="5" t="s">
        <v>2414</v>
      </c>
      <c r="J731" s="5" t="e" vm="57">
        <v>#VALUE!</v>
      </c>
      <c r="K731" s="8">
        <v>55000000</v>
      </c>
      <c r="L731" s="7">
        <v>203427584</v>
      </c>
      <c r="M731" s="5" t="s">
        <v>2415</v>
      </c>
      <c r="N731" s="7">
        <f>Table[[#This Row],[Income]]-Table[[#This Row],[Budget]]</f>
        <v>148427584</v>
      </c>
      <c r="O731" s="7" t="str">
        <f>IF((Table[[#This Row],[Income]]&gt;Table[[#This Row],[Budget]])," Successful", "Unsuccessful")</f>
        <v xml:space="preserve"> Successful</v>
      </c>
    </row>
    <row r="732" spans="1:15" x14ac:dyDescent="0.3">
      <c r="A732" s="5" t="s">
        <v>2416</v>
      </c>
      <c r="B732" s="1">
        <v>6.8</v>
      </c>
      <c r="C732" s="2">
        <v>2015</v>
      </c>
      <c r="D732" s="5" t="s">
        <v>36</v>
      </c>
      <c r="E732" t="s">
        <v>15</v>
      </c>
      <c r="F732" s="2">
        <v>148</v>
      </c>
      <c r="G732" s="5" t="s">
        <v>294</v>
      </c>
      <c r="H732" s="5" t="s">
        <v>2417</v>
      </c>
      <c r="I732" s="5" t="s">
        <v>451</v>
      </c>
      <c r="J732" s="5" t="e" vm="11">
        <v>#VALUE!</v>
      </c>
      <c r="K732" s="8">
        <v>245000000</v>
      </c>
      <c r="L732" s="7">
        <v>880705312</v>
      </c>
      <c r="M732" s="5" t="s">
        <v>99</v>
      </c>
      <c r="N732" s="7">
        <f>Table[[#This Row],[Income]]-Table[[#This Row],[Budget]]</f>
        <v>635705312</v>
      </c>
      <c r="O732" s="7" t="str">
        <f>IF((Table[[#This Row],[Income]]&gt;Table[[#This Row],[Budget]])," Successful", "Unsuccessful")</f>
        <v xml:space="preserve"> Successful</v>
      </c>
    </row>
    <row r="733" spans="1:15" x14ac:dyDescent="0.3">
      <c r="A733" s="5" t="s">
        <v>2418</v>
      </c>
      <c r="B733" s="1">
        <v>5.6</v>
      </c>
      <c r="C733" s="2">
        <v>2015</v>
      </c>
      <c r="D733" s="5" t="s">
        <v>233</v>
      </c>
      <c r="E733" t="s">
        <v>29</v>
      </c>
      <c r="F733" s="2">
        <v>115</v>
      </c>
      <c r="G733" s="5" t="s">
        <v>2419</v>
      </c>
      <c r="H733" s="5" t="s">
        <v>2420</v>
      </c>
      <c r="I733" s="5" t="s">
        <v>556</v>
      </c>
      <c r="J733" s="5" t="e" vm="2">
        <v>#VALUE!</v>
      </c>
      <c r="K733" s="8">
        <v>14800000</v>
      </c>
      <c r="L733" s="7">
        <v>117813057</v>
      </c>
      <c r="M733" s="5" t="s">
        <v>20</v>
      </c>
      <c r="N733" s="7">
        <f>Table[[#This Row],[Income]]-Table[[#This Row],[Budget]]</f>
        <v>103013057</v>
      </c>
      <c r="O733" s="7" t="str">
        <f>IF((Table[[#This Row],[Income]]&gt;Table[[#This Row],[Budget]])," Successful", "Unsuccessful")</f>
        <v xml:space="preserve"> Successful</v>
      </c>
    </row>
    <row r="734" spans="1:15" x14ac:dyDescent="0.3">
      <c r="A734" s="5" t="s">
        <v>2421</v>
      </c>
      <c r="B734" s="1">
        <v>6.4</v>
      </c>
      <c r="C734" s="2">
        <v>2015</v>
      </c>
      <c r="D734" s="5" t="s">
        <v>149</v>
      </c>
      <c r="E734" t="s">
        <v>15</v>
      </c>
      <c r="F734" s="2">
        <v>115</v>
      </c>
      <c r="G734" s="5" t="s">
        <v>1323</v>
      </c>
      <c r="H734" s="5" t="s">
        <v>2422</v>
      </c>
      <c r="I734" s="5" t="s">
        <v>1983</v>
      </c>
      <c r="J734" s="5" t="e" vm="2">
        <v>#VALUE!</v>
      </c>
      <c r="K734" s="8">
        <v>29000000</v>
      </c>
      <c r="L734" s="7">
        <v>287144079</v>
      </c>
      <c r="M734" s="5" t="s">
        <v>20</v>
      </c>
      <c r="N734" s="7">
        <f>Table[[#This Row],[Income]]-Table[[#This Row],[Budget]]</f>
        <v>258144079</v>
      </c>
      <c r="O734" s="7" t="str">
        <f>IF((Table[[#This Row],[Income]]&gt;Table[[#This Row],[Budget]])," Successful", "Unsuccessful")</f>
        <v xml:space="preserve"> Successful</v>
      </c>
    </row>
    <row r="735" spans="1:15" x14ac:dyDescent="0.3">
      <c r="A735" s="5" t="s">
        <v>2423</v>
      </c>
      <c r="B735" s="1">
        <v>6.5</v>
      </c>
      <c r="C735" s="2">
        <v>2015</v>
      </c>
      <c r="D735" s="5" t="s">
        <v>36</v>
      </c>
      <c r="E735" t="s">
        <v>15</v>
      </c>
      <c r="F735" s="2">
        <v>137</v>
      </c>
      <c r="G735" s="5" t="s">
        <v>300</v>
      </c>
      <c r="H735" s="5" t="s">
        <v>2424</v>
      </c>
      <c r="I735" s="5" t="s">
        <v>410</v>
      </c>
      <c r="J735" s="5" t="e" vm="16">
        <v>#VALUE!</v>
      </c>
      <c r="K735" s="8">
        <v>160000000</v>
      </c>
      <c r="L735" s="7">
        <v>653428261</v>
      </c>
      <c r="M735" s="5" t="s">
        <v>2425</v>
      </c>
      <c r="N735" s="7">
        <f>Table[[#This Row],[Income]]-Table[[#This Row],[Budget]]</f>
        <v>493428261</v>
      </c>
      <c r="O735" s="7" t="str">
        <f>IF((Table[[#This Row],[Income]]&gt;Table[[#This Row],[Budget]])," Successful", "Unsuccessful")</f>
        <v xml:space="preserve"> Successful</v>
      </c>
    </row>
    <row r="736" spans="1:15" x14ac:dyDescent="0.3">
      <c r="A736" s="5" t="s">
        <v>2426</v>
      </c>
      <c r="B736" s="1">
        <v>7.7</v>
      </c>
      <c r="C736" s="2">
        <v>2015</v>
      </c>
      <c r="D736" s="5" t="s">
        <v>120</v>
      </c>
      <c r="E736" t="s">
        <v>15</v>
      </c>
      <c r="F736" s="2">
        <v>116</v>
      </c>
      <c r="G736" s="5" t="s">
        <v>2427</v>
      </c>
      <c r="H736" s="5" t="s">
        <v>2428</v>
      </c>
      <c r="I736" s="5" t="s">
        <v>180</v>
      </c>
      <c r="J736" s="5" t="e" vm="53">
        <v>#VALUE!</v>
      </c>
      <c r="K736" s="8">
        <v>0</v>
      </c>
      <c r="L736" s="7">
        <v>30727007</v>
      </c>
      <c r="M736" s="5" t="s">
        <v>1781</v>
      </c>
      <c r="N736" s="7">
        <f>Table[[#This Row],[Income]]-Table[[#This Row],[Budget]]</f>
        <v>30727007</v>
      </c>
      <c r="O736" s="7" t="str">
        <f>IF((Table[[#This Row],[Income]]&gt;Table[[#This Row],[Budget]])," Successful", "Unsuccessful")</f>
        <v xml:space="preserve"> Successful</v>
      </c>
    </row>
    <row r="737" spans="1:15" x14ac:dyDescent="0.3">
      <c r="A737" s="5" t="s">
        <v>2429</v>
      </c>
      <c r="B737" s="1">
        <v>7.3</v>
      </c>
      <c r="C737" s="2">
        <v>2015</v>
      </c>
      <c r="D737" s="5" t="s">
        <v>233</v>
      </c>
      <c r="E737" t="s">
        <v>15</v>
      </c>
      <c r="F737" s="2">
        <v>117</v>
      </c>
      <c r="G737" s="5" t="s">
        <v>1646</v>
      </c>
      <c r="H737" s="5" t="s">
        <v>2430</v>
      </c>
      <c r="I737" s="5" t="s">
        <v>127</v>
      </c>
      <c r="J737" s="5" t="e" vm="2">
        <v>#VALUE!</v>
      </c>
      <c r="K737" s="8">
        <v>130000000</v>
      </c>
      <c r="L737" s="7">
        <v>519311965</v>
      </c>
      <c r="M737" s="5" t="s">
        <v>20</v>
      </c>
      <c r="N737" s="7">
        <f>Table[[#This Row],[Income]]-Table[[#This Row],[Budget]]</f>
        <v>389311965</v>
      </c>
      <c r="O737" s="7" t="str">
        <f>IF((Table[[#This Row],[Income]]&gt;Table[[#This Row],[Budget]])," Successful", "Unsuccessful")</f>
        <v xml:space="preserve"> Successful</v>
      </c>
    </row>
    <row r="738" spans="1:15" x14ac:dyDescent="0.3">
      <c r="A738" s="5" t="s">
        <v>2431</v>
      </c>
      <c r="B738" s="1">
        <v>5.8</v>
      </c>
      <c r="C738" s="2">
        <v>2015</v>
      </c>
      <c r="D738" s="5" t="s">
        <v>52</v>
      </c>
      <c r="E738" t="s">
        <v>224</v>
      </c>
      <c r="F738" s="2">
        <v>99</v>
      </c>
      <c r="G738" s="5" t="s">
        <v>2432</v>
      </c>
      <c r="H738" s="5" t="s">
        <v>2433</v>
      </c>
      <c r="I738" s="5" t="s">
        <v>1003</v>
      </c>
      <c r="J738" s="5" t="e" vm="5">
        <v>#VALUE!</v>
      </c>
      <c r="K738" s="8">
        <v>0</v>
      </c>
      <c r="L738" s="7">
        <v>0</v>
      </c>
      <c r="M738" s="5" t="s">
        <v>61</v>
      </c>
      <c r="N738" s="7">
        <f>Table[[#This Row],[Income]]-Table[[#This Row],[Budget]]</f>
        <v>0</v>
      </c>
      <c r="O738" s="7" t="str">
        <f>IF((Table[[#This Row],[Income]]&gt;Table[[#This Row],[Budget]])," Successful", "Unsuccessful")</f>
        <v>Unsuccessful</v>
      </c>
    </row>
    <row r="739" spans="1:15" x14ac:dyDescent="0.3">
      <c r="A739" s="5" t="s">
        <v>2434</v>
      </c>
      <c r="B739" s="1">
        <v>6.1</v>
      </c>
      <c r="C739" s="2">
        <v>2015</v>
      </c>
      <c r="D739" s="5" t="s">
        <v>14</v>
      </c>
      <c r="E739" t="s">
        <v>15</v>
      </c>
      <c r="F739" s="2">
        <v>96</v>
      </c>
      <c r="G739" s="5" t="s">
        <v>92</v>
      </c>
      <c r="H739" s="5" t="s">
        <v>2435</v>
      </c>
      <c r="I739" s="5" t="s">
        <v>103</v>
      </c>
      <c r="J739" s="5" t="e" vm="2">
        <v>#VALUE!</v>
      </c>
      <c r="K739" s="8">
        <v>50000000</v>
      </c>
      <c r="L739" s="7">
        <v>242786137</v>
      </c>
      <c r="M739" s="5" t="s">
        <v>20</v>
      </c>
      <c r="N739" s="7">
        <f>Table[[#This Row],[Income]]-Table[[#This Row],[Budget]]</f>
        <v>192786137</v>
      </c>
      <c r="O739" s="7" t="str">
        <f>IF((Table[[#This Row],[Income]]&gt;Table[[#This Row],[Budget]])," Successful", "Unsuccessful")</f>
        <v xml:space="preserve"> Successful</v>
      </c>
    </row>
    <row r="740" spans="1:15" x14ac:dyDescent="0.3">
      <c r="A740" s="5" t="s">
        <v>2436</v>
      </c>
      <c r="B740" s="1">
        <v>6.3</v>
      </c>
      <c r="C740" s="2">
        <v>2015</v>
      </c>
      <c r="D740" s="5" t="s">
        <v>120</v>
      </c>
      <c r="E740" t="s">
        <v>15</v>
      </c>
      <c r="F740" s="2">
        <v>131</v>
      </c>
      <c r="G740" s="5" t="s">
        <v>1592</v>
      </c>
      <c r="H740" s="5" t="s">
        <v>2437</v>
      </c>
      <c r="I740" s="5" t="s">
        <v>410</v>
      </c>
      <c r="J740" s="5" t="e" vm="2">
        <v>#VALUE!</v>
      </c>
      <c r="K740" s="8">
        <v>61000000</v>
      </c>
      <c r="L740" s="7">
        <v>312296056</v>
      </c>
      <c r="M740" s="5" t="s">
        <v>20</v>
      </c>
      <c r="N740" s="7">
        <f>Table[[#This Row],[Income]]-Table[[#This Row],[Budget]]</f>
        <v>251296056</v>
      </c>
      <c r="O740" s="7" t="str">
        <f>IF((Table[[#This Row],[Income]]&gt;Table[[#This Row],[Budget]])," Successful", "Unsuccessful")</f>
        <v xml:space="preserve"> Successful</v>
      </c>
    </row>
    <row r="741" spans="1:15" x14ac:dyDescent="0.3">
      <c r="A741" s="5" t="s">
        <v>2438</v>
      </c>
      <c r="B741" s="1">
        <v>7</v>
      </c>
      <c r="C741" s="2">
        <v>2015</v>
      </c>
      <c r="D741" s="5" t="s">
        <v>149</v>
      </c>
      <c r="E741" t="s">
        <v>29</v>
      </c>
      <c r="F741" s="2">
        <v>95</v>
      </c>
      <c r="G741" s="5" t="s">
        <v>1668</v>
      </c>
      <c r="H741" s="5" t="s">
        <v>2439</v>
      </c>
      <c r="I741" s="5" t="s">
        <v>1576</v>
      </c>
      <c r="J741" s="5" t="e" vm="2">
        <v>#VALUE!</v>
      </c>
      <c r="K741" s="8">
        <v>5000000</v>
      </c>
      <c r="L741" s="7">
        <v>3769214</v>
      </c>
      <c r="M741" s="5" t="s">
        <v>20</v>
      </c>
      <c r="N741" s="7">
        <f>Table[[#This Row],[Income]]-Table[[#This Row],[Budget]]</f>
        <v>-1230786</v>
      </c>
      <c r="O741" s="7" t="str">
        <f>IF((Table[[#This Row],[Income]]&gt;Table[[#This Row],[Budget]])," Successful", "Unsuccessful")</f>
        <v>Unsuccessful</v>
      </c>
    </row>
    <row r="742" spans="1:15" x14ac:dyDescent="0.3">
      <c r="A742" s="5" t="s">
        <v>2440</v>
      </c>
      <c r="B742" s="1">
        <v>6.9</v>
      </c>
      <c r="C742" s="2">
        <v>2015</v>
      </c>
      <c r="D742" s="5" t="s">
        <v>78</v>
      </c>
      <c r="E742" t="s">
        <v>22</v>
      </c>
      <c r="F742" s="2">
        <v>105</v>
      </c>
      <c r="G742" s="5" t="s">
        <v>391</v>
      </c>
      <c r="H742" s="5" t="s">
        <v>2441</v>
      </c>
      <c r="I742" s="5" t="s">
        <v>458</v>
      </c>
      <c r="J742" s="5" t="e" vm="6">
        <v>#VALUE!</v>
      </c>
      <c r="K742" s="8">
        <v>95000000</v>
      </c>
      <c r="L742" s="7">
        <v>542358331</v>
      </c>
      <c r="M742" s="5" t="s">
        <v>99</v>
      </c>
      <c r="N742" s="7">
        <f>Table[[#This Row],[Income]]-Table[[#This Row],[Budget]]</f>
        <v>447358331</v>
      </c>
      <c r="O742" s="7" t="str">
        <f>IF((Table[[#This Row],[Income]]&gt;Table[[#This Row],[Budget]])," Successful", "Unsuccessful")</f>
        <v xml:space="preserve"> Successful</v>
      </c>
    </row>
    <row r="743" spans="1:15" x14ac:dyDescent="0.3">
      <c r="A743" s="5" t="s">
        <v>2442</v>
      </c>
      <c r="B743" s="1">
        <v>6.5</v>
      </c>
      <c r="C743" s="2">
        <v>2015</v>
      </c>
      <c r="D743" s="5" t="s">
        <v>52</v>
      </c>
      <c r="E743" t="s">
        <v>29</v>
      </c>
      <c r="F743" s="2">
        <v>119</v>
      </c>
      <c r="G743" s="5" t="s">
        <v>496</v>
      </c>
      <c r="H743" s="5" t="s">
        <v>2443</v>
      </c>
      <c r="I743" s="5" t="s">
        <v>489</v>
      </c>
      <c r="J743" s="5" t="e" vm="5">
        <v>#VALUE!</v>
      </c>
      <c r="K743" s="8">
        <v>55000000</v>
      </c>
      <c r="L743" s="7">
        <v>74679822</v>
      </c>
      <c r="M743" s="5" t="s">
        <v>975</v>
      </c>
      <c r="N743" s="7">
        <f>Table[[#This Row],[Income]]-Table[[#This Row],[Budget]]</f>
        <v>19679822</v>
      </c>
      <c r="O743" s="7" t="str">
        <f>IF((Table[[#This Row],[Income]]&gt;Table[[#This Row],[Budget]])," Successful", "Unsuccessful")</f>
        <v xml:space="preserve"> Successful</v>
      </c>
    </row>
    <row r="744" spans="1:15" x14ac:dyDescent="0.3">
      <c r="A744" s="5" t="s">
        <v>2444</v>
      </c>
      <c r="B744" s="1">
        <v>7.4</v>
      </c>
      <c r="C744" s="2">
        <v>2015</v>
      </c>
      <c r="D744" s="5" t="s">
        <v>233</v>
      </c>
      <c r="E744" t="s">
        <v>15</v>
      </c>
      <c r="F744" s="2">
        <v>131</v>
      </c>
      <c r="G744" s="5" t="s">
        <v>1490</v>
      </c>
      <c r="H744" s="5" t="s">
        <v>2445</v>
      </c>
      <c r="I744" s="5" t="s">
        <v>451</v>
      </c>
      <c r="J744" s="5" t="e" vm="32">
        <v>#VALUE!</v>
      </c>
      <c r="K744" s="8">
        <v>150000000</v>
      </c>
      <c r="L744" s="7">
        <v>682716636</v>
      </c>
      <c r="M744" s="5" t="s">
        <v>623</v>
      </c>
      <c r="N744" s="7">
        <f>Table[[#This Row],[Income]]-Table[[#This Row],[Budget]]</f>
        <v>532716636</v>
      </c>
      <c r="O744" s="7" t="str">
        <f>IF((Table[[#This Row],[Income]]&gt;Table[[#This Row],[Budget]])," Successful", "Unsuccessful")</f>
        <v xml:space="preserve"> Successful</v>
      </c>
    </row>
    <row r="745" spans="1:15" x14ac:dyDescent="0.3">
      <c r="A745" s="5" t="s">
        <v>2446</v>
      </c>
      <c r="B745" s="1">
        <v>7</v>
      </c>
      <c r="C745" s="2">
        <v>2015</v>
      </c>
      <c r="D745" s="5" t="s">
        <v>28</v>
      </c>
      <c r="E745" t="s">
        <v>29</v>
      </c>
      <c r="F745" s="2">
        <v>108</v>
      </c>
      <c r="G745" s="5" t="s">
        <v>2447</v>
      </c>
      <c r="H745" s="5" t="s">
        <v>2448</v>
      </c>
      <c r="I745" s="5" t="s">
        <v>241</v>
      </c>
      <c r="J745" s="5" t="e" vm="2">
        <v>#VALUE!</v>
      </c>
      <c r="K745" s="8">
        <v>5000000</v>
      </c>
      <c r="L745" s="7">
        <v>58980521</v>
      </c>
      <c r="M745" s="5" t="s">
        <v>2449</v>
      </c>
      <c r="N745" s="7">
        <f>Table[[#This Row],[Income]]-Table[[#This Row],[Budget]]</f>
        <v>53980521</v>
      </c>
      <c r="O745" s="7" t="str">
        <f>IF((Table[[#This Row],[Income]]&gt;Table[[#This Row],[Budget]])," Successful", "Unsuccessful")</f>
        <v xml:space="preserve"> Successful</v>
      </c>
    </row>
    <row r="746" spans="1:15" x14ac:dyDescent="0.3">
      <c r="A746" s="5" t="s">
        <v>2450</v>
      </c>
      <c r="B746" s="1">
        <v>7.6</v>
      </c>
      <c r="C746" s="2">
        <v>2015</v>
      </c>
      <c r="D746" s="5" t="s">
        <v>52</v>
      </c>
      <c r="E746" t="s">
        <v>15</v>
      </c>
      <c r="F746" s="2">
        <v>142</v>
      </c>
      <c r="G746" s="5" t="s">
        <v>68</v>
      </c>
      <c r="H746" s="5" t="s">
        <v>2451</v>
      </c>
      <c r="I746" s="5" t="s">
        <v>948</v>
      </c>
      <c r="J746" s="5" t="e" vm="36">
        <v>#VALUE!</v>
      </c>
      <c r="K746" s="8">
        <v>40000000</v>
      </c>
      <c r="L746" s="7">
        <v>165478348</v>
      </c>
      <c r="M746" s="5" t="s">
        <v>2452</v>
      </c>
      <c r="N746" s="7">
        <f>Table[[#This Row],[Income]]-Table[[#This Row],[Budget]]</f>
        <v>125478348</v>
      </c>
      <c r="O746" s="7" t="str">
        <f>IF((Table[[#This Row],[Income]]&gt;Table[[#This Row],[Budget]])," Successful", "Unsuccessful")</f>
        <v xml:space="preserve"> Successful</v>
      </c>
    </row>
    <row r="747" spans="1:15" x14ac:dyDescent="0.3">
      <c r="A747" s="5" t="s">
        <v>2453</v>
      </c>
      <c r="B747" s="1">
        <v>7.1</v>
      </c>
      <c r="C747" s="2">
        <v>2015</v>
      </c>
      <c r="D747" s="5" t="s">
        <v>382</v>
      </c>
      <c r="E747" t="s">
        <v>224</v>
      </c>
      <c r="F747" s="2">
        <v>132</v>
      </c>
      <c r="G747" s="5" t="s">
        <v>2454</v>
      </c>
      <c r="H747" s="5" t="s">
        <v>2455</v>
      </c>
      <c r="I747" s="5" t="s">
        <v>2456</v>
      </c>
      <c r="J747" s="5" t="e" vm="2">
        <v>#VALUE!</v>
      </c>
      <c r="K747" s="8">
        <v>1800000</v>
      </c>
      <c r="L747" s="7">
        <v>382579</v>
      </c>
      <c r="M747" s="5" t="s">
        <v>176</v>
      </c>
      <c r="N747" s="7">
        <f>Table[[#This Row],[Income]]-Table[[#This Row],[Budget]]</f>
        <v>-1417421</v>
      </c>
      <c r="O747" s="7" t="str">
        <f>IF((Table[[#This Row],[Income]]&gt;Table[[#This Row],[Budget]])," Successful", "Unsuccessful")</f>
        <v>Unsuccessful</v>
      </c>
    </row>
    <row r="748" spans="1:15" x14ac:dyDescent="0.3">
      <c r="A748" s="5" t="s">
        <v>2457</v>
      </c>
      <c r="B748" s="1">
        <v>4.9000000000000004</v>
      </c>
      <c r="C748" s="2">
        <v>2015</v>
      </c>
      <c r="D748" s="5" t="s">
        <v>52</v>
      </c>
      <c r="E748" t="s">
        <v>29</v>
      </c>
      <c r="F748" s="2">
        <v>99</v>
      </c>
      <c r="G748" s="5" t="s">
        <v>2458</v>
      </c>
      <c r="H748" s="5" t="s">
        <v>2459</v>
      </c>
      <c r="I748" s="5" t="s">
        <v>1576</v>
      </c>
      <c r="J748" s="5" t="e" vm="63">
        <v>#VALUE!</v>
      </c>
      <c r="K748" s="8">
        <v>2500000</v>
      </c>
      <c r="L748" s="7">
        <v>5567103</v>
      </c>
      <c r="M748" s="5" t="s">
        <v>2460</v>
      </c>
      <c r="N748" s="7">
        <f>Table[[#This Row],[Income]]-Table[[#This Row],[Budget]]</f>
        <v>3067103</v>
      </c>
      <c r="O748" s="7" t="str">
        <f>IF((Table[[#This Row],[Income]]&gt;Table[[#This Row],[Budget]])," Successful", "Unsuccessful")</f>
        <v xml:space="preserve"> Successful</v>
      </c>
    </row>
    <row r="749" spans="1:15" x14ac:dyDescent="0.3">
      <c r="A749" s="5" t="s">
        <v>2461</v>
      </c>
      <c r="B749" s="1">
        <v>6.3</v>
      </c>
      <c r="C749" s="2">
        <v>2015</v>
      </c>
      <c r="D749" s="5" t="s">
        <v>233</v>
      </c>
      <c r="E749" t="s">
        <v>15</v>
      </c>
      <c r="F749" s="2">
        <v>126</v>
      </c>
      <c r="G749" s="5" t="s">
        <v>606</v>
      </c>
      <c r="H749" s="5" t="s">
        <v>2462</v>
      </c>
      <c r="I749" s="5" t="s">
        <v>410</v>
      </c>
      <c r="J749" s="5" t="e" vm="2">
        <v>#VALUE!</v>
      </c>
      <c r="K749" s="8">
        <v>155000000</v>
      </c>
      <c r="L749" s="7">
        <v>440603537</v>
      </c>
      <c r="M749" s="5" t="s">
        <v>62</v>
      </c>
      <c r="N749" s="7">
        <f>Table[[#This Row],[Income]]-Table[[#This Row],[Budget]]</f>
        <v>285603537</v>
      </c>
      <c r="O749" s="7" t="str">
        <f>IF((Table[[#This Row],[Income]]&gt;Table[[#This Row],[Budget]])," Successful", "Unsuccessful")</f>
        <v xml:space="preserve"> Successful</v>
      </c>
    </row>
    <row r="750" spans="1:15" x14ac:dyDescent="0.3">
      <c r="A750" s="5" t="s">
        <v>2463</v>
      </c>
      <c r="B750" s="1">
        <v>8.1999999999999993</v>
      </c>
      <c r="C750" s="2">
        <v>2015</v>
      </c>
      <c r="D750" s="5" t="s">
        <v>233</v>
      </c>
      <c r="E750" t="s">
        <v>224</v>
      </c>
      <c r="F750" s="2">
        <v>163</v>
      </c>
      <c r="G750" s="5" t="s">
        <v>2464</v>
      </c>
      <c r="H750" s="5" t="s">
        <v>2465</v>
      </c>
      <c r="I750" s="5" t="s">
        <v>361</v>
      </c>
      <c r="J750" s="5" t="e" vm="18">
        <v>#VALUE!</v>
      </c>
      <c r="K750" s="8">
        <v>9400000</v>
      </c>
      <c r="L750" s="7">
        <v>0</v>
      </c>
      <c r="M750" s="5" t="s">
        <v>231</v>
      </c>
      <c r="N750" s="7">
        <f>Table[[#This Row],[Income]]-Table[[#This Row],[Budget]]</f>
        <v>-9400000</v>
      </c>
      <c r="O750" s="7" t="str">
        <f>IF((Table[[#This Row],[Income]]&gt;Table[[#This Row],[Budget]])," Successful", "Unsuccessful")</f>
        <v>Unsuccessful</v>
      </c>
    </row>
    <row r="751" spans="1:15" x14ac:dyDescent="0.3">
      <c r="A751" s="5" t="s">
        <v>2466</v>
      </c>
      <c r="B751" s="1">
        <v>4.7</v>
      </c>
      <c r="C751" s="2">
        <v>2015</v>
      </c>
      <c r="D751" s="5" t="s">
        <v>43</v>
      </c>
      <c r="E751" t="s">
        <v>29</v>
      </c>
      <c r="F751" s="2">
        <v>91</v>
      </c>
      <c r="G751" s="5" t="s">
        <v>2467</v>
      </c>
      <c r="H751" s="5" t="s">
        <v>2468</v>
      </c>
      <c r="I751" s="5" t="s">
        <v>366</v>
      </c>
      <c r="J751" s="5" t="e" vm="2">
        <v>#VALUE!</v>
      </c>
      <c r="K751" s="8">
        <v>4000000</v>
      </c>
      <c r="L751" s="7">
        <v>52425855</v>
      </c>
      <c r="M751" s="5" t="s">
        <v>20</v>
      </c>
      <c r="N751" s="7">
        <f>Table[[#This Row],[Income]]-Table[[#This Row],[Budget]]</f>
        <v>48425855</v>
      </c>
      <c r="O751" s="7" t="str">
        <f>IF((Table[[#This Row],[Income]]&gt;Table[[#This Row],[Budget]])," Successful", "Unsuccessful")</f>
        <v xml:space="preserve"> Successful</v>
      </c>
    </row>
    <row r="752" spans="1:15" x14ac:dyDescent="0.3">
      <c r="A752" s="5" t="s">
        <v>2469</v>
      </c>
      <c r="B752" s="1">
        <v>7.8</v>
      </c>
      <c r="C752" s="2">
        <v>2015</v>
      </c>
      <c r="D752" s="5" t="s">
        <v>28</v>
      </c>
      <c r="E752" t="s">
        <v>29</v>
      </c>
      <c r="F752" s="2">
        <v>147</v>
      </c>
      <c r="G752" s="5" t="s">
        <v>1965</v>
      </c>
      <c r="H752" s="5" t="s">
        <v>2470</v>
      </c>
      <c r="I752" s="5" t="s">
        <v>404</v>
      </c>
      <c r="J752" s="5" t="e" vm="2">
        <v>#VALUE!</v>
      </c>
      <c r="K752" s="8">
        <v>28000000</v>
      </c>
      <c r="L752" s="7">
        <v>201634991</v>
      </c>
      <c r="M752" s="5" t="s">
        <v>20</v>
      </c>
      <c r="N752" s="7">
        <f>Table[[#This Row],[Income]]-Table[[#This Row],[Budget]]</f>
        <v>173634991</v>
      </c>
      <c r="O752" s="7" t="str">
        <f>IF((Table[[#This Row],[Income]]&gt;Table[[#This Row],[Budget]])," Successful", "Unsuccessful")</f>
        <v xml:space="preserve"> Successful</v>
      </c>
    </row>
    <row r="753" spans="1:15" x14ac:dyDescent="0.3">
      <c r="A753" s="5" t="s">
        <v>2471</v>
      </c>
      <c r="B753" s="1">
        <v>6.1</v>
      </c>
      <c r="C753" s="2">
        <v>2015</v>
      </c>
      <c r="D753" s="5" t="s">
        <v>149</v>
      </c>
      <c r="E753" t="s">
        <v>15</v>
      </c>
      <c r="F753" s="2">
        <v>114</v>
      </c>
      <c r="G753" s="5" t="s">
        <v>1716</v>
      </c>
      <c r="H753" s="5" t="s">
        <v>2472</v>
      </c>
      <c r="I753" s="5" t="s">
        <v>451</v>
      </c>
      <c r="J753" s="5" t="e" vm="2">
        <v>#VALUE!</v>
      </c>
      <c r="K753" s="8">
        <v>110000000</v>
      </c>
      <c r="L753" s="7">
        <v>474009154</v>
      </c>
      <c r="M753" s="5" t="s">
        <v>327</v>
      </c>
      <c r="N753" s="7">
        <f>Table[[#This Row],[Income]]-Table[[#This Row],[Budget]]</f>
        <v>364009154</v>
      </c>
      <c r="O753" s="7" t="str">
        <f>IF((Table[[#This Row],[Income]]&gt;Table[[#This Row],[Budget]])," Successful", "Unsuccessful")</f>
        <v xml:space="preserve"> Successful</v>
      </c>
    </row>
    <row r="754" spans="1:15" x14ac:dyDescent="0.3">
      <c r="A754" s="5" t="s">
        <v>2473</v>
      </c>
      <c r="B754" s="1">
        <v>6.4</v>
      </c>
      <c r="C754" s="2">
        <v>2015</v>
      </c>
      <c r="D754" s="5" t="s">
        <v>149</v>
      </c>
      <c r="E754" t="s">
        <v>22</v>
      </c>
      <c r="F754" s="2">
        <v>130</v>
      </c>
      <c r="G754" s="5" t="s">
        <v>1527</v>
      </c>
      <c r="H754" s="5" t="s">
        <v>2474</v>
      </c>
      <c r="I754" s="5" t="s">
        <v>2475</v>
      </c>
      <c r="J754" s="5" t="e" vm="10">
        <v>#VALUE!</v>
      </c>
      <c r="K754" s="8">
        <v>190000000</v>
      </c>
      <c r="L754" s="7">
        <v>209035668</v>
      </c>
      <c r="M754" s="5" t="s">
        <v>2476</v>
      </c>
      <c r="N754" s="7">
        <f>Table[[#This Row],[Income]]-Table[[#This Row],[Budget]]</f>
        <v>19035668</v>
      </c>
      <c r="O754" s="7" t="str">
        <f>IF((Table[[#This Row],[Income]]&gt;Table[[#This Row],[Budget]])," Successful", "Unsuccessful")</f>
        <v xml:space="preserve"> Successful</v>
      </c>
    </row>
    <row r="755" spans="1:15" x14ac:dyDescent="0.3">
      <c r="A755" s="5" t="s">
        <v>2477</v>
      </c>
      <c r="B755" s="1">
        <v>7.1</v>
      </c>
      <c r="C755" s="2">
        <v>2015</v>
      </c>
      <c r="D755" s="5" t="s">
        <v>186</v>
      </c>
      <c r="E755" t="s">
        <v>15</v>
      </c>
      <c r="F755" s="2">
        <v>137</v>
      </c>
      <c r="G755" s="5" t="s">
        <v>621</v>
      </c>
      <c r="H755" s="5" t="s">
        <v>2478</v>
      </c>
      <c r="I755" s="5" t="s">
        <v>424</v>
      </c>
      <c r="J755" s="5" t="e" vm="55">
        <v>#VALUE!</v>
      </c>
      <c r="K755" s="8">
        <v>190000000</v>
      </c>
      <c r="L755" s="7">
        <v>1515341399</v>
      </c>
      <c r="M755" s="5" t="s">
        <v>2479</v>
      </c>
      <c r="N755" s="7">
        <f>Table[[#This Row],[Income]]-Table[[#This Row],[Budget]]</f>
        <v>1325341399</v>
      </c>
      <c r="O755" s="7" t="str">
        <f>IF((Table[[#This Row],[Income]]&gt;Table[[#This Row],[Budget]])," Successful", "Unsuccessful")</f>
        <v xml:space="preserve"> Successful</v>
      </c>
    </row>
    <row r="756" spans="1:15" x14ac:dyDescent="0.3">
      <c r="A756" s="5" t="s">
        <v>2480</v>
      </c>
      <c r="B756" s="1">
        <v>6.2</v>
      </c>
      <c r="C756" s="2">
        <v>2015</v>
      </c>
      <c r="D756" s="5" t="s">
        <v>120</v>
      </c>
      <c r="E756" t="s">
        <v>15</v>
      </c>
      <c r="F756" s="2">
        <v>94</v>
      </c>
      <c r="G756" s="5" t="s">
        <v>591</v>
      </c>
      <c r="H756" s="5" t="s">
        <v>2481</v>
      </c>
      <c r="I756" s="5" t="s">
        <v>81</v>
      </c>
      <c r="J756" s="5" t="e" vm="2">
        <v>#VALUE!</v>
      </c>
      <c r="K756" s="8">
        <v>5000000</v>
      </c>
      <c r="L756" s="7">
        <v>98450062</v>
      </c>
      <c r="M756" s="5" t="s">
        <v>20</v>
      </c>
      <c r="N756" s="7">
        <f>Table[[#This Row],[Income]]-Table[[#This Row],[Budget]]</f>
        <v>93450062</v>
      </c>
      <c r="O756" s="7" t="str">
        <f>IF((Table[[#This Row],[Income]]&gt;Table[[#This Row],[Budget]])," Successful", "Unsuccessful")</f>
        <v xml:space="preserve"> Successful</v>
      </c>
    </row>
    <row r="757" spans="1:15" x14ac:dyDescent="0.3">
      <c r="A757" s="5" t="s">
        <v>2482</v>
      </c>
      <c r="B757" s="1">
        <v>7.6</v>
      </c>
      <c r="C757" s="2">
        <v>2015</v>
      </c>
      <c r="D757" s="5" t="s">
        <v>36</v>
      </c>
      <c r="E757" t="s">
        <v>15</v>
      </c>
      <c r="F757" s="2">
        <v>133</v>
      </c>
      <c r="G757" s="5" t="s">
        <v>112</v>
      </c>
      <c r="H757" s="5" t="s">
        <v>1691</v>
      </c>
      <c r="I757" s="5" t="s">
        <v>2483</v>
      </c>
      <c r="J757" s="5" t="e" vm="6">
        <v>#VALUE!</v>
      </c>
      <c r="K757" s="8">
        <v>35000000</v>
      </c>
      <c r="L757" s="7">
        <v>173578883</v>
      </c>
      <c r="M757" s="5" t="s">
        <v>20</v>
      </c>
      <c r="N757" s="7">
        <f>Table[[#This Row],[Income]]-Table[[#This Row],[Budget]]</f>
        <v>138578883</v>
      </c>
      <c r="O757" s="7" t="str">
        <f>IF((Table[[#This Row],[Income]]&gt;Table[[#This Row],[Budget]])," Successful", "Unsuccessful")</f>
        <v xml:space="preserve"> Successful</v>
      </c>
    </row>
    <row r="758" spans="1:15" x14ac:dyDescent="0.3">
      <c r="A758" s="5" t="s">
        <v>2484</v>
      </c>
      <c r="B758" s="1">
        <v>5.6</v>
      </c>
      <c r="C758" s="2">
        <v>2015</v>
      </c>
      <c r="D758" s="5" t="s">
        <v>233</v>
      </c>
      <c r="E758" t="s">
        <v>15</v>
      </c>
      <c r="F758" s="2">
        <v>105</v>
      </c>
      <c r="G758" s="5" t="s">
        <v>808</v>
      </c>
      <c r="H758" s="5" t="s">
        <v>2485</v>
      </c>
      <c r="I758" s="5" t="s">
        <v>2163</v>
      </c>
      <c r="J758" s="5" t="e" vm="5">
        <v>#VALUE!</v>
      </c>
      <c r="K758" s="8">
        <v>88000000</v>
      </c>
      <c r="L758" s="7">
        <v>244874809</v>
      </c>
      <c r="M758" s="5" t="s">
        <v>1774</v>
      </c>
      <c r="N758" s="7">
        <f>Table[[#This Row],[Income]]-Table[[#This Row],[Budget]]</f>
        <v>156874809</v>
      </c>
      <c r="O758" s="7" t="str">
        <f>IF((Table[[#This Row],[Income]]&gt;Table[[#This Row],[Budget]])," Successful", "Unsuccessful")</f>
        <v xml:space="preserve"> Successful</v>
      </c>
    </row>
    <row r="759" spans="1:15" x14ac:dyDescent="0.3">
      <c r="A759" s="5" t="s">
        <v>2486</v>
      </c>
      <c r="B759" s="1">
        <v>7.1</v>
      </c>
      <c r="C759" s="2">
        <v>2015</v>
      </c>
      <c r="D759" s="5" t="s">
        <v>120</v>
      </c>
      <c r="E759" t="s">
        <v>15</v>
      </c>
      <c r="F759" s="2">
        <v>121</v>
      </c>
      <c r="G759" s="5" t="s">
        <v>2487</v>
      </c>
      <c r="H759" s="5" t="s">
        <v>2488</v>
      </c>
      <c r="I759" s="5" t="s">
        <v>39</v>
      </c>
      <c r="J759" s="5" t="e" vm="2">
        <v>#VALUE!</v>
      </c>
      <c r="K759" s="8">
        <v>35000000</v>
      </c>
      <c r="L759" s="7">
        <v>194564672</v>
      </c>
      <c r="M759" s="5" t="s">
        <v>20</v>
      </c>
      <c r="N759" s="7">
        <f>Table[[#This Row],[Income]]-Table[[#This Row],[Budget]]</f>
        <v>159564672</v>
      </c>
      <c r="O759" s="7" t="str">
        <f>IF((Table[[#This Row],[Income]]&gt;Table[[#This Row],[Budget]])," Successful", "Unsuccessful")</f>
        <v xml:space="preserve"> Successful</v>
      </c>
    </row>
    <row r="760" spans="1:15" x14ac:dyDescent="0.3">
      <c r="A760" s="5" t="s">
        <v>2489</v>
      </c>
      <c r="B760" s="1">
        <v>6.4</v>
      </c>
      <c r="C760" s="2">
        <v>2015</v>
      </c>
      <c r="D760" s="5" t="s">
        <v>233</v>
      </c>
      <c r="E760" t="s">
        <v>22</v>
      </c>
      <c r="F760" s="2">
        <v>91</v>
      </c>
      <c r="G760" s="5" t="s">
        <v>2490</v>
      </c>
      <c r="H760" s="5" t="s">
        <v>2491</v>
      </c>
      <c r="I760" s="5" t="s">
        <v>198</v>
      </c>
      <c r="J760" s="5" t="e" vm="2">
        <v>#VALUE!</v>
      </c>
      <c r="K760" s="8">
        <v>74000000</v>
      </c>
      <c r="L760" s="7">
        <v>1159444662</v>
      </c>
      <c r="M760" s="5" t="s">
        <v>20</v>
      </c>
      <c r="N760" s="7">
        <f>Table[[#This Row],[Income]]-Table[[#This Row],[Budget]]</f>
        <v>1085444662</v>
      </c>
      <c r="O760" s="7" t="str">
        <f>IF((Table[[#This Row],[Income]]&gt;Table[[#This Row],[Budget]])," Successful", "Unsuccessful")</f>
        <v xml:space="preserve"> Successful</v>
      </c>
    </row>
    <row r="761" spans="1:15" x14ac:dyDescent="0.3">
      <c r="A761" s="5" t="s">
        <v>2492</v>
      </c>
      <c r="B761" s="1">
        <v>6.5</v>
      </c>
      <c r="C761" s="2">
        <v>2015</v>
      </c>
      <c r="D761" s="5" t="s">
        <v>324</v>
      </c>
      <c r="E761" t="s">
        <v>29</v>
      </c>
      <c r="F761" s="2">
        <v>104</v>
      </c>
      <c r="G761" s="5" t="s">
        <v>2493</v>
      </c>
      <c r="H761" s="5" t="s">
        <v>2494</v>
      </c>
      <c r="I761" s="5" t="s">
        <v>39</v>
      </c>
      <c r="J761" s="5" t="e" vm="2">
        <v>#VALUE!</v>
      </c>
      <c r="K761" s="8">
        <v>30000000</v>
      </c>
      <c r="L761" s="7">
        <v>49263404</v>
      </c>
      <c r="M761" s="5" t="s">
        <v>20</v>
      </c>
      <c r="N761" s="7">
        <f>Table[[#This Row],[Income]]-Table[[#This Row],[Budget]]</f>
        <v>19263404</v>
      </c>
      <c r="O761" s="7" t="str">
        <f>IF((Table[[#This Row],[Income]]&gt;Table[[#This Row],[Budget]])," Successful", "Unsuccessful")</f>
        <v xml:space="preserve"> Successful</v>
      </c>
    </row>
    <row r="762" spans="1:15" x14ac:dyDescent="0.3">
      <c r="A762" s="5" t="s">
        <v>2495</v>
      </c>
      <c r="B762" s="1">
        <v>6.6</v>
      </c>
      <c r="C762" s="2">
        <v>2015</v>
      </c>
      <c r="D762" s="5" t="s">
        <v>382</v>
      </c>
      <c r="E762" t="s">
        <v>29</v>
      </c>
      <c r="F762" s="2">
        <v>105</v>
      </c>
      <c r="G762" s="5" t="s">
        <v>2496</v>
      </c>
      <c r="H762" s="5" t="s">
        <v>2497</v>
      </c>
      <c r="I762" s="5" t="s">
        <v>117</v>
      </c>
      <c r="J762" s="5" t="e" vm="47">
        <v>#VALUE!</v>
      </c>
      <c r="K762" s="8">
        <v>50100000</v>
      </c>
      <c r="L762" s="7">
        <v>158762963</v>
      </c>
      <c r="M762" s="5" t="s">
        <v>2498</v>
      </c>
      <c r="N762" s="7">
        <f>Table[[#This Row],[Income]]-Table[[#This Row],[Budget]]</f>
        <v>108662963</v>
      </c>
      <c r="O762" s="7" t="str">
        <f>IF((Table[[#This Row],[Income]]&gt;Table[[#This Row],[Budget]])," Successful", "Unsuccessful")</f>
        <v xml:space="preserve"> Successful</v>
      </c>
    </row>
    <row r="763" spans="1:15" x14ac:dyDescent="0.3">
      <c r="A763" s="5" t="s">
        <v>2499</v>
      </c>
      <c r="B763" s="1">
        <v>6.6</v>
      </c>
      <c r="C763" s="2">
        <v>2015</v>
      </c>
      <c r="D763" s="5" t="s">
        <v>14</v>
      </c>
      <c r="E763" t="s">
        <v>15</v>
      </c>
      <c r="F763" s="2">
        <v>124</v>
      </c>
      <c r="G763" s="5" t="s">
        <v>53</v>
      </c>
      <c r="H763" s="5" t="s">
        <v>2500</v>
      </c>
      <c r="I763" s="5" t="s">
        <v>611</v>
      </c>
      <c r="J763" s="5" t="e" vm="2">
        <v>#VALUE!</v>
      </c>
      <c r="K763" s="8">
        <v>60000000</v>
      </c>
      <c r="L763" s="7">
        <v>101134059</v>
      </c>
      <c r="M763" s="5" t="s">
        <v>20</v>
      </c>
      <c r="N763" s="7">
        <f>Table[[#This Row],[Income]]-Table[[#This Row],[Budget]]</f>
        <v>41134059</v>
      </c>
      <c r="O763" s="7" t="str">
        <f>IF((Table[[#This Row],[Income]]&gt;Table[[#This Row],[Budget]])," Successful", "Unsuccessful")</f>
        <v xml:space="preserve"> Successful</v>
      </c>
    </row>
    <row r="764" spans="1:15" x14ac:dyDescent="0.3">
      <c r="A764" s="5" t="s">
        <v>2501</v>
      </c>
      <c r="B764" s="1">
        <v>7.1</v>
      </c>
      <c r="C764" s="2">
        <v>2015</v>
      </c>
      <c r="D764" s="5" t="s">
        <v>43</v>
      </c>
      <c r="E764" t="s">
        <v>29</v>
      </c>
      <c r="F764" s="2">
        <v>119</v>
      </c>
      <c r="G764" s="5" t="s">
        <v>1220</v>
      </c>
      <c r="H764" s="5" t="s">
        <v>2502</v>
      </c>
      <c r="I764" s="5" t="s">
        <v>397</v>
      </c>
      <c r="J764" s="5" t="e" vm="38">
        <v>#VALUE!</v>
      </c>
      <c r="K764" s="8">
        <v>15000000</v>
      </c>
      <c r="L764" s="7">
        <v>64191523</v>
      </c>
      <c r="M764" s="5" t="s">
        <v>2503</v>
      </c>
      <c r="N764" s="7">
        <f>Table[[#This Row],[Income]]-Table[[#This Row],[Budget]]</f>
        <v>49191523</v>
      </c>
      <c r="O764" s="7" t="str">
        <f>IF((Table[[#This Row],[Income]]&gt;Table[[#This Row],[Budget]])," Successful", "Unsuccessful")</f>
        <v xml:space="preserve"> Successful</v>
      </c>
    </row>
    <row r="765" spans="1:15" x14ac:dyDescent="0.3">
      <c r="A765" s="5" t="s">
        <v>2504</v>
      </c>
      <c r="B765" s="1">
        <v>7.3</v>
      </c>
      <c r="C765" s="2">
        <v>2015</v>
      </c>
      <c r="D765" s="5" t="s">
        <v>186</v>
      </c>
      <c r="E765" t="s">
        <v>15</v>
      </c>
      <c r="F765" s="2">
        <v>106</v>
      </c>
      <c r="G765" s="5" t="s">
        <v>2505</v>
      </c>
      <c r="H765" s="5" t="s">
        <v>2506</v>
      </c>
      <c r="I765" s="5" t="s">
        <v>2507</v>
      </c>
      <c r="J765" s="5" t="e" vm="9">
        <v>#VALUE!</v>
      </c>
      <c r="K765" s="8">
        <v>20000000</v>
      </c>
      <c r="L765" s="7">
        <v>17572289</v>
      </c>
      <c r="M765" s="5" t="s">
        <v>711</v>
      </c>
      <c r="N765" s="7">
        <f>Table[[#This Row],[Income]]-Table[[#This Row],[Budget]]</f>
        <v>-2427711</v>
      </c>
      <c r="O765" s="7" t="str">
        <f>IF((Table[[#This Row],[Income]]&gt;Table[[#This Row],[Budget]])," Successful", "Unsuccessful")</f>
        <v>Unsuccessful</v>
      </c>
    </row>
    <row r="766" spans="1:15" x14ac:dyDescent="0.3">
      <c r="A766" s="5" t="s">
        <v>2508</v>
      </c>
      <c r="B766" s="1">
        <v>6.9</v>
      </c>
      <c r="C766" s="2">
        <v>2015</v>
      </c>
      <c r="D766" s="5" t="s">
        <v>120</v>
      </c>
      <c r="E766" t="s">
        <v>29</v>
      </c>
      <c r="F766" s="2">
        <v>123</v>
      </c>
      <c r="G766" s="5" t="s">
        <v>192</v>
      </c>
      <c r="H766" s="5" t="s">
        <v>2509</v>
      </c>
      <c r="I766" s="5" t="s">
        <v>370</v>
      </c>
      <c r="J766" s="5" t="e" vm="2">
        <v>#VALUE!</v>
      </c>
      <c r="K766" s="8">
        <v>53000000</v>
      </c>
      <c r="L766" s="7">
        <v>99775678</v>
      </c>
      <c r="M766" s="5" t="s">
        <v>176</v>
      </c>
      <c r="N766" s="7">
        <f>Table[[#This Row],[Income]]-Table[[#This Row],[Budget]]</f>
        <v>46775678</v>
      </c>
      <c r="O766" s="7" t="str">
        <f>IF((Table[[#This Row],[Income]]&gt;Table[[#This Row],[Budget]])," Successful", "Unsuccessful")</f>
        <v xml:space="preserve"> Successful</v>
      </c>
    </row>
    <row r="767" spans="1:15" x14ac:dyDescent="0.3">
      <c r="A767" s="5" t="s">
        <v>2510</v>
      </c>
      <c r="B767" s="1">
        <v>6.3</v>
      </c>
      <c r="C767" s="2">
        <v>2015</v>
      </c>
      <c r="D767" s="5" t="s">
        <v>324</v>
      </c>
      <c r="E767" t="s">
        <v>29</v>
      </c>
      <c r="F767" s="2">
        <v>115</v>
      </c>
      <c r="G767" s="5" t="s">
        <v>2511</v>
      </c>
      <c r="H767" s="5" t="s">
        <v>2512</v>
      </c>
      <c r="I767" s="5" t="s">
        <v>346</v>
      </c>
      <c r="J767" s="5" t="e" vm="2">
        <v>#VALUE!</v>
      </c>
      <c r="K767" s="8">
        <v>68000000</v>
      </c>
      <c r="L767" s="7">
        <v>215863606</v>
      </c>
      <c r="M767" s="5" t="s">
        <v>20</v>
      </c>
      <c r="N767" s="7">
        <f>Table[[#This Row],[Income]]-Table[[#This Row],[Budget]]</f>
        <v>147863606</v>
      </c>
      <c r="O767" s="7" t="str">
        <f>IF((Table[[#This Row],[Income]]&gt;Table[[#This Row],[Budget]])," Successful", "Unsuccessful")</f>
        <v xml:space="preserve"> Successful</v>
      </c>
    </row>
    <row r="768" spans="1:15" x14ac:dyDescent="0.3">
      <c r="A768" s="5" t="s">
        <v>2513</v>
      </c>
      <c r="B768" s="1">
        <v>7</v>
      </c>
      <c r="C768" s="2">
        <v>2015</v>
      </c>
      <c r="D768" s="5" t="s">
        <v>324</v>
      </c>
      <c r="E768" t="s">
        <v>29</v>
      </c>
      <c r="F768" s="2">
        <v>120</v>
      </c>
      <c r="G768" s="5" t="s">
        <v>348</v>
      </c>
      <c r="H768" s="5" t="s">
        <v>2514</v>
      </c>
      <c r="I768" s="5" t="s">
        <v>2515</v>
      </c>
      <c r="J768" s="5" t="e" vm="44">
        <v>#VALUE!</v>
      </c>
      <c r="K768" s="8">
        <v>65000000</v>
      </c>
      <c r="L768" s="7">
        <v>235666219</v>
      </c>
      <c r="M768" s="5" t="s">
        <v>20</v>
      </c>
      <c r="N768" s="7">
        <f>Table[[#This Row],[Income]]-Table[[#This Row],[Budget]]</f>
        <v>170666219</v>
      </c>
      <c r="O768" s="7" t="str">
        <f>IF((Table[[#This Row],[Income]]&gt;Table[[#This Row],[Budget]])," Successful", "Unsuccessful")</f>
        <v xml:space="preserve"> Successful</v>
      </c>
    </row>
    <row r="769" spans="1:15" x14ac:dyDescent="0.3">
      <c r="A769" s="5" t="s">
        <v>2516</v>
      </c>
      <c r="B769" s="1">
        <v>4.3</v>
      </c>
      <c r="C769" s="2">
        <v>2015</v>
      </c>
      <c r="D769" s="5" t="s">
        <v>28</v>
      </c>
      <c r="E769" t="s">
        <v>15</v>
      </c>
      <c r="F769" s="2">
        <v>100</v>
      </c>
      <c r="G769" s="5" t="s">
        <v>2517</v>
      </c>
      <c r="H769" s="5" t="s">
        <v>2518</v>
      </c>
      <c r="I769" s="5" t="s">
        <v>410</v>
      </c>
      <c r="J769" s="5" t="e" vm="2">
        <v>#VALUE!</v>
      </c>
      <c r="K769" s="8">
        <v>120000000</v>
      </c>
      <c r="L769" s="7">
        <v>167882881</v>
      </c>
      <c r="M769" s="5" t="s">
        <v>1674</v>
      </c>
      <c r="N769" s="7">
        <f>Table[[#This Row],[Income]]-Table[[#This Row],[Budget]]</f>
        <v>47882881</v>
      </c>
      <c r="O769" s="7" t="str">
        <f>IF((Table[[#This Row],[Income]]&gt;Table[[#This Row],[Budget]])," Successful", "Unsuccessful")</f>
        <v xml:space="preserve"> Successful</v>
      </c>
    </row>
    <row r="770" spans="1:15" x14ac:dyDescent="0.3">
      <c r="A770" s="5" t="s">
        <v>2519</v>
      </c>
      <c r="B770" s="1">
        <v>5.9</v>
      </c>
      <c r="C770" s="2">
        <v>2015</v>
      </c>
      <c r="D770" s="5" t="s">
        <v>52</v>
      </c>
      <c r="E770" t="s">
        <v>15</v>
      </c>
      <c r="F770" s="2">
        <v>106</v>
      </c>
      <c r="G770" s="5" t="s">
        <v>2520</v>
      </c>
      <c r="H770" s="5" t="s">
        <v>2521</v>
      </c>
      <c r="I770" s="5" t="s">
        <v>18</v>
      </c>
      <c r="J770" s="5" t="e" vm="2">
        <v>#VALUE!</v>
      </c>
      <c r="K770" s="8">
        <v>90000000</v>
      </c>
      <c r="L770" s="7">
        <v>146936910</v>
      </c>
      <c r="M770" s="5" t="s">
        <v>1774</v>
      </c>
      <c r="N770" s="7">
        <f>Table[[#This Row],[Income]]-Table[[#This Row],[Budget]]</f>
        <v>56936910</v>
      </c>
      <c r="O770" s="7" t="str">
        <f>IF((Table[[#This Row],[Income]]&gt;Table[[#This Row],[Budget]])," Successful", "Unsuccessful")</f>
        <v xml:space="preserve"> Successful</v>
      </c>
    </row>
    <row r="771" spans="1:15" x14ac:dyDescent="0.3">
      <c r="A771" s="5" t="s">
        <v>2522</v>
      </c>
      <c r="B771" s="1">
        <v>6.2</v>
      </c>
      <c r="C771" s="2">
        <v>2015</v>
      </c>
      <c r="D771" s="5" t="s">
        <v>78</v>
      </c>
      <c r="E771" t="s">
        <v>15</v>
      </c>
      <c r="F771" s="2">
        <v>119</v>
      </c>
      <c r="G771" s="5" t="s">
        <v>2328</v>
      </c>
      <c r="H771" s="5" t="s">
        <v>2523</v>
      </c>
      <c r="I771" s="5" t="s">
        <v>410</v>
      </c>
      <c r="J771" s="5" t="e" vm="2">
        <v>#VALUE!</v>
      </c>
      <c r="K771" s="8">
        <v>110000000</v>
      </c>
      <c r="L771" s="7">
        <v>297002527</v>
      </c>
      <c r="M771" s="5" t="s">
        <v>62</v>
      </c>
      <c r="N771" s="7">
        <f>Table[[#This Row],[Income]]-Table[[#This Row],[Budget]]</f>
        <v>187002527</v>
      </c>
      <c r="O771" s="7" t="str">
        <f>IF((Table[[#This Row],[Income]]&gt;Table[[#This Row],[Budget]])," Successful", "Unsuccessful")</f>
        <v xml:space="preserve"> Successful</v>
      </c>
    </row>
    <row r="772" spans="1:15" x14ac:dyDescent="0.3">
      <c r="A772" s="5" t="s">
        <v>2524</v>
      </c>
      <c r="B772" s="1">
        <v>5.8</v>
      </c>
      <c r="C772" s="2">
        <v>2015</v>
      </c>
      <c r="D772" s="5" t="s">
        <v>233</v>
      </c>
      <c r="E772" t="s">
        <v>29</v>
      </c>
      <c r="F772" s="2">
        <v>101</v>
      </c>
      <c r="G772" s="5" t="s">
        <v>2525</v>
      </c>
      <c r="H772" s="5" t="s">
        <v>2526</v>
      </c>
      <c r="I772" s="5" t="s">
        <v>142</v>
      </c>
      <c r="J772" s="5" t="e" vm="5">
        <v>#VALUE!</v>
      </c>
      <c r="K772" s="8">
        <v>0</v>
      </c>
      <c r="L772" s="7">
        <v>92166</v>
      </c>
      <c r="M772" s="5" t="s">
        <v>61</v>
      </c>
      <c r="N772" s="7">
        <f>Table[[#This Row],[Income]]-Table[[#This Row],[Budget]]</f>
        <v>92166</v>
      </c>
      <c r="O772" s="7" t="str">
        <f>IF((Table[[#This Row],[Income]]&gt;Table[[#This Row],[Budget]])," Successful", "Unsuccessful")</f>
        <v xml:space="preserve"> Successful</v>
      </c>
    </row>
    <row r="773" spans="1:15" x14ac:dyDescent="0.3">
      <c r="A773" s="5" t="s">
        <v>2527</v>
      </c>
      <c r="B773" s="1">
        <v>8.1999999999999993</v>
      </c>
      <c r="C773" s="2">
        <v>2015</v>
      </c>
      <c r="D773" s="5" t="s">
        <v>14</v>
      </c>
      <c r="F773" s="2">
        <v>85</v>
      </c>
      <c r="G773" s="5" t="s">
        <v>2528</v>
      </c>
      <c r="H773" s="5" t="s">
        <v>2529</v>
      </c>
      <c r="I773" s="5" t="s">
        <v>2530</v>
      </c>
      <c r="J773" s="5" t="e" vm="2">
        <v>#VALUE!</v>
      </c>
      <c r="K773" s="8">
        <v>500000</v>
      </c>
      <c r="L773" s="7">
        <v>0</v>
      </c>
      <c r="M773" s="5" t="s">
        <v>20</v>
      </c>
      <c r="N773" s="7">
        <f>Table[[#This Row],[Income]]-Table[[#This Row],[Budget]]</f>
        <v>-500000</v>
      </c>
      <c r="O773" s="7" t="str">
        <f>IF((Table[[#This Row],[Income]]&gt;Table[[#This Row],[Budget]])," Successful", "Unsuccessful")</f>
        <v>Unsuccessful</v>
      </c>
    </row>
    <row r="774" spans="1:15" x14ac:dyDescent="0.3">
      <c r="A774" s="5" t="s">
        <v>2531</v>
      </c>
      <c r="B774" s="1">
        <v>6.6</v>
      </c>
      <c r="C774" s="2">
        <v>2015</v>
      </c>
      <c r="D774" s="5" t="s">
        <v>186</v>
      </c>
      <c r="E774" t="s">
        <v>224</v>
      </c>
      <c r="F774" s="2">
        <v>100</v>
      </c>
      <c r="G774" s="5" t="s">
        <v>2532</v>
      </c>
      <c r="H774" s="5" t="s">
        <v>2533</v>
      </c>
      <c r="I774" s="5" t="s">
        <v>489</v>
      </c>
      <c r="J774" s="5" t="e" vm="2">
        <v>#VALUE!</v>
      </c>
      <c r="K774" s="8">
        <v>0</v>
      </c>
      <c r="L774" s="7">
        <v>354835</v>
      </c>
      <c r="M774" s="5" t="s">
        <v>20</v>
      </c>
      <c r="N774" s="7">
        <f>Table[[#This Row],[Income]]-Table[[#This Row],[Budget]]</f>
        <v>354835</v>
      </c>
      <c r="O774" s="7" t="str">
        <f>IF((Table[[#This Row],[Income]]&gt;Table[[#This Row],[Budget]])," Successful", "Unsuccessful")</f>
        <v xml:space="preserve"> Successful</v>
      </c>
    </row>
    <row r="775" spans="1:15" x14ac:dyDescent="0.3">
      <c r="A775" s="5" t="s">
        <v>2534</v>
      </c>
      <c r="B775" s="1">
        <v>6.9</v>
      </c>
      <c r="C775" s="2">
        <v>2015</v>
      </c>
      <c r="D775" s="5" t="s">
        <v>14</v>
      </c>
      <c r="E775" t="s">
        <v>15</v>
      </c>
      <c r="F775" s="2">
        <v>122</v>
      </c>
      <c r="G775" s="5" t="s">
        <v>1500</v>
      </c>
      <c r="H775" s="5" t="s">
        <v>2535</v>
      </c>
      <c r="I775" s="5" t="s">
        <v>2414</v>
      </c>
      <c r="J775" s="5" t="e" vm="10">
        <v>#VALUE!</v>
      </c>
      <c r="K775" s="8">
        <v>100000000</v>
      </c>
      <c r="L775" s="7">
        <v>93920758</v>
      </c>
      <c r="M775" s="5" t="s">
        <v>2536</v>
      </c>
      <c r="N775" s="7">
        <f>Table[[#This Row],[Income]]-Table[[#This Row],[Budget]]</f>
        <v>-6079242</v>
      </c>
      <c r="O775" s="7" t="str">
        <f>IF((Table[[#This Row],[Income]]&gt;Table[[#This Row],[Budget]])," Successful", "Unsuccessful")</f>
        <v>Unsuccessful</v>
      </c>
    </row>
    <row r="776" spans="1:15" x14ac:dyDescent="0.3">
      <c r="A776" s="5" t="s">
        <v>2537</v>
      </c>
      <c r="B776" s="1">
        <v>5.3</v>
      </c>
      <c r="C776" s="2">
        <v>2015</v>
      </c>
      <c r="D776" s="5" t="s">
        <v>14</v>
      </c>
      <c r="E776" t="s">
        <v>15</v>
      </c>
      <c r="F776" s="2">
        <v>114</v>
      </c>
      <c r="G776" s="5" t="s">
        <v>2538</v>
      </c>
      <c r="H776" s="5" t="s">
        <v>2539</v>
      </c>
      <c r="I776" s="5" t="s">
        <v>354</v>
      </c>
      <c r="J776" s="5" t="e" vm="64">
        <v>#VALUE!</v>
      </c>
      <c r="K776" s="8">
        <v>105000000</v>
      </c>
      <c r="L776" s="7">
        <v>133718711</v>
      </c>
      <c r="M776" s="5" t="s">
        <v>2540</v>
      </c>
      <c r="N776" s="7">
        <f>Table[[#This Row],[Income]]-Table[[#This Row],[Budget]]</f>
        <v>28718711</v>
      </c>
      <c r="O776" s="7" t="str">
        <f>IF((Table[[#This Row],[Income]]&gt;Table[[#This Row],[Budget]])," Successful", "Unsuccessful")</f>
        <v xml:space="preserve"> Successful</v>
      </c>
    </row>
    <row r="777" spans="1:15" x14ac:dyDescent="0.3">
      <c r="A777" s="5" t="s">
        <v>2541</v>
      </c>
      <c r="B777" s="1">
        <v>7.5</v>
      </c>
      <c r="C777" s="2">
        <v>2015</v>
      </c>
      <c r="D777" s="5" t="s">
        <v>36</v>
      </c>
      <c r="E777" t="s">
        <v>15</v>
      </c>
      <c r="F777" s="2">
        <v>117</v>
      </c>
      <c r="G777" s="5" t="s">
        <v>1393</v>
      </c>
      <c r="H777" s="5" t="s">
        <v>2542</v>
      </c>
      <c r="I777" s="5" t="s">
        <v>98</v>
      </c>
      <c r="J777" s="5" t="e" vm="4">
        <v>#VALUE!</v>
      </c>
      <c r="K777" s="8">
        <v>11000000</v>
      </c>
      <c r="L777" s="7">
        <v>62402155</v>
      </c>
      <c r="M777" s="5" t="s">
        <v>2543</v>
      </c>
      <c r="N777" s="7">
        <f>Table[[#This Row],[Income]]-Table[[#This Row],[Budget]]</f>
        <v>51402155</v>
      </c>
      <c r="O777" s="7" t="str">
        <f>IF((Table[[#This Row],[Income]]&gt;Table[[#This Row],[Budget]])," Successful", "Unsuccessful")</f>
        <v xml:space="preserve"> Successful</v>
      </c>
    </row>
    <row r="778" spans="1:15" x14ac:dyDescent="0.3">
      <c r="A778" s="5" t="s">
        <v>2544</v>
      </c>
      <c r="B778" s="1">
        <v>8</v>
      </c>
      <c r="C778" s="2">
        <v>2015</v>
      </c>
      <c r="D778" s="5" t="s">
        <v>233</v>
      </c>
      <c r="E778" t="s">
        <v>224</v>
      </c>
      <c r="F778" s="2">
        <v>159</v>
      </c>
      <c r="G778" s="5" t="s">
        <v>338</v>
      </c>
      <c r="H778" s="5" t="s">
        <v>2545</v>
      </c>
      <c r="I778" s="5" t="s">
        <v>152</v>
      </c>
      <c r="J778" s="5" t="e" vm="12">
        <v>#VALUE!</v>
      </c>
      <c r="K778" s="8">
        <v>18026148</v>
      </c>
      <c r="L778" s="7">
        <v>24548038</v>
      </c>
      <c r="M778" s="5" t="s">
        <v>231</v>
      </c>
      <c r="N778" s="7">
        <f>Table[[#This Row],[Income]]-Table[[#This Row],[Budget]]</f>
        <v>6521890</v>
      </c>
      <c r="O778" s="7" t="str">
        <f>IF((Table[[#This Row],[Income]]&gt;Table[[#This Row],[Budget]])," Successful", "Unsuccessful")</f>
        <v xml:space="preserve"> Successful</v>
      </c>
    </row>
    <row r="779" spans="1:15" x14ac:dyDescent="0.3">
      <c r="A779" s="5" t="s">
        <v>2546</v>
      </c>
      <c r="B779" s="1">
        <v>5.3</v>
      </c>
      <c r="C779" s="2">
        <v>2015</v>
      </c>
      <c r="D779" s="5" t="s">
        <v>382</v>
      </c>
      <c r="E779" t="s">
        <v>15</v>
      </c>
      <c r="F779" s="2">
        <v>127</v>
      </c>
      <c r="G779" s="5" t="s">
        <v>2547</v>
      </c>
      <c r="H779" s="5" t="s">
        <v>2548</v>
      </c>
      <c r="I779" s="5" t="s">
        <v>410</v>
      </c>
      <c r="J779" s="5" t="e" vm="6">
        <v>#VALUE!</v>
      </c>
      <c r="K779" s="8">
        <v>176000000</v>
      </c>
      <c r="L779" s="7">
        <v>183887723</v>
      </c>
      <c r="M779" s="5" t="s">
        <v>327</v>
      </c>
      <c r="N779" s="7">
        <f>Table[[#This Row],[Income]]-Table[[#This Row],[Budget]]</f>
        <v>7887723</v>
      </c>
      <c r="O779" s="7" t="str">
        <f>IF((Table[[#This Row],[Income]]&gt;Table[[#This Row],[Budget]])," Successful", "Unsuccessful")</f>
        <v xml:space="preserve"> Successful</v>
      </c>
    </row>
    <row r="780" spans="1:15" x14ac:dyDescent="0.3">
      <c r="A780" s="5" t="s">
        <v>2549</v>
      </c>
      <c r="B780" s="1">
        <v>6.3</v>
      </c>
      <c r="C780" s="2">
        <v>2015</v>
      </c>
      <c r="D780" s="5" t="s">
        <v>52</v>
      </c>
      <c r="E780" t="s">
        <v>22</v>
      </c>
      <c r="F780" s="2">
        <v>103</v>
      </c>
      <c r="G780" s="5" t="s">
        <v>2550</v>
      </c>
      <c r="H780" s="5" t="s">
        <v>2551</v>
      </c>
      <c r="I780" s="5" t="s">
        <v>540</v>
      </c>
      <c r="J780" s="5" t="e" vm="2">
        <v>#VALUE!</v>
      </c>
      <c r="K780" s="8">
        <v>58000000</v>
      </c>
      <c r="L780" s="7">
        <v>158261424</v>
      </c>
      <c r="M780" s="5" t="s">
        <v>327</v>
      </c>
      <c r="N780" s="7">
        <f>Table[[#This Row],[Income]]-Table[[#This Row],[Budget]]</f>
        <v>100261424</v>
      </c>
      <c r="O780" s="7" t="str">
        <f>IF((Table[[#This Row],[Income]]&gt;Table[[#This Row],[Budget]])," Successful", "Unsuccessful")</f>
        <v xml:space="preserve"> Successful</v>
      </c>
    </row>
    <row r="781" spans="1:15" x14ac:dyDescent="0.3">
      <c r="A781" s="5" t="s">
        <v>2552</v>
      </c>
      <c r="B781" s="1">
        <v>6.6</v>
      </c>
      <c r="C781" s="2">
        <v>2015</v>
      </c>
      <c r="D781" s="5" t="s">
        <v>78</v>
      </c>
      <c r="E781" t="s">
        <v>22</v>
      </c>
      <c r="F781" s="2">
        <v>94</v>
      </c>
      <c r="G781" s="5" t="s">
        <v>2553</v>
      </c>
      <c r="H781" s="5" t="s">
        <v>2554</v>
      </c>
      <c r="I781" s="5" t="s">
        <v>198</v>
      </c>
      <c r="J781" s="5" t="e" vm="2">
        <v>#VALUE!</v>
      </c>
      <c r="K781" s="8">
        <v>135000000</v>
      </c>
      <c r="L781" s="7">
        <v>386041607</v>
      </c>
      <c r="M781" s="5" t="s">
        <v>20</v>
      </c>
      <c r="N781" s="7">
        <f>Table[[#This Row],[Income]]-Table[[#This Row],[Budget]]</f>
        <v>251041607</v>
      </c>
      <c r="O781" s="7" t="str">
        <f>IF((Table[[#This Row],[Income]]&gt;Table[[#This Row],[Budget]])," Successful", "Unsuccessful")</f>
        <v xml:space="preserve"> Successful</v>
      </c>
    </row>
    <row r="782" spans="1:15" x14ac:dyDescent="0.3">
      <c r="A782" s="5" t="s">
        <v>2555</v>
      </c>
      <c r="B782" s="1">
        <v>5.7</v>
      </c>
      <c r="C782" s="2">
        <v>2015</v>
      </c>
      <c r="D782" s="5" t="s">
        <v>52</v>
      </c>
      <c r="E782" t="s">
        <v>22</v>
      </c>
      <c r="F782" s="2">
        <v>111</v>
      </c>
      <c r="G782" s="5" t="s">
        <v>565</v>
      </c>
      <c r="H782" s="5" t="s">
        <v>2556</v>
      </c>
      <c r="I782" s="5" t="s">
        <v>127</v>
      </c>
      <c r="J782" s="5" t="e" vm="6">
        <v>#VALUE!</v>
      </c>
      <c r="K782" s="8">
        <v>150000000</v>
      </c>
      <c r="L782" s="7">
        <v>128388320</v>
      </c>
      <c r="M782" s="5" t="s">
        <v>1987</v>
      </c>
      <c r="N782" s="7">
        <f>Table[[#This Row],[Income]]-Table[[#This Row],[Budget]]</f>
        <v>-21611680</v>
      </c>
      <c r="O782" s="7" t="str">
        <f>IF((Table[[#This Row],[Income]]&gt;Table[[#This Row],[Budget]])," Successful", "Unsuccessful")</f>
        <v>Unsuccessful</v>
      </c>
    </row>
    <row r="783" spans="1:15" x14ac:dyDescent="0.3">
      <c r="A783" s="5" t="s">
        <v>2557</v>
      </c>
      <c r="B783" s="1">
        <v>7</v>
      </c>
      <c r="C783" s="2">
        <v>2015</v>
      </c>
      <c r="D783" s="5" t="s">
        <v>186</v>
      </c>
      <c r="E783" t="s">
        <v>15</v>
      </c>
      <c r="F783" s="2">
        <v>123</v>
      </c>
      <c r="G783" s="5" t="s">
        <v>2558</v>
      </c>
      <c r="H783" s="5" t="s">
        <v>2559</v>
      </c>
      <c r="I783" s="5" t="s">
        <v>180</v>
      </c>
      <c r="J783" s="5" t="e" vm="2">
        <v>#VALUE!</v>
      </c>
      <c r="K783" s="8">
        <v>34000000</v>
      </c>
      <c r="L783" s="7">
        <v>62944815</v>
      </c>
      <c r="M783" s="5" t="s">
        <v>20</v>
      </c>
      <c r="N783" s="7">
        <f>Table[[#This Row],[Income]]-Table[[#This Row],[Budget]]</f>
        <v>28944815</v>
      </c>
      <c r="O783" s="7" t="str">
        <f>IF((Table[[#This Row],[Income]]&gt;Table[[#This Row],[Budget]])," Successful", "Unsuccessful")</f>
        <v xml:space="preserve"> Successful</v>
      </c>
    </row>
    <row r="784" spans="1:15" x14ac:dyDescent="0.3">
      <c r="A784" s="5" t="s">
        <v>2560</v>
      </c>
      <c r="B784" s="1">
        <v>5.4</v>
      </c>
      <c r="C784" s="2">
        <v>2015</v>
      </c>
      <c r="D784" s="5" t="s">
        <v>149</v>
      </c>
      <c r="E784" t="s">
        <v>15</v>
      </c>
      <c r="F784" s="2">
        <v>105</v>
      </c>
      <c r="G784" s="5" t="s">
        <v>2561</v>
      </c>
      <c r="H784" s="5" t="s">
        <v>2562</v>
      </c>
      <c r="I784" s="5" t="s">
        <v>180</v>
      </c>
      <c r="J784" s="5" t="e" vm="2">
        <v>#VALUE!</v>
      </c>
      <c r="K784" s="8">
        <v>37000000</v>
      </c>
      <c r="L784" s="7">
        <v>26250020</v>
      </c>
      <c r="M784" s="5" t="s">
        <v>20</v>
      </c>
      <c r="N784" s="7">
        <f>Table[[#This Row],[Income]]-Table[[#This Row],[Budget]]</f>
        <v>-10749980</v>
      </c>
      <c r="O784" s="7" t="str">
        <f>IF((Table[[#This Row],[Income]]&gt;Table[[#This Row],[Budget]])," Successful", "Unsuccessful")</f>
        <v>Unsuccessful</v>
      </c>
    </row>
    <row r="785" spans="1:15" x14ac:dyDescent="0.3">
      <c r="A785" s="5" t="s">
        <v>2563</v>
      </c>
      <c r="B785" s="1">
        <v>6.6</v>
      </c>
      <c r="C785" s="2">
        <v>2015</v>
      </c>
      <c r="D785" s="5" t="s">
        <v>28</v>
      </c>
      <c r="E785" t="s">
        <v>29</v>
      </c>
      <c r="F785" s="2">
        <v>105</v>
      </c>
      <c r="G785" s="5" t="s">
        <v>107</v>
      </c>
      <c r="H785" s="5" t="s">
        <v>2564</v>
      </c>
      <c r="I785" s="5" t="s">
        <v>855</v>
      </c>
      <c r="J785" s="5" t="e" vm="7">
        <v>#VALUE!</v>
      </c>
      <c r="K785" s="8">
        <v>6000000</v>
      </c>
      <c r="L785" s="7">
        <v>12975143</v>
      </c>
      <c r="M785" s="5" t="s">
        <v>2565</v>
      </c>
      <c r="N785" s="7">
        <f>Table[[#This Row],[Income]]-Table[[#This Row],[Budget]]</f>
        <v>6975143</v>
      </c>
      <c r="O785" s="7" t="str">
        <f>IF((Table[[#This Row],[Income]]&gt;Table[[#This Row],[Budget]])," Successful", "Unsuccessful")</f>
        <v xml:space="preserve"> Successful</v>
      </c>
    </row>
    <row r="786" spans="1:15" x14ac:dyDescent="0.3">
      <c r="A786" s="5" t="s">
        <v>2566</v>
      </c>
      <c r="B786" s="1">
        <v>6.4</v>
      </c>
      <c r="C786" s="2">
        <v>2015</v>
      </c>
      <c r="D786" s="5" t="s">
        <v>186</v>
      </c>
      <c r="E786" t="s">
        <v>29</v>
      </c>
      <c r="F786" s="2">
        <v>134</v>
      </c>
      <c r="G786" s="5" t="s">
        <v>1191</v>
      </c>
      <c r="H786" s="5" t="s">
        <v>2567</v>
      </c>
      <c r="I786" s="5" t="s">
        <v>696</v>
      </c>
      <c r="J786" s="5" t="e" vm="11">
        <v>#VALUE!</v>
      </c>
      <c r="K786" s="8">
        <v>12000000</v>
      </c>
      <c r="L786" s="7">
        <v>5500277</v>
      </c>
      <c r="M786" s="5" t="s">
        <v>1194</v>
      </c>
      <c r="N786" s="7">
        <f>Table[[#This Row],[Income]]-Table[[#This Row],[Budget]]</f>
        <v>-6499723</v>
      </c>
      <c r="O786" s="7" t="str">
        <f>IF((Table[[#This Row],[Income]]&gt;Table[[#This Row],[Budget]])," Successful", "Unsuccessful")</f>
        <v>Unsuccessful</v>
      </c>
    </row>
    <row r="787" spans="1:15" x14ac:dyDescent="0.3">
      <c r="A787" s="5" t="s">
        <v>2568</v>
      </c>
      <c r="B787" s="1">
        <v>7.2</v>
      </c>
      <c r="C787" s="2">
        <v>2015</v>
      </c>
      <c r="D787" s="5" t="s">
        <v>52</v>
      </c>
      <c r="E787" t="s">
        <v>29</v>
      </c>
      <c r="F787" s="2">
        <v>122</v>
      </c>
      <c r="G787" s="5" t="s">
        <v>1318</v>
      </c>
      <c r="H787" s="5" t="s">
        <v>2569</v>
      </c>
      <c r="I787" s="5" t="s">
        <v>611</v>
      </c>
      <c r="J787" s="5" t="e" vm="2">
        <v>#VALUE!</v>
      </c>
      <c r="K787" s="8">
        <v>30000000</v>
      </c>
      <c r="L787" s="7">
        <v>34441873</v>
      </c>
      <c r="M787" s="5" t="s">
        <v>99</v>
      </c>
      <c r="N787" s="7">
        <f>Table[[#This Row],[Income]]-Table[[#This Row],[Budget]]</f>
        <v>4441873</v>
      </c>
      <c r="O787" s="7" t="str">
        <f>IF((Table[[#This Row],[Income]]&gt;Table[[#This Row],[Budget]])," Successful", "Unsuccessful")</f>
        <v xml:space="preserve"> Successful</v>
      </c>
    </row>
    <row r="788" spans="1:15" x14ac:dyDescent="0.3">
      <c r="A788" s="5" t="s">
        <v>2570</v>
      </c>
      <c r="B788" s="1">
        <v>6.1</v>
      </c>
      <c r="C788" s="2">
        <v>2015</v>
      </c>
      <c r="D788" s="5" t="s">
        <v>36</v>
      </c>
      <c r="E788" t="s">
        <v>29</v>
      </c>
      <c r="F788" s="2">
        <v>93</v>
      </c>
      <c r="G788" s="5" t="s">
        <v>364</v>
      </c>
      <c r="H788" s="5" t="s">
        <v>2571</v>
      </c>
      <c r="I788" s="5" t="s">
        <v>159</v>
      </c>
      <c r="J788" s="5" t="e" vm="2">
        <v>#VALUE!</v>
      </c>
      <c r="K788" s="8">
        <v>8900000</v>
      </c>
      <c r="L788" s="7">
        <v>3777046</v>
      </c>
      <c r="M788" s="5" t="s">
        <v>20</v>
      </c>
      <c r="N788" s="7">
        <f>Table[[#This Row],[Income]]-Table[[#This Row],[Budget]]</f>
        <v>-5122954</v>
      </c>
      <c r="O788" s="7" t="str">
        <f>IF((Table[[#This Row],[Income]]&gt;Table[[#This Row],[Budget]])," Successful", "Unsuccessful")</f>
        <v>Unsuccessful</v>
      </c>
    </row>
    <row r="789" spans="1:15" x14ac:dyDescent="0.3">
      <c r="A789" s="5" t="s">
        <v>2572</v>
      </c>
      <c r="B789" s="1">
        <v>7.3</v>
      </c>
      <c r="C789" s="2">
        <v>2015</v>
      </c>
      <c r="D789" s="5" t="s">
        <v>14</v>
      </c>
      <c r="E789" t="s">
        <v>29</v>
      </c>
      <c r="F789" s="2">
        <v>124</v>
      </c>
      <c r="G789" s="5" t="s">
        <v>2573</v>
      </c>
      <c r="H789" s="5" t="s">
        <v>2574</v>
      </c>
      <c r="I789" s="5" t="s">
        <v>556</v>
      </c>
      <c r="J789" s="5" t="e" vm="65">
        <v>#VALUE!</v>
      </c>
      <c r="K789" s="8">
        <v>12300000</v>
      </c>
      <c r="L789" s="7">
        <v>23469540</v>
      </c>
      <c r="M789" s="5" t="s">
        <v>2575</v>
      </c>
      <c r="N789" s="7">
        <f>Table[[#This Row],[Income]]-Table[[#This Row],[Budget]]</f>
        <v>11169540</v>
      </c>
      <c r="O789" s="7" t="str">
        <f>IF((Table[[#This Row],[Income]]&gt;Table[[#This Row],[Budget]])," Successful", "Unsuccessful")</f>
        <v xml:space="preserve"> Successful</v>
      </c>
    </row>
    <row r="790" spans="1:15" x14ac:dyDescent="0.3">
      <c r="A790" s="5" t="s">
        <v>2576</v>
      </c>
      <c r="B790" s="1">
        <v>6.4</v>
      </c>
      <c r="C790" s="2">
        <v>2015</v>
      </c>
      <c r="D790" s="5" t="s">
        <v>149</v>
      </c>
      <c r="E790" t="s">
        <v>29</v>
      </c>
      <c r="F790" s="2">
        <v>125</v>
      </c>
      <c r="G790" s="5" t="s">
        <v>83</v>
      </c>
      <c r="H790" s="5" t="s">
        <v>2577</v>
      </c>
      <c r="I790" s="5" t="s">
        <v>2578</v>
      </c>
      <c r="J790" s="5" t="e" vm="11">
        <v>#VALUE!</v>
      </c>
      <c r="K790" s="8">
        <v>0</v>
      </c>
      <c r="L790" s="7">
        <v>7545758</v>
      </c>
      <c r="M790" s="5" t="s">
        <v>2579</v>
      </c>
      <c r="N790" s="7">
        <f>Table[[#This Row],[Income]]-Table[[#This Row],[Budget]]</f>
        <v>7545758</v>
      </c>
      <c r="O790" s="7" t="str">
        <f>IF((Table[[#This Row],[Income]]&gt;Table[[#This Row],[Budget]])," Successful", "Unsuccessful")</f>
        <v xml:space="preserve"> Successful</v>
      </c>
    </row>
    <row r="791" spans="1:15" x14ac:dyDescent="0.3">
      <c r="A791" s="5" t="s">
        <v>2580</v>
      </c>
      <c r="B791" s="1">
        <v>4.8</v>
      </c>
      <c r="C791" s="2">
        <v>2015</v>
      </c>
      <c r="D791" s="5" t="s">
        <v>14</v>
      </c>
      <c r="E791" t="s">
        <v>106</v>
      </c>
      <c r="F791" s="2">
        <v>119</v>
      </c>
      <c r="G791" s="5" t="s">
        <v>2581</v>
      </c>
      <c r="H791" s="5" t="s">
        <v>2582</v>
      </c>
      <c r="I791" s="5" t="s">
        <v>127</v>
      </c>
      <c r="J791" s="5" t="e" vm="2">
        <v>#VALUE!</v>
      </c>
      <c r="K791" s="8">
        <v>60000000</v>
      </c>
      <c r="L791" s="7">
        <v>0</v>
      </c>
      <c r="M791" s="5" t="s">
        <v>20</v>
      </c>
      <c r="N791" s="7">
        <f>Table[[#This Row],[Income]]-Table[[#This Row],[Budget]]</f>
        <v>-60000000</v>
      </c>
      <c r="O791" s="7" t="str">
        <f>IF((Table[[#This Row],[Income]]&gt;Table[[#This Row],[Budget]])," Successful", "Unsuccessful")</f>
        <v>Unsuccessful</v>
      </c>
    </row>
    <row r="792" spans="1:15" x14ac:dyDescent="0.3">
      <c r="A792" s="5" t="s">
        <v>2583</v>
      </c>
      <c r="B792" s="1">
        <v>6.4</v>
      </c>
      <c r="C792" s="2">
        <v>2015</v>
      </c>
      <c r="D792" s="5" t="s">
        <v>382</v>
      </c>
      <c r="E792" t="s">
        <v>15</v>
      </c>
      <c r="F792" s="2">
        <v>101</v>
      </c>
      <c r="G792" s="5" t="s">
        <v>2584</v>
      </c>
      <c r="H792" s="5" t="s">
        <v>2585</v>
      </c>
      <c r="I792" s="5" t="s">
        <v>174</v>
      </c>
      <c r="J792" s="5" t="e" vm="2">
        <v>#VALUE!</v>
      </c>
      <c r="K792" s="8">
        <v>8500000</v>
      </c>
      <c r="L792" s="7">
        <v>43709744</v>
      </c>
      <c r="M792" s="5" t="s">
        <v>20</v>
      </c>
      <c r="N792" s="7">
        <f>Table[[#This Row],[Income]]-Table[[#This Row],[Budget]]</f>
        <v>35209744</v>
      </c>
      <c r="O792" s="7" t="str">
        <f>IF((Table[[#This Row],[Income]]&gt;Table[[#This Row],[Budget]])," Successful", "Unsuccessful")</f>
        <v xml:space="preserve"> Successful</v>
      </c>
    </row>
    <row r="793" spans="1:15" x14ac:dyDescent="0.3">
      <c r="A793" s="5" t="s">
        <v>2586</v>
      </c>
      <c r="B793" s="1">
        <v>6</v>
      </c>
      <c r="C793" s="2">
        <v>2015</v>
      </c>
      <c r="D793" s="5" t="s">
        <v>52</v>
      </c>
      <c r="E793" t="s">
        <v>224</v>
      </c>
      <c r="F793" s="2">
        <v>87</v>
      </c>
      <c r="G793" s="5" t="s">
        <v>2587</v>
      </c>
      <c r="H793" s="5" t="s">
        <v>2588</v>
      </c>
      <c r="I793" s="5" t="s">
        <v>489</v>
      </c>
      <c r="J793" s="5" t="e" vm="2">
        <v>#VALUE!</v>
      </c>
      <c r="K793" s="8">
        <v>250000</v>
      </c>
      <c r="L793" s="7">
        <v>0</v>
      </c>
      <c r="M793" s="5" t="s">
        <v>20</v>
      </c>
      <c r="N793" s="7">
        <f>Table[[#This Row],[Income]]-Table[[#This Row],[Budget]]</f>
        <v>-250000</v>
      </c>
      <c r="O793" s="7" t="str">
        <f>IF((Table[[#This Row],[Income]]&gt;Table[[#This Row],[Budget]])," Successful", "Unsuccessful")</f>
        <v>Unsuccessful</v>
      </c>
    </row>
    <row r="794" spans="1:15" x14ac:dyDescent="0.3">
      <c r="A794" s="5" t="s">
        <v>2589</v>
      </c>
      <c r="B794" s="1">
        <v>6.8</v>
      </c>
      <c r="C794" s="2">
        <v>2015</v>
      </c>
      <c r="D794" s="5" t="s">
        <v>78</v>
      </c>
      <c r="E794" t="s">
        <v>29</v>
      </c>
      <c r="F794" s="2">
        <v>120</v>
      </c>
      <c r="G794" s="5" t="s">
        <v>2590</v>
      </c>
      <c r="H794" s="5" t="s">
        <v>2591</v>
      </c>
      <c r="I794" s="5" t="s">
        <v>159</v>
      </c>
      <c r="J794" s="5" t="e" vm="19">
        <v>#VALUE!</v>
      </c>
      <c r="K794" s="8">
        <v>49000000</v>
      </c>
      <c r="L794" s="7">
        <v>102811889</v>
      </c>
      <c r="M794" s="5" t="s">
        <v>20</v>
      </c>
      <c r="N794" s="7">
        <f>Table[[#This Row],[Income]]-Table[[#This Row],[Budget]]</f>
        <v>53811889</v>
      </c>
      <c r="O794" s="7" t="str">
        <f>IF((Table[[#This Row],[Income]]&gt;Table[[#This Row],[Budget]])," Successful", "Unsuccessful")</f>
        <v xml:space="preserve"> Successful</v>
      </c>
    </row>
    <row r="795" spans="1:15" x14ac:dyDescent="0.3">
      <c r="A795" s="5" t="s">
        <v>2592</v>
      </c>
      <c r="B795" s="1">
        <v>7.1</v>
      </c>
      <c r="C795" s="2">
        <v>2015</v>
      </c>
      <c r="D795" s="5" t="s">
        <v>233</v>
      </c>
      <c r="E795" t="s">
        <v>29</v>
      </c>
      <c r="F795" s="2">
        <v>88</v>
      </c>
      <c r="G795" s="5" t="s">
        <v>681</v>
      </c>
      <c r="H795" s="5" t="s">
        <v>2593</v>
      </c>
      <c r="I795" s="5" t="s">
        <v>117</v>
      </c>
      <c r="J795" s="5" t="e" vm="2">
        <v>#VALUE!</v>
      </c>
      <c r="K795" s="8">
        <v>100000</v>
      </c>
      <c r="L795" s="7">
        <v>840099</v>
      </c>
      <c r="M795" s="5" t="s">
        <v>20</v>
      </c>
      <c r="N795" s="7">
        <f>Table[[#This Row],[Income]]-Table[[#This Row],[Budget]]</f>
        <v>740099</v>
      </c>
      <c r="O795" s="7" t="str">
        <f>IF((Table[[#This Row],[Income]]&gt;Table[[#This Row],[Budget]])," Successful", "Unsuccessful")</f>
        <v xml:space="preserve"> Successful</v>
      </c>
    </row>
    <row r="796" spans="1:15" x14ac:dyDescent="0.3">
      <c r="A796" s="5" t="s">
        <v>2594</v>
      </c>
      <c r="B796" s="1">
        <v>6.7</v>
      </c>
      <c r="C796" s="2">
        <v>2015</v>
      </c>
      <c r="D796" s="5" t="s">
        <v>28</v>
      </c>
      <c r="E796" t="s">
        <v>29</v>
      </c>
      <c r="F796" s="2">
        <v>103</v>
      </c>
      <c r="G796" s="5" t="s">
        <v>2595</v>
      </c>
      <c r="H796" s="5" t="s">
        <v>2596</v>
      </c>
      <c r="I796" s="5" t="s">
        <v>50</v>
      </c>
      <c r="J796" s="5" t="e" vm="66">
        <v>#VALUE!</v>
      </c>
      <c r="K796" s="8">
        <v>16200000</v>
      </c>
      <c r="L796" s="7">
        <v>54418872</v>
      </c>
      <c r="M796" s="5" t="s">
        <v>20</v>
      </c>
      <c r="N796" s="7">
        <f>Table[[#This Row],[Income]]-Table[[#This Row],[Budget]]</f>
        <v>38218872</v>
      </c>
      <c r="O796" s="7" t="str">
        <f>IF((Table[[#This Row],[Income]]&gt;Table[[#This Row],[Budget]])," Successful", "Unsuccessful")</f>
        <v xml:space="preserve"> Successful</v>
      </c>
    </row>
    <row r="797" spans="1:15" x14ac:dyDescent="0.3">
      <c r="A797" s="5" t="s">
        <v>2597</v>
      </c>
      <c r="B797" s="1">
        <v>6.8</v>
      </c>
      <c r="C797" s="2">
        <v>2015</v>
      </c>
      <c r="D797" s="5" t="s">
        <v>233</v>
      </c>
      <c r="E797" t="s">
        <v>29</v>
      </c>
      <c r="F797" s="2">
        <v>122</v>
      </c>
      <c r="G797" s="5" t="s">
        <v>2598</v>
      </c>
      <c r="H797" s="5" t="s">
        <v>2599</v>
      </c>
      <c r="I797" s="5" t="s">
        <v>404</v>
      </c>
      <c r="J797" s="5" t="e" vm="2">
        <v>#VALUE!</v>
      </c>
      <c r="K797" s="8">
        <v>0</v>
      </c>
      <c r="L797" s="7">
        <v>663114</v>
      </c>
      <c r="M797" s="5" t="s">
        <v>20</v>
      </c>
      <c r="N797" s="7">
        <f>Table[[#This Row],[Income]]-Table[[#This Row],[Budget]]</f>
        <v>663114</v>
      </c>
      <c r="O797" s="7" t="str">
        <f>IF((Table[[#This Row],[Income]]&gt;Table[[#This Row],[Budget]])," Successful", "Unsuccessful")</f>
        <v xml:space="preserve"> Successful</v>
      </c>
    </row>
    <row r="798" spans="1:15" x14ac:dyDescent="0.3">
      <c r="A798" s="5" t="s">
        <v>2600</v>
      </c>
      <c r="B798" s="1">
        <v>7.2</v>
      </c>
      <c r="C798" s="2">
        <v>2015</v>
      </c>
      <c r="D798" s="5" t="s">
        <v>324</v>
      </c>
      <c r="E798" t="s">
        <v>29</v>
      </c>
      <c r="F798" s="2">
        <v>103</v>
      </c>
      <c r="G798" s="5" t="s">
        <v>2601</v>
      </c>
      <c r="H798" s="5" t="s">
        <v>2602</v>
      </c>
      <c r="I798" s="5" t="s">
        <v>648</v>
      </c>
      <c r="J798" s="5" t="e" vm="2">
        <v>#VALUE!</v>
      </c>
      <c r="K798" s="8">
        <v>7000000</v>
      </c>
      <c r="L798" s="7">
        <v>17986781</v>
      </c>
      <c r="M798" s="5" t="s">
        <v>20</v>
      </c>
      <c r="N798" s="7">
        <f>Table[[#This Row],[Income]]-Table[[#This Row],[Budget]]</f>
        <v>10986781</v>
      </c>
      <c r="O798" s="7" t="str">
        <f>IF((Table[[#This Row],[Income]]&gt;Table[[#This Row],[Budget]])," Successful", "Unsuccessful")</f>
        <v xml:space="preserve"> Successful</v>
      </c>
    </row>
    <row r="799" spans="1:15" x14ac:dyDescent="0.3">
      <c r="A799" s="5" t="s">
        <v>2603</v>
      </c>
      <c r="B799" s="1">
        <v>7</v>
      </c>
      <c r="C799" s="2">
        <v>2015</v>
      </c>
      <c r="D799" s="5" t="s">
        <v>186</v>
      </c>
      <c r="E799" t="s">
        <v>29</v>
      </c>
      <c r="F799" s="2">
        <v>101</v>
      </c>
      <c r="G799" s="5" t="s">
        <v>2604</v>
      </c>
      <c r="H799" s="5" t="s">
        <v>2605</v>
      </c>
      <c r="I799" s="5" t="s">
        <v>39</v>
      </c>
      <c r="J799" s="5" t="e" vm="2">
        <v>#VALUE!</v>
      </c>
      <c r="K799" s="8">
        <v>10000000</v>
      </c>
      <c r="L799" s="7">
        <v>4366460</v>
      </c>
      <c r="M799" s="5" t="s">
        <v>20</v>
      </c>
      <c r="N799" s="7">
        <f>Table[[#This Row],[Income]]-Table[[#This Row],[Budget]]</f>
        <v>-5633540</v>
      </c>
      <c r="O799" s="7" t="str">
        <f>IF((Table[[#This Row],[Income]]&gt;Table[[#This Row],[Budget]])," Successful", "Unsuccessful")</f>
        <v>Unsuccessful</v>
      </c>
    </row>
    <row r="800" spans="1:15" x14ac:dyDescent="0.3">
      <c r="A800" s="5" t="s">
        <v>2606</v>
      </c>
      <c r="B800" s="1">
        <v>6.7</v>
      </c>
      <c r="C800" s="2">
        <v>2015</v>
      </c>
      <c r="D800" s="5" t="s">
        <v>186</v>
      </c>
      <c r="E800" t="s">
        <v>29</v>
      </c>
      <c r="F800" s="2">
        <v>96</v>
      </c>
      <c r="G800" s="5" t="s">
        <v>492</v>
      </c>
      <c r="H800" s="5" t="s">
        <v>2607</v>
      </c>
      <c r="I800" s="5" t="s">
        <v>410</v>
      </c>
      <c r="J800" s="5" t="e" vm="60">
        <v>#VALUE!</v>
      </c>
      <c r="K800" s="8">
        <v>2000000</v>
      </c>
      <c r="L800" s="7">
        <v>16810562</v>
      </c>
      <c r="M800" s="5" t="s">
        <v>2608</v>
      </c>
      <c r="N800" s="7">
        <f>Table[[#This Row],[Income]]-Table[[#This Row],[Budget]]</f>
        <v>14810562</v>
      </c>
      <c r="O800" s="7" t="str">
        <f>IF((Table[[#This Row],[Income]]&gt;Table[[#This Row],[Budget]])," Successful", "Unsuccessful")</f>
        <v xml:space="preserve"> Successful</v>
      </c>
    </row>
    <row r="801" spans="1:15" x14ac:dyDescent="0.3">
      <c r="A801" s="5" t="s">
        <v>2609</v>
      </c>
      <c r="B801" s="1">
        <v>5.4</v>
      </c>
      <c r="C801" s="2">
        <v>2015</v>
      </c>
      <c r="D801" s="5" t="s">
        <v>43</v>
      </c>
      <c r="E801" t="s">
        <v>29</v>
      </c>
      <c r="F801" s="2">
        <v>133</v>
      </c>
      <c r="G801" s="5" t="s">
        <v>2610</v>
      </c>
      <c r="H801" s="5" t="s">
        <v>2611</v>
      </c>
      <c r="I801" s="5" t="s">
        <v>424</v>
      </c>
      <c r="J801" s="5" t="e" vm="25">
        <v>#VALUE!</v>
      </c>
      <c r="K801" s="8">
        <v>70000000</v>
      </c>
      <c r="L801" s="7">
        <v>19652057</v>
      </c>
      <c r="M801" s="5" t="s">
        <v>20</v>
      </c>
      <c r="N801" s="7">
        <f>Table[[#This Row],[Income]]-Table[[#This Row],[Budget]]</f>
        <v>-50347943</v>
      </c>
      <c r="O801" s="7" t="str">
        <f>IF((Table[[#This Row],[Income]]&gt;Table[[#This Row],[Budget]])," Successful", "Unsuccessful")</f>
        <v>Unsuccessful</v>
      </c>
    </row>
    <row r="802" spans="1:15" x14ac:dyDescent="0.3">
      <c r="A802" s="5" t="s">
        <v>2612</v>
      </c>
      <c r="B802" s="1">
        <v>8.6</v>
      </c>
      <c r="C802" s="2">
        <v>2014</v>
      </c>
      <c r="D802" s="5" t="s">
        <v>36</v>
      </c>
      <c r="E802" t="s">
        <v>15</v>
      </c>
      <c r="F802" s="2">
        <v>169</v>
      </c>
      <c r="G802" s="5" t="s">
        <v>794</v>
      </c>
      <c r="H802" s="5" t="s">
        <v>2613</v>
      </c>
      <c r="I802" s="5" t="s">
        <v>722</v>
      </c>
      <c r="J802" s="5" t="e" vm="14">
        <v>#VALUE!</v>
      </c>
      <c r="K802" s="8">
        <v>165000000</v>
      </c>
      <c r="L802" s="7">
        <v>773867216</v>
      </c>
      <c r="M802" s="5" t="s">
        <v>2614</v>
      </c>
      <c r="N802" s="7">
        <f>Table[[#This Row],[Income]]-Table[[#This Row],[Budget]]</f>
        <v>608867216</v>
      </c>
      <c r="O802" s="7" t="str">
        <f>IF((Table[[#This Row],[Income]]&gt;Table[[#This Row],[Budget]])," Successful", "Unsuccessful")</f>
        <v xml:space="preserve"> Successful</v>
      </c>
    </row>
    <row r="803" spans="1:15" x14ac:dyDescent="0.3">
      <c r="A803" s="5" t="s">
        <v>2615</v>
      </c>
      <c r="B803" s="1">
        <v>6.6</v>
      </c>
      <c r="C803" s="2">
        <v>2014</v>
      </c>
      <c r="D803" s="5" t="s">
        <v>52</v>
      </c>
      <c r="E803" t="s">
        <v>15</v>
      </c>
      <c r="F803" s="2">
        <v>118</v>
      </c>
      <c r="G803" s="5" t="s">
        <v>2616</v>
      </c>
      <c r="H803" s="5" t="s">
        <v>2617</v>
      </c>
      <c r="I803" s="5" t="s">
        <v>98</v>
      </c>
      <c r="J803" s="5" t="e" vm="2">
        <v>#VALUE!</v>
      </c>
      <c r="K803" s="8">
        <v>26000000</v>
      </c>
      <c r="L803" s="7">
        <v>38609668</v>
      </c>
      <c r="M803" s="5" t="s">
        <v>20</v>
      </c>
      <c r="N803" s="7">
        <f>Table[[#This Row],[Income]]-Table[[#This Row],[Budget]]</f>
        <v>12609668</v>
      </c>
      <c r="O803" s="7" t="str">
        <f>IF((Table[[#This Row],[Income]]&gt;Table[[#This Row],[Budget]])," Successful", "Unsuccessful")</f>
        <v xml:space="preserve"> Successful</v>
      </c>
    </row>
    <row r="804" spans="1:15" x14ac:dyDescent="0.3">
      <c r="A804" s="5" t="s">
        <v>2618</v>
      </c>
      <c r="B804" s="1">
        <v>8</v>
      </c>
      <c r="C804" s="2">
        <v>2014</v>
      </c>
      <c r="D804" s="5" t="s">
        <v>28</v>
      </c>
      <c r="E804" t="s">
        <v>15</v>
      </c>
      <c r="F804" s="2">
        <v>121</v>
      </c>
      <c r="G804" s="5" t="s">
        <v>461</v>
      </c>
      <c r="H804" s="5" t="s">
        <v>2619</v>
      </c>
      <c r="I804" s="5" t="s">
        <v>127</v>
      </c>
      <c r="J804" s="5" t="e" vm="6">
        <v>#VALUE!</v>
      </c>
      <c r="K804" s="8">
        <v>170000000</v>
      </c>
      <c r="L804" s="7">
        <v>773350147</v>
      </c>
      <c r="M804" s="5" t="s">
        <v>20</v>
      </c>
      <c r="N804" s="7">
        <f>Table[[#This Row],[Income]]-Table[[#This Row],[Budget]]</f>
        <v>603350147</v>
      </c>
      <c r="O804" s="7" t="str">
        <f>IF((Table[[#This Row],[Income]]&gt;Table[[#This Row],[Budget]])," Successful", "Unsuccessful")</f>
        <v xml:space="preserve"> Successful</v>
      </c>
    </row>
    <row r="805" spans="1:15" x14ac:dyDescent="0.3">
      <c r="A805" s="5" t="s">
        <v>2620</v>
      </c>
      <c r="B805" s="1">
        <v>8.5</v>
      </c>
      <c r="C805" s="2">
        <v>2014</v>
      </c>
      <c r="D805" s="5" t="s">
        <v>52</v>
      </c>
      <c r="E805" t="s">
        <v>29</v>
      </c>
      <c r="F805" s="2">
        <v>106</v>
      </c>
      <c r="G805" s="5" t="s">
        <v>75</v>
      </c>
      <c r="H805" s="5" t="s">
        <v>2621</v>
      </c>
      <c r="I805" s="5" t="s">
        <v>1342</v>
      </c>
      <c r="J805" s="5" t="e" vm="2">
        <v>#VALUE!</v>
      </c>
      <c r="K805" s="8">
        <v>3300000</v>
      </c>
      <c r="L805" s="7">
        <v>49396747</v>
      </c>
      <c r="M805" s="5" t="s">
        <v>20</v>
      </c>
      <c r="N805" s="7">
        <f>Table[[#This Row],[Income]]-Table[[#This Row],[Budget]]</f>
        <v>46096747</v>
      </c>
      <c r="O805" s="7" t="str">
        <f>IF((Table[[#This Row],[Income]]&gt;Table[[#This Row],[Budget]])," Successful", "Unsuccessful")</f>
        <v xml:space="preserve"> Successful</v>
      </c>
    </row>
    <row r="806" spans="1:15" x14ac:dyDescent="0.3">
      <c r="A806" s="5" t="s">
        <v>2622</v>
      </c>
      <c r="B806" s="1">
        <v>8.1</v>
      </c>
      <c r="C806" s="2">
        <v>2014</v>
      </c>
      <c r="D806" s="5" t="s">
        <v>52</v>
      </c>
      <c r="E806" t="s">
        <v>29</v>
      </c>
      <c r="F806" s="2">
        <v>149</v>
      </c>
      <c r="G806" s="5" t="s">
        <v>988</v>
      </c>
      <c r="H806" s="5" t="s">
        <v>2623</v>
      </c>
      <c r="I806" s="5" t="s">
        <v>241</v>
      </c>
      <c r="J806" s="5" t="e" vm="2">
        <v>#VALUE!</v>
      </c>
      <c r="K806" s="8">
        <v>61000000</v>
      </c>
      <c r="L806" s="7">
        <v>369330363</v>
      </c>
      <c r="M806" s="5" t="s">
        <v>20</v>
      </c>
      <c r="N806" s="7">
        <f>Table[[#This Row],[Income]]-Table[[#This Row],[Budget]]</f>
        <v>308330363</v>
      </c>
      <c r="O806" s="7" t="str">
        <f>IF((Table[[#This Row],[Income]]&gt;Table[[#This Row],[Budget]])," Successful", "Unsuccessful")</f>
        <v xml:space="preserve"> Successful</v>
      </c>
    </row>
    <row r="807" spans="1:15" x14ac:dyDescent="0.3">
      <c r="A807" s="5" t="s">
        <v>2624</v>
      </c>
      <c r="B807" s="1">
        <v>7.9</v>
      </c>
      <c r="C807" s="2">
        <v>2014</v>
      </c>
      <c r="D807" s="5" t="s">
        <v>324</v>
      </c>
      <c r="E807" t="s">
        <v>15</v>
      </c>
      <c r="F807" s="2">
        <v>113</v>
      </c>
      <c r="G807" s="5" t="s">
        <v>1905</v>
      </c>
      <c r="H807" s="5" t="s">
        <v>2625</v>
      </c>
      <c r="I807" s="5" t="s">
        <v>410</v>
      </c>
      <c r="J807" s="5" t="e" vm="6">
        <v>#VALUE!</v>
      </c>
      <c r="K807" s="8">
        <v>178000000</v>
      </c>
      <c r="L807" s="7">
        <v>370541256</v>
      </c>
      <c r="M807" s="5" t="s">
        <v>62</v>
      </c>
      <c r="N807" s="7">
        <f>Table[[#This Row],[Income]]-Table[[#This Row],[Budget]]</f>
        <v>192541256</v>
      </c>
      <c r="O807" s="7" t="str">
        <f>IF((Table[[#This Row],[Income]]&gt;Table[[#This Row],[Budget]])," Successful", "Unsuccessful")</f>
        <v xml:space="preserve"> Successful</v>
      </c>
    </row>
    <row r="808" spans="1:15" x14ac:dyDescent="0.3">
      <c r="A808" s="5" t="s">
        <v>2626</v>
      </c>
      <c r="B808" s="1">
        <v>7.4</v>
      </c>
      <c r="C808" s="2">
        <v>2014</v>
      </c>
      <c r="D808" s="5" t="s">
        <v>52</v>
      </c>
      <c r="E808" t="s">
        <v>29</v>
      </c>
      <c r="F808" s="2">
        <v>101</v>
      </c>
      <c r="G808" s="5" t="s">
        <v>2627</v>
      </c>
      <c r="H808" s="5" t="s">
        <v>2628</v>
      </c>
      <c r="I808" s="5" t="s">
        <v>424</v>
      </c>
      <c r="J808" s="5" t="e" vm="2">
        <v>#VALUE!</v>
      </c>
      <c r="K808" s="8">
        <v>20000000</v>
      </c>
      <c r="L808" s="7">
        <v>86081711</v>
      </c>
      <c r="M808" s="5" t="s">
        <v>1130</v>
      </c>
      <c r="N808" s="7">
        <f>Table[[#This Row],[Income]]-Table[[#This Row],[Budget]]</f>
        <v>66081711</v>
      </c>
      <c r="O808" s="7" t="str">
        <f>IF((Table[[#This Row],[Income]]&gt;Table[[#This Row],[Budget]])," Successful", "Unsuccessful")</f>
        <v xml:space="preserve"> Successful</v>
      </c>
    </row>
    <row r="809" spans="1:15" x14ac:dyDescent="0.3">
      <c r="A809" s="5" t="s">
        <v>2629</v>
      </c>
      <c r="B809" s="1">
        <v>8.1</v>
      </c>
      <c r="C809" s="2">
        <v>2014</v>
      </c>
      <c r="D809" s="5" t="s">
        <v>78</v>
      </c>
      <c r="E809" t="s">
        <v>29</v>
      </c>
      <c r="F809" s="2">
        <v>99</v>
      </c>
      <c r="G809" s="5" t="s">
        <v>814</v>
      </c>
      <c r="H809" s="5" t="s">
        <v>2630</v>
      </c>
      <c r="I809" s="5" t="s">
        <v>648</v>
      </c>
      <c r="J809" s="5" t="e" vm="16">
        <v>#VALUE!</v>
      </c>
      <c r="K809" s="8">
        <v>25000000</v>
      </c>
      <c r="L809" s="7">
        <v>173082189</v>
      </c>
      <c r="M809" s="5" t="s">
        <v>1198</v>
      </c>
      <c r="N809" s="7">
        <f>Table[[#This Row],[Income]]-Table[[#This Row],[Budget]]</f>
        <v>148082189</v>
      </c>
      <c r="O809" s="7" t="str">
        <f>IF((Table[[#This Row],[Income]]&gt;Table[[#This Row],[Budget]])," Successful", "Unsuccessful")</f>
        <v xml:space="preserve"> Successful</v>
      </c>
    </row>
    <row r="810" spans="1:15" x14ac:dyDescent="0.3">
      <c r="A810" s="5" t="s">
        <v>2631</v>
      </c>
      <c r="B810" s="1">
        <v>6.8</v>
      </c>
      <c r="C810" s="2">
        <v>2014</v>
      </c>
      <c r="D810" s="5" t="s">
        <v>120</v>
      </c>
      <c r="E810" t="s">
        <v>15</v>
      </c>
      <c r="F810" s="2">
        <v>113</v>
      </c>
      <c r="G810" s="5" t="s">
        <v>1592</v>
      </c>
      <c r="H810" s="5" t="s">
        <v>2632</v>
      </c>
      <c r="I810" s="5" t="s">
        <v>1545</v>
      </c>
      <c r="J810" s="5" t="e" vm="2">
        <v>#VALUE!</v>
      </c>
      <c r="K810" s="8">
        <v>34000000</v>
      </c>
      <c r="L810" s="7">
        <v>348319861</v>
      </c>
      <c r="M810" s="5" t="s">
        <v>99</v>
      </c>
      <c r="N810" s="7">
        <f>Table[[#This Row],[Income]]-Table[[#This Row],[Budget]]</f>
        <v>314319861</v>
      </c>
      <c r="O810" s="7" t="str">
        <f>IF((Table[[#This Row],[Income]]&gt;Table[[#This Row],[Budget]])," Successful", "Unsuccessful")</f>
        <v xml:space="preserve"> Successful</v>
      </c>
    </row>
    <row r="811" spans="1:15" x14ac:dyDescent="0.3">
      <c r="A811" s="5" t="s">
        <v>2633</v>
      </c>
      <c r="B811" s="1">
        <v>5.3</v>
      </c>
      <c r="C811" s="2">
        <v>2014</v>
      </c>
      <c r="D811" s="5" t="s">
        <v>120</v>
      </c>
      <c r="E811" t="s">
        <v>29</v>
      </c>
      <c r="F811" s="2">
        <v>102</v>
      </c>
      <c r="G811" s="5" t="s">
        <v>2634</v>
      </c>
      <c r="H811" s="5" t="s">
        <v>2635</v>
      </c>
      <c r="I811" s="5" t="s">
        <v>792</v>
      </c>
      <c r="J811" s="5" t="e" vm="2">
        <v>#VALUE!</v>
      </c>
      <c r="K811" s="8">
        <v>3000000</v>
      </c>
      <c r="L811" s="7">
        <v>1882074</v>
      </c>
      <c r="M811" s="5" t="s">
        <v>749</v>
      </c>
      <c r="N811" s="7">
        <f>Table[[#This Row],[Income]]-Table[[#This Row],[Budget]]</f>
        <v>-1117926</v>
      </c>
      <c r="O811" s="7" t="str">
        <f>IF((Table[[#This Row],[Income]]&gt;Table[[#This Row],[Budget]])," Successful", "Unsuccessful")</f>
        <v>Unsuccessful</v>
      </c>
    </row>
    <row r="812" spans="1:15" x14ac:dyDescent="0.3">
      <c r="A812" s="5" t="s">
        <v>2636</v>
      </c>
      <c r="B812" s="1">
        <v>7.7</v>
      </c>
      <c r="C812" s="2">
        <v>2014</v>
      </c>
      <c r="D812" s="5" t="s">
        <v>382</v>
      </c>
      <c r="E812" t="s">
        <v>29</v>
      </c>
      <c r="F812" s="2">
        <v>129</v>
      </c>
      <c r="G812" s="5" t="s">
        <v>478</v>
      </c>
      <c r="H812" s="5" t="s">
        <v>2637</v>
      </c>
      <c r="I812" s="5" t="s">
        <v>127</v>
      </c>
      <c r="J812" s="5" t="e" vm="6">
        <v>#VALUE!</v>
      </c>
      <c r="K812" s="8">
        <v>81000000</v>
      </c>
      <c r="L812" s="7">
        <v>414351546</v>
      </c>
      <c r="M812" s="5" t="s">
        <v>99</v>
      </c>
      <c r="N812" s="7">
        <f>Table[[#This Row],[Income]]-Table[[#This Row],[Budget]]</f>
        <v>333351546</v>
      </c>
      <c r="O812" s="7" t="str">
        <f>IF((Table[[#This Row],[Income]]&gt;Table[[#This Row],[Budget]])," Successful", "Unsuccessful")</f>
        <v xml:space="preserve"> Successful</v>
      </c>
    </row>
    <row r="813" spans="1:15" x14ac:dyDescent="0.3">
      <c r="A813" s="5" t="s">
        <v>2638</v>
      </c>
      <c r="B813" s="1">
        <v>5.6</v>
      </c>
      <c r="C813" s="2">
        <v>2014</v>
      </c>
      <c r="D813" s="5" t="s">
        <v>324</v>
      </c>
      <c r="E813" t="s">
        <v>15</v>
      </c>
      <c r="F813" s="2">
        <v>165</v>
      </c>
      <c r="G813" s="5" t="s">
        <v>1253</v>
      </c>
      <c r="H813" s="5" t="s">
        <v>2639</v>
      </c>
      <c r="I813" s="5" t="s">
        <v>410</v>
      </c>
      <c r="J813" s="5" t="e" vm="2">
        <v>#VALUE!</v>
      </c>
      <c r="K813" s="8">
        <v>210000000</v>
      </c>
      <c r="L813" s="7">
        <v>1104054072</v>
      </c>
      <c r="M813" s="5" t="s">
        <v>2640</v>
      </c>
      <c r="N813" s="7">
        <f>Table[[#This Row],[Income]]-Table[[#This Row],[Budget]]</f>
        <v>894054072</v>
      </c>
      <c r="O813" s="7" t="str">
        <f>IF((Table[[#This Row],[Income]]&gt;Table[[#This Row],[Budget]])," Successful", "Unsuccessful")</f>
        <v xml:space="preserve"> Successful</v>
      </c>
    </row>
    <row r="814" spans="1:15" x14ac:dyDescent="0.3">
      <c r="A814" s="5" t="s">
        <v>2641</v>
      </c>
      <c r="B814" s="1">
        <v>7.5</v>
      </c>
      <c r="C814" s="2">
        <v>2014</v>
      </c>
      <c r="D814" s="5" t="s">
        <v>52</v>
      </c>
      <c r="E814" t="s">
        <v>29</v>
      </c>
      <c r="F814" s="2">
        <v>134</v>
      </c>
      <c r="G814" s="5" t="s">
        <v>2026</v>
      </c>
      <c r="H814" s="5" t="s">
        <v>2642</v>
      </c>
      <c r="I814" s="5" t="s">
        <v>202</v>
      </c>
      <c r="J814" s="5" t="e" vm="6">
        <v>#VALUE!</v>
      </c>
      <c r="K814" s="8">
        <v>68000000</v>
      </c>
      <c r="L814" s="7">
        <v>211822697</v>
      </c>
      <c r="M814" s="5" t="s">
        <v>190</v>
      </c>
      <c r="N814" s="7">
        <f>Table[[#This Row],[Income]]-Table[[#This Row],[Budget]]</f>
        <v>143822697</v>
      </c>
      <c r="O814" s="7" t="str">
        <f>IF((Table[[#This Row],[Income]]&gt;Table[[#This Row],[Budget]])," Successful", "Unsuccessful")</f>
        <v xml:space="preserve"> Successful</v>
      </c>
    </row>
    <row r="815" spans="1:15" x14ac:dyDescent="0.3">
      <c r="A815" s="5" t="s">
        <v>2643</v>
      </c>
      <c r="B815" s="1">
        <v>6.4</v>
      </c>
      <c r="C815" s="2">
        <v>2014</v>
      </c>
      <c r="D815" s="5" t="s">
        <v>43</v>
      </c>
      <c r="E815" t="s">
        <v>29</v>
      </c>
      <c r="F815" s="2">
        <v>102</v>
      </c>
      <c r="G815" s="5" t="s">
        <v>2644</v>
      </c>
      <c r="H815" s="5" t="s">
        <v>2645</v>
      </c>
      <c r="I815" s="5" t="s">
        <v>66</v>
      </c>
      <c r="J815" s="5" t="e" vm="2">
        <v>#VALUE!</v>
      </c>
      <c r="K815" s="8">
        <v>7000000</v>
      </c>
      <c r="L815" s="7">
        <v>2433850</v>
      </c>
      <c r="M815" s="5" t="s">
        <v>20</v>
      </c>
      <c r="N815" s="7">
        <f>Table[[#This Row],[Income]]-Table[[#This Row],[Budget]]</f>
        <v>-4566150</v>
      </c>
      <c r="O815" s="7" t="str">
        <f>IF((Table[[#This Row],[Income]]&gt;Table[[#This Row],[Budget]])," Successful", "Unsuccessful")</f>
        <v>Unsuccessful</v>
      </c>
    </row>
    <row r="816" spans="1:15" x14ac:dyDescent="0.3">
      <c r="A816" s="5" t="s">
        <v>2646</v>
      </c>
      <c r="B816" s="1">
        <v>7.2</v>
      </c>
      <c r="C816" s="2">
        <v>2014</v>
      </c>
      <c r="D816" s="5" t="s">
        <v>120</v>
      </c>
      <c r="E816" t="s">
        <v>29</v>
      </c>
      <c r="F816" s="2">
        <v>132</v>
      </c>
      <c r="G816" s="5" t="s">
        <v>48</v>
      </c>
      <c r="H816" s="5" t="s">
        <v>2647</v>
      </c>
      <c r="I816" s="5" t="s">
        <v>424</v>
      </c>
      <c r="J816" s="5" t="e" vm="2">
        <v>#VALUE!</v>
      </c>
      <c r="K816" s="8">
        <v>55000000</v>
      </c>
      <c r="L816" s="7">
        <v>192330738</v>
      </c>
      <c r="M816" s="5" t="s">
        <v>20</v>
      </c>
      <c r="N816" s="7">
        <f>Table[[#This Row],[Income]]-Table[[#This Row],[Budget]]</f>
        <v>137330738</v>
      </c>
      <c r="O816" s="7" t="str">
        <f>IF((Table[[#This Row],[Income]]&gt;Table[[#This Row],[Budget]])," Successful", "Unsuccessful")</f>
        <v xml:space="preserve"> Successful</v>
      </c>
    </row>
    <row r="817" spans="1:15" x14ac:dyDescent="0.3">
      <c r="A817" s="5" t="s">
        <v>2648</v>
      </c>
      <c r="B817" s="1">
        <v>6.6</v>
      </c>
      <c r="C817" s="2">
        <v>2014</v>
      </c>
      <c r="D817" s="5" t="s">
        <v>78</v>
      </c>
      <c r="E817" t="s">
        <v>15</v>
      </c>
      <c r="F817" s="2">
        <v>139</v>
      </c>
      <c r="G817" s="5" t="s">
        <v>673</v>
      </c>
      <c r="H817" s="5" t="s">
        <v>2649</v>
      </c>
      <c r="I817" s="5" t="s">
        <v>2330</v>
      </c>
      <c r="J817" s="5" t="e" vm="2">
        <v>#VALUE!</v>
      </c>
      <c r="K817" s="8">
        <v>85000000</v>
      </c>
      <c r="L817" s="7">
        <v>288885818</v>
      </c>
      <c r="M817" s="5" t="s">
        <v>20</v>
      </c>
      <c r="N817" s="7">
        <f>Table[[#This Row],[Income]]-Table[[#This Row],[Budget]]</f>
        <v>203885818</v>
      </c>
      <c r="O817" s="7" t="str">
        <f>IF((Table[[#This Row],[Income]]&gt;Table[[#This Row],[Budget]])," Successful", "Unsuccessful")</f>
        <v xml:space="preserve"> Successful</v>
      </c>
    </row>
    <row r="818" spans="1:15" x14ac:dyDescent="0.3">
      <c r="A818" s="5" t="s">
        <v>2650</v>
      </c>
      <c r="B818" s="1">
        <v>7.7</v>
      </c>
      <c r="C818" s="2">
        <v>2014</v>
      </c>
      <c r="D818" s="5" t="s">
        <v>186</v>
      </c>
      <c r="E818" t="s">
        <v>29</v>
      </c>
      <c r="F818" s="2">
        <v>108</v>
      </c>
      <c r="G818" s="5" t="s">
        <v>1471</v>
      </c>
      <c r="H818" s="5" t="s">
        <v>2651</v>
      </c>
      <c r="I818" s="5" t="s">
        <v>1962</v>
      </c>
      <c r="J818" s="5" t="e" vm="7">
        <v>#VALUE!</v>
      </c>
      <c r="K818" s="8">
        <v>15000000</v>
      </c>
      <c r="L818" s="7">
        <v>37394629</v>
      </c>
      <c r="M818" s="5" t="s">
        <v>265</v>
      </c>
      <c r="N818" s="7">
        <f>Table[[#This Row],[Income]]-Table[[#This Row],[Budget]]</f>
        <v>22394629</v>
      </c>
      <c r="O818" s="7" t="str">
        <f>IF((Table[[#This Row],[Income]]&gt;Table[[#This Row],[Budget]])," Successful", "Unsuccessful")</f>
        <v xml:space="preserve"> Successful</v>
      </c>
    </row>
    <row r="819" spans="1:15" x14ac:dyDescent="0.3">
      <c r="A819" s="5" t="s">
        <v>2652</v>
      </c>
      <c r="B819" s="1">
        <v>7.8</v>
      </c>
      <c r="C819" s="2">
        <v>2014</v>
      </c>
      <c r="D819" s="5" t="s">
        <v>52</v>
      </c>
      <c r="E819" t="s">
        <v>29</v>
      </c>
      <c r="F819" s="2">
        <v>117</v>
      </c>
      <c r="G819" s="5" t="s">
        <v>1931</v>
      </c>
      <c r="H819" s="5" t="s">
        <v>2653</v>
      </c>
      <c r="I819" s="5" t="s">
        <v>131</v>
      </c>
      <c r="J819" s="5" t="e" vm="2">
        <v>#VALUE!</v>
      </c>
      <c r="K819" s="8">
        <v>8500000</v>
      </c>
      <c r="L819" s="7">
        <v>47398992</v>
      </c>
      <c r="M819" s="5" t="s">
        <v>20</v>
      </c>
      <c r="N819" s="7">
        <f>Table[[#This Row],[Income]]-Table[[#This Row],[Budget]]</f>
        <v>38898992</v>
      </c>
      <c r="O819" s="7" t="str">
        <f>IF((Table[[#This Row],[Income]]&gt;Table[[#This Row],[Budget]])," Successful", "Unsuccessful")</f>
        <v xml:space="preserve"> Successful</v>
      </c>
    </row>
    <row r="820" spans="1:15" x14ac:dyDescent="0.3">
      <c r="A820" s="5" t="s">
        <v>2654</v>
      </c>
      <c r="B820" s="1">
        <v>8</v>
      </c>
      <c r="C820" s="2">
        <v>2014</v>
      </c>
      <c r="D820" s="5" t="s">
        <v>14</v>
      </c>
      <c r="E820" t="s">
        <v>15</v>
      </c>
      <c r="F820" s="2">
        <v>114</v>
      </c>
      <c r="G820" s="5" t="s">
        <v>2138</v>
      </c>
      <c r="H820" s="5" t="s">
        <v>2655</v>
      </c>
      <c r="I820" s="5" t="s">
        <v>2656</v>
      </c>
      <c r="J820" s="5" t="e" vm="6">
        <v>#VALUE!</v>
      </c>
      <c r="K820" s="8">
        <v>14000000</v>
      </c>
      <c r="L820" s="7">
        <v>233555708</v>
      </c>
      <c r="M820" s="5" t="s">
        <v>99</v>
      </c>
      <c r="N820" s="7">
        <f>Table[[#This Row],[Income]]-Table[[#This Row],[Budget]]</f>
        <v>219555708</v>
      </c>
      <c r="O820" s="7" t="str">
        <f>IF((Table[[#This Row],[Income]]&gt;Table[[#This Row],[Budget]])," Successful", "Unsuccessful")</f>
        <v xml:space="preserve"> Successful</v>
      </c>
    </row>
    <row r="821" spans="1:15" x14ac:dyDescent="0.3">
      <c r="A821" s="5" t="s">
        <v>2657</v>
      </c>
      <c r="B821" s="1">
        <v>6.2</v>
      </c>
      <c r="C821" s="2">
        <v>2014</v>
      </c>
      <c r="D821" s="5" t="s">
        <v>14</v>
      </c>
      <c r="E821" t="s">
        <v>22</v>
      </c>
      <c r="F821" s="2">
        <v>98</v>
      </c>
      <c r="G821" s="5" t="s">
        <v>510</v>
      </c>
      <c r="H821" s="5" t="s">
        <v>2658</v>
      </c>
      <c r="I821" s="5" t="s">
        <v>302</v>
      </c>
      <c r="J821" s="5" t="e" vm="6">
        <v>#VALUE!</v>
      </c>
      <c r="K821" s="8">
        <v>127000000</v>
      </c>
      <c r="L821" s="7">
        <v>363204635</v>
      </c>
      <c r="M821" s="5" t="s">
        <v>99</v>
      </c>
      <c r="N821" s="7">
        <f>Table[[#This Row],[Income]]-Table[[#This Row],[Budget]]</f>
        <v>236204635</v>
      </c>
      <c r="O821" s="7" t="str">
        <f>IF((Table[[#This Row],[Income]]&gt;Table[[#This Row],[Budget]])," Successful", "Unsuccessful")</f>
        <v xml:space="preserve"> Successful</v>
      </c>
    </row>
    <row r="822" spans="1:15" x14ac:dyDescent="0.3">
      <c r="A822" s="5" t="s">
        <v>2659</v>
      </c>
      <c r="B822" s="1">
        <v>7.8</v>
      </c>
      <c r="C822" s="2">
        <v>2014</v>
      </c>
      <c r="D822" s="5" t="s">
        <v>186</v>
      </c>
      <c r="E822" t="s">
        <v>15</v>
      </c>
      <c r="F822" s="2">
        <v>136</v>
      </c>
      <c r="G822" s="5" t="s">
        <v>333</v>
      </c>
      <c r="H822" s="5" t="s">
        <v>2660</v>
      </c>
      <c r="I822" s="5" t="s">
        <v>410</v>
      </c>
      <c r="J822" s="5" t="e" vm="2">
        <v>#VALUE!</v>
      </c>
      <c r="K822" s="8">
        <v>170000000</v>
      </c>
      <c r="L822" s="7">
        <v>714421503</v>
      </c>
      <c r="M822" s="5" t="s">
        <v>20</v>
      </c>
      <c r="N822" s="7">
        <f>Table[[#This Row],[Income]]-Table[[#This Row],[Budget]]</f>
        <v>544421503</v>
      </c>
      <c r="O822" s="7" t="str">
        <f>IF((Table[[#This Row],[Income]]&gt;Table[[#This Row],[Budget]])," Successful", "Unsuccessful")</f>
        <v xml:space="preserve"> Successful</v>
      </c>
    </row>
    <row r="823" spans="1:15" x14ac:dyDescent="0.3">
      <c r="A823" s="5" t="s">
        <v>2661</v>
      </c>
      <c r="B823" s="1">
        <v>7.2</v>
      </c>
      <c r="C823" s="2">
        <v>2014</v>
      </c>
      <c r="D823" s="5" t="s">
        <v>14</v>
      </c>
      <c r="E823" t="s">
        <v>29</v>
      </c>
      <c r="F823" s="2">
        <v>120</v>
      </c>
      <c r="G823" s="5" t="s">
        <v>121</v>
      </c>
      <c r="H823" s="5" t="s">
        <v>2662</v>
      </c>
      <c r="I823" s="5" t="s">
        <v>39</v>
      </c>
      <c r="J823" s="5" t="e" vm="53">
        <v>#VALUE!</v>
      </c>
      <c r="K823" s="8">
        <v>0</v>
      </c>
      <c r="L823" s="7">
        <v>4094339</v>
      </c>
      <c r="M823" s="5" t="s">
        <v>2663</v>
      </c>
      <c r="N823" s="7">
        <f>Table[[#This Row],[Income]]-Table[[#This Row],[Budget]]</f>
        <v>4094339</v>
      </c>
      <c r="O823" s="7" t="str">
        <f>IF((Table[[#This Row],[Income]]&gt;Table[[#This Row],[Budget]])," Successful", "Unsuccessful")</f>
        <v xml:space="preserve"> Successful</v>
      </c>
    </row>
    <row r="824" spans="1:15" x14ac:dyDescent="0.3">
      <c r="A824" s="5" t="s">
        <v>2664</v>
      </c>
      <c r="B824" s="1">
        <v>7.3</v>
      </c>
      <c r="C824" s="2">
        <v>2014</v>
      </c>
      <c r="D824" s="5" t="s">
        <v>43</v>
      </c>
      <c r="E824" t="s">
        <v>29</v>
      </c>
      <c r="F824" s="2">
        <v>133</v>
      </c>
      <c r="G824" s="5" t="s">
        <v>1396</v>
      </c>
      <c r="H824" s="5" t="s">
        <v>2665</v>
      </c>
      <c r="I824" s="5" t="s">
        <v>1181</v>
      </c>
      <c r="J824" s="5" t="e" vm="2">
        <v>#VALUE!</v>
      </c>
      <c r="K824" s="8">
        <v>58800000</v>
      </c>
      <c r="L824" s="7">
        <v>547459020</v>
      </c>
      <c r="M824" s="5" t="s">
        <v>20</v>
      </c>
      <c r="N824" s="7">
        <f>Table[[#This Row],[Income]]-Table[[#This Row],[Budget]]</f>
        <v>488659020</v>
      </c>
      <c r="O824" s="7" t="str">
        <f>IF((Table[[#This Row],[Income]]&gt;Table[[#This Row],[Budget]])," Successful", "Unsuccessful")</f>
        <v xml:space="preserve"> Successful</v>
      </c>
    </row>
    <row r="825" spans="1:15" x14ac:dyDescent="0.3">
      <c r="A825" s="5" t="s">
        <v>2666</v>
      </c>
      <c r="B825" s="1">
        <v>5.0999999999999996</v>
      </c>
      <c r="C825" s="2">
        <v>2014</v>
      </c>
      <c r="D825" s="5" t="s">
        <v>36</v>
      </c>
      <c r="E825" t="s">
        <v>15</v>
      </c>
      <c r="F825" s="2">
        <v>88</v>
      </c>
      <c r="G825" s="5" t="s">
        <v>2667</v>
      </c>
      <c r="H825" s="5" t="s">
        <v>2668</v>
      </c>
      <c r="I825" s="5" t="s">
        <v>39</v>
      </c>
      <c r="J825" s="5" t="e" vm="2">
        <v>#VALUE!</v>
      </c>
      <c r="K825" s="8">
        <v>5000000</v>
      </c>
      <c r="L825" s="7">
        <v>0</v>
      </c>
      <c r="M825" s="5" t="s">
        <v>20</v>
      </c>
      <c r="N825" s="7">
        <f>Table[[#This Row],[Income]]-Table[[#This Row],[Budget]]</f>
        <v>-5000000</v>
      </c>
      <c r="O825" s="7" t="str">
        <f>IF((Table[[#This Row],[Income]]&gt;Table[[#This Row],[Budget]])," Successful", "Unsuccessful")</f>
        <v>Unsuccessful</v>
      </c>
    </row>
    <row r="826" spans="1:15" x14ac:dyDescent="0.3">
      <c r="A826" s="5" t="s">
        <v>2669</v>
      </c>
      <c r="B826" s="1">
        <v>7.4</v>
      </c>
      <c r="C826" s="2">
        <v>2014</v>
      </c>
      <c r="D826" s="5" t="s">
        <v>43</v>
      </c>
      <c r="E826" t="s">
        <v>29</v>
      </c>
      <c r="F826" s="2">
        <v>97</v>
      </c>
      <c r="G826" s="5" t="s">
        <v>2670</v>
      </c>
      <c r="H826" s="5" t="s">
        <v>2671</v>
      </c>
      <c r="I826" s="5" t="s">
        <v>1771</v>
      </c>
      <c r="J826" s="5" t="e" vm="13">
        <v>#VALUE!</v>
      </c>
      <c r="K826" s="8">
        <v>5100000</v>
      </c>
      <c r="L826" s="7">
        <v>4942449</v>
      </c>
      <c r="M826" s="5" t="s">
        <v>288</v>
      </c>
      <c r="N826" s="7">
        <f>Table[[#This Row],[Income]]-Table[[#This Row],[Budget]]</f>
        <v>-157551</v>
      </c>
      <c r="O826" s="7" t="str">
        <f>IF((Table[[#This Row],[Income]]&gt;Table[[#This Row],[Budget]])," Successful", "Unsuccessful")</f>
        <v>Unsuccessful</v>
      </c>
    </row>
    <row r="827" spans="1:15" x14ac:dyDescent="0.3">
      <c r="A827" s="5" t="s">
        <v>2672</v>
      </c>
      <c r="B827" s="1">
        <v>5.6</v>
      </c>
      <c r="C827" s="2">
        <v>2014</v>
      </c>
      <c r="D827" s="5" t="s">
        <v>233</v>
      </c>
      <c r="E827" t="s">
        <v>29</v>
      </c>
      <c r="F827" s="2">
        <v>89</v>
      </c>
      <c r="G827" s="5" t="s">
        <v>2673</v>
      </c>
      <c r="H827" s="5" t="s">
        <v>2674</v>
      </c>
      <c r="I827" s="5" t="s">
        <v>1329</v>
      </c>
      <c r="J827" s="5" t="e" vm="2">
        <v>#VALUE!</v>
      </c>
      <c r="K827" s="8">
        <v>2400000</v>
      </c>
      <c r="L827" s="7">
        <v>274717</v>
      </c>
      <c r="M827" s="5" t="s">
        <v>20</v>
      </c>
      <c r="N827" s="7">
        <f>Table[[#This Row],[Income]]-Table[[#This Row],[Budget]]</f>
        <v>-2125283</v>
      </c>
      <c r="O827" s="7" t="str">
        <f>IF((Table[[#This Row],[Income]]&gt;Table[[#This Row],[Budget]])," Successful", "Unsuccessful")</f>
        <v>Unsuccessful</v>
      </c>
    </row>
    <row r="828" spans="1:15" x14ac:dyDescent="0.3">
      <c r="A828" s="5" t="s">
        <v>2675</v>
      </c>
      <c r="B828" s="1">
        <v>7</v>
      </c>
      <c r="C828" s="2">
        <v>2014</v>
      </c>
      <c r="D828" s="5" t="s">
        <v>324</v>
      </c>
      <c r="E828" t="s">
        <v>29</v>
      </c>
      <c r="F828" s="2">
        <v>112</v>
      </c>
      <c r="G828" s="5" t="s">
        <v>2676</v>
      </c>
      <c r="H828" s="5" t="s">
        <v>2677</v>
      </c>
      <c r="I828" s="5" t="s">
        <v>60</v>
      </c>
      <c r="J828" s="5" t="e" vm="58">
        <v>#VALUE!</v>
      </c>
      <c r="K828" s="8">
        <v>50000000</v>
      </c>
      <c r="L828" s="7">
        <v>331333876</v>
      </c>
      <c r="M828" s="5" t="s">
        <v>20</v>
      </c>
      <c r="N828" s="7">
        <f>Table[[#This Row],[Income]]-Table[[#This Row],[Budget]]</f>
        <v>281333876</v>
      </c>
      <c r="O828" s="7" t="str">
        <f>IF((Table[[#This Row],[Income]]&gt;Table[[#This Row],[Budget]])," Successful", "Unsuccessful")</f>
        <v xml:space="preserve"> Successful</v>
      </c>
    </row>
    <row r="829" spans="1:15" x14ac:dyDescent="0.3">
      <c r="A829" s="5" t="s">
        <v>2678</v>
      </c>
      <c r="B829" s="1">
        <v>7.2</v>
      </c>
      <c r="C829" s="2">
        <v>2014</v>
      </c>
      <c r="D829" s="5" t="s">
        <v>14</v>
      </c>
      <c r="E829" t="s">
        <v>15</v>
      </c>
      <c r="F829" s="2">
        <v>137</v>
      </c>
      <c r="G829" s="5" t="s">
        <v>2679</v>
      </c>
      <c r="H829" s="5" t="s">
        <v>2680</v>
      </c>
      <c r="I829" s="5" t="s">
        <v>1181</v>
      </c>
      <c r="J829" s="5" t="e" vm="13">
        <v>#VALUE!</v>
      </c>
      <c r="K829" s="8">
        <v>65000000</v>
      </c>
      <c r="L829" s="7">
        <v>161459297</v>
      </c>
      <c r="M829" s="5" t="s">
        <v>20</v>
      </c>
      <c r="N829" s="7">
        <f>Table[[#This Row],[Income]]-Table[[#This Row],[Budget]]</f>
        <v>96459297</v>
      </c>
      <c r="O829" s="7" t="str">
        <f>IF((Table[[#This Row],[Income]]&gt;Table[[#This Row],[Budget]])," Successful", "Unsuccessful")</f>
        <v xml:space="preserve"> Successful</v>
      </c>
    </row>
    <row r="830" spans="1:15" x14ac:dyDescent="0.3">
      <c r="A830" s="5" t="s">
        <v>2681</v>
      </c>
      <c r="B830" s="1">
        <v>6.1</v>
      </c>
      <c r="C830" s="2">
        <v>2014</v>
      </c>
      <c r="D830" s="5" t="s">
        <v>149</v>
      </c>
      <c r="E830" t="s">
        <v>29</v>
      </c>
      <c r="F830" s="2">
        <v>116</v>
      </c>
      <c r="G830" s="5" t="s">
        <v>2511</v>
      </c>
      <c r="H830" s="5" t="s">
        <v>2682</v>
      </c>
      <c r="I830" s="5" t="s">
        <v>2683</v>
      </c>
      <c r="J830" s="5" t="e" vm="2">
        <v>#VALUE!</v>
      </c>
      <c r="K830" s="8">
        <v>40000000</v>
      </c>
      <c r="L830" s="7">
        <v>87189756</v>
      </c>
      <c r="M830" s="5" t="s">
        <v>20</v>
      </c>
      <c r="N830" s="7">
        <f>Table[[#This Row],[Income]]-Table[[#This Row],[Budget]]</f>
        <v>47189756</v>
      </c>
      <c r="O830" s="7" t="str">
        <f>IF((Table[[#This Row],[Income]]&gt;Table[[#This Row],[Budget]])," Successful", "Unsuccessful")</f>
        <v xml:space="preserve"> Successful</v>
      </c>
    </row>
    <row r="831" spans="1:15" x14ac:dyDescent="0.3">
      <c r="A831" s="5" t="s">
        <v>2684</v>
      </c>
      <c r="B831" s="1">
        <v>7.7</v>
      </c>
      <c r="C831" s="2">
        <v>2014</v>
      </c>
      <c r="D831" s="5" t="s">
        <v>36</v>
      </c>
      <c r="E831" t="s">
        <v>29</v>
      </c>
      <c r="F831" s="2">
        <v>119</v>
      </c>
      <c r="G831" s="5" t="s">
        <v>356</v>
      </c>
      <c r="H831" s="5" t="s">
        <v>2685</v>
      </c>
      <c r="I831" s="5" t="s">
        <v>39</v>
      </c>
      <c r="J831" s="5" t="e" vm="2">
        <v>#VALUE!</v>
      </c>
      <c r="K831" s="8">
        <v>18000000</v>
      </c>
      <c r="L831" s="7">
        <v>103215094</v>
      </c>
      <c r="M831" s="5" t="s">
        <v>20</v>
      </c>
      <c r="N831" s="7">
        <f>Table[[#This Row],[Income]]-Table[[#This Row],[Budget]]</f>
        <v>85215094</v>
      </c>
      <c r="O831" s="7" t="str">
        <f>IF((Table[[#This Row],[Income]]&gt;Table[[#This Row],[Budget]])," Successful", "Unsuccessful")</f>
        <v xml:space="preserve"> Successful</v>
      </c>
    </row>
    <row r="832" spans="1:15" x14ac:dyDescent="0.3">
      <c r="A832" s="5" t="s">
        <v>2686</v>
      </c>
      <c r="B832" s="1">
        <v>7.1</v>
      </c>
      <c r="C832" s="2">
        <v>2014</v>
      </c>
      <c r="D832" s="5" t="s">
        <v>52</v>
      </c>
      <c r="E832" t="s">
        <v>29</v>
      </c>
      <c r="F832" s="2">
        <v>102</v>
      </c>
      <c r="G832" s="5" t="s">
        <v>2263</v>
      </c>
      <c r="H832" s="5" t="s">
        <v>2687</v>
      </c>
      <c r="I832" s="5" t="s">
        <v>174</v>
      </c>
      <c r="J832" s="5" t="e" vm="4">
        <v>#VALUE!</v>
      </c>
      <c r="K832" s="8">
        <v>0</v>
      </c>
      <c r="L832" s="7">
        <v>25574387</v>
      </c>
      <c r="M832" s="5" t="s">
        <v>2688</v>
      </c>
      <c r="N832" s="7">
        <f>Table[[#This Row],[Income]]-Table[[#This Row],[Budget]]</f>
        <v>25574387</v>
      </c>
      <c r="O832" s="7" t="str">
        <f>IF((Table[[#This Row],[Income]]&gt;Table[[#This Row],[Budget]])," Successful", "Unsuccessful")</f>
        <v xml:space="preserve"> Successful</v>
      </c>
    </row>
    <row r="833" spans="1:15" x14ac:dyDescent="0.3">
      <c r="A833" s="5" t="s">
        <v>2689</v>
      </c>
      <c r="B833" s="1">
        <v>7.4</v>
      </c>
      <c r="C833" s="2">
        <v>2014</v>
      </c>
      <c r="D833" s="5" t="s">
        <v>14</v>
      </c>
      <c r="E833" t="s">
        <v>15</v>
      </c>
      <c r="F833" s="2">
        <v>144</v>
      </c>
      <c r="G833" s="5" t="s">
        <v>2690</v>
      </c>
      <c r="H833" s="5" t="s">
        <v>2691</v>
      </c>
      <c r="I833" s="5" t="s">
        <v>2692</v>
      </c>
      <c r="J833" s="5" t="e" vm="1">
        <v>#VALUE!</v>
      </c>
      <c r="K833" s="8">
        <v>250000000</v>
      </c>
      <c r="L833" s="7">
        <v>962201338</v>
      </c>
      <c r="M833" s="5" t="s">
        <v>1104</v>
      </c>
      <c r="N833" s="7">
        <f>Table[[#This Row],[Income]]-Table[[#This Row],[Budget]]</f>
        <v>712201338</v>
      </c>
      <c r="O833" s="7" t="str">
        <f>IF((Table[[#This Row],[Income]]&gt;Table[[#This Row],[Budget]])," Successful", "Unsuccessful")</f>
        <v xml:space="preserve"> Successful</v>
      </c>
    </row>
    <row r="834" spans="1:15" x14ac:dyDescent="0.3">
      <c r="A834" s="5" t="s">
        <v>2693</v>
      </c>
      <c r="B834" s="1">
        <v>6.8</v>
      </c>
      <c r="C834" s="2">
        <v>2014</v>
      </c>
      <c r="D834" s="5" t="s">
        <v>78</v>
      </c>
      <c r="E834" t="s">
        <v>29</v>
      </c>
      <c r="F834" s="2">
        <v>100</v>
      </c>
      <c r="G834" s="5" t="s">
        <v>1619</v>
      </c>
      <c r="H834" s="5" t="s">
        <v>2694</v>
      </c>
      <c r="I834" s="5" t="s">
        <v>81</v>
      </c>
      <c r="J834" s="5" t="e" vm="2">
        <v>#VALUE!</v>
      </c>
      <c r="K834" s="8">
        <v>1000000</v>
      </c>
      <c r="L834" s="7">
        <v>21947454</v>
      </c>
      <c r="M834" s="5" t="s">
        <v>20</v>
      </c>
      <c r="N834" s="7">
        <f>Table[[#This Row],[Income]]-Table[[#This Row],[Budget]]</f>
        <v>20947454</v>
      </c>
      <c r="O834" s="7" t="str">
        <f>IF((Table[[#This Row],[Income]]&gt;Table[[#This Row],[Budget]])," Successful", "Unsuccessful")</f>
        <v xml:space="preserve"> Successful</v>
      </c>
    </row>
    <row r="835" spans="1:15" x14ac:dyDescent="0.3">
      <c r="A835" s="5" t="s">
        <v>2695</v>
      </c>
      <c r="B835" s="1">
        <v>5.8</v>
      </c>
      <c r="C835" s="2">
        <v>2014</v>
      </c>
      <c r="D835" s="5" t="s">
        <v>28</v>
      </c>
      <c r="E835" t="s">
        <v>15</v>
      </c>
      <c r="F835" s="2">
        <v>101</v>
      </c>
      <c r="G835" s="5" t="s">
        <v>2696</v>
      </c>
      <c r="H835" s="5" t="s">
        <v>2697</v>
      </c>
      <c r="I835" s="5" t="s">
        <v>127</v>
      </c>
      <c r="J835" s="5" t="e" vm="2">
        <v>#VALUE!</v>
      </c>
      <c r="K835" s="8">
        <v>125000000</v>
      </c>
      <c r="L835" s="7">
        <v>485004754</v>
      </c>
      <c r="M835" s="5" t="s">
        <v>20</v>
      </c>
      <c r="N835" s="7">
        <f>Table[[#This Row],[Income]]-Table[[#This Row],[Budget]]</f>
        <v>360004754</v>
      </c>
      <c r="O835" s="7" t="str">
        <f>IF((Table[[#This Row],[Income]]&gt;Table[[#This Row],[Budget]])," Successful", "Unsuccessful")</f>
        <v xml:space="preserve"> Successful</v>
      </c>
    </row>
    <row r="836" spans="1:15" x14ac:dyDescent="0.3">
      <c r="A836" s="5" t="s">
        <v>2698</v>
      </c>
      <c r="B836" s="1">
        <v>7.6</v>
      </c>
      <c r="C836" s="2">
        <v>2014</v>
      </c>
      <c r="D836" s="5" t="s">
        <v>382</v>
      </c>
      <c r="E836" t="s">
        <v>29</v>
      </c>
      <c r="F836" s="2">
        <v>86</v>
      </c>
      <c r="G836" s="5" t="s">
        <v>2699</v>
      </c>
      <c r="H836" s="5" t="s">
        <v>2700</v>
      </c>
      <c r="I836" s="5" t="s">
        <v>792</v>
      </c>
      <c r="J836" s="5" t="e" vm="1">
        <v>#VALUE!</v>
      </c>
      <c r="K836" s="8">
        <v>1600000</v>
      </c>
      <c r="L836" s="7">
        <v>7412611</v>
      </c>
      <c r="M836" s="5" t="s">
        <v>19</v>
      </c>
      <c r="N836" s="7">
        <f>Table[[#This Row],[Income]]-Table[[#This Row],[Budget]]</f>
        <v>5812611</v>
      </c>
      <c r="O836" s="7" t="str">
        <f>IF((Table[[#This Row],[Income]]&gt;Table[[#This Row],[Budget]])," Successful", "Unsuccessful")</f>
        <v xml:space="preserve"> Successful</v>
      </c>
    </row>
    <row r="837" spans="1:15" x14ac:dyDescent="0.3">
      <c r="A837" s="5" t="s">
        <v>2701</v>
      </c>
      <c r="B837" s="1">
        <v>5.0999999999999996</v>
      </c>
      <c r="C837" s="2">
        <v>2014</v>
      </c>
      <c r="D837" s="5" t="s">
        <v>233</v>
      </c>
      <c r="E837" t="s">
        <v>29</v>
      </c>
      <c r="F837" s="2">
        <v>94</v>
      </c>
      <c r="G837" s="5" t="s">
        <v>1263</v>
      </c>
      <c r="H837" s="5" t="s">
        <v>2702</v>
      </c>
      <c r="I837" s="5" t="s">
        <v>174</v>
      </c>
      <c r="J837" s="5" t="e" vm="2">
        <v>#VALUE!</v>
      </c>
      <c r="K837" s="8">
        <v>40000000</v>
      </c>
      <c r="L837" s="7">
        <v>126069509</v>
      </c>
      <c r="M837" s="5" t="s">
        <v>20</v>
      </c>
      <c r="N837" s="7">
        <f>Table[[#This Row],[Income]]-Table[[#This Row],[Budget]]</f>
        <v>86069509</v>
      </c>
      <c r="O837" s="7" t="str">
        <f>IF((Table[[#This Row],[Income]]&gt;Table[[#This Row],[Budget]])," Successful", "Unsuccessful")</f>
        <v xml:space="preserve"> Successful</v>
      </c>
    </row>
    <row r="838" spans="1:15" x14ac:dyDescent="0.3">
      <c r="A838" s="5" t="s">
        <v>2703</v>
      </c>
      <c r="B838" s="1">
        <v>7.3</v>
      </c>
      <c r="C838" s="2">
        <v>2014</v>
      </c>
      <c r="D838" s="5" t="s">
        <v>149</v>
      </c>
      <c r="E838" t="s">
        <v>29</v>
      </c>
      <c r="F838" s="2">
        <v>114</v>
      </c>
      <c r="G838" s="5" t="s">
        <v>1259</v>
      </c>
      <c r="H838" s="5" t="s">
        <v>2704</v>
      </c>
      <c r="I838" s="5" t="s">
        <v>146</v>
      </c>
      <c r="J838" s="5" t="e" vm="2">
        <v>#VALUE!</v>
      </c>
      <c r="K838" s="8">
        <v>11000000</v>
      </c>
      <c r="L838" s="7">
        <v>48428048</v>
      </c>
      <c r="M838" s="5" t="s">
        <v>20</v>
      </c>
      <c r="N838" s="7">
        <f>Table[[#This Row],[Income]]-Table[[#This Row],[Budget]]</f>
        <v>37428048</v>
      </c>
      <c r="O838" s="7" t="str">
        <f>IF((Table[[#This Row],[Income]]&gt;Table[[#This Row],[Budget]])," Successful", "Unsuccessful")</f>
        <v xml:space="preserve"> Successful</v>
      </c>
    </row>
    <row r="839" spans="1:15" x14ac:dyDescent="0.3">
      <c r="A839" s="5" t="s">
        <v>2705</v>
      </c>
      <c r="B839" s="1">
        <v>6.5</v>
      </c>
      <c r="C839" s="2">
        <v>2014</v>
      </c>
      <c r="D839" s="5" t="s">
        <v>14</v>
      </c>
      <c r="E839" t="s">
        <v>29</v>
      </c>
      <c r="F839" s="2">
        <v>112</v>
      </c>
      <c r="G839" s="5" t="s">
        <v>2706</v>
      </c>
      <c r="H839" s="5" t="s">
        <v>2707</v>
      </c>
      <c r="I839" s="5" t="s">
        <v>127</v>
      </c>
      <c r="J839" s="5" t="e" vm="5">
        <v>#VALUE!</v>
      </c>
      <c r="K839" s="8">
        <v>44000000</v>
      </c>
      <c r="L839" s="7">
        <v>11782625</v>
      </c>
      <c r="M839" s="5" t="s">
        <v>20</v>
      </c>
      <c r="N839" s="7">
        <f>Table[[#This Row],[Income]]-Table[[#This Row],[Budget]]</f>
        <v>-32217375</v>
      </c>
      <c r="O839" s="7" t="str">
        <f>IF((Table[[#This Row],[Income]]&gt;Table[[#This Row],[Budget]])," Successful", "Unsuccessful")</f>
        <v>Unsuccessful</v>
      </c>
    </row>
    <row r="840" spans="1:15" x14ac:dyDescent="0.3">
      <c r="A840" s="5" t="s">
        <v>2708</v>
      </c>
      <c r="B840" s="1">
        <v>6.2</v>
      </c>
      <c r="C840" s="2">
        <v>2014</v>
      </c>
      <c r="D840" s="5" t="s">
        <v>78</v>
      </c>
      <c r="E840" t="s">
        <v>29</v>
      </c>
      <c r="F840" s="2">
        <v>102</v>
      </c>
      <c r="G840" s="5" t="s">
        <v>2709</v>
      </c>
      <c r="H840" s="5" t="s">
        <v>2710</v>
      </c>
      <c r="I840" s="5" t="s">
        <v>152</v>
      </c>
      <c r="J840" s="5" t="e" vm="12">
        <v>#VALUE!</v>
      </c>
      <c r="K840" s="8">
        <v>110000000</v>
      </c>
      <c r="L840" s="7">
        <v>337580051</v>
      </c>
      <c r="M840" s="5" t="s">
        <v>20</v>
      </c>
      <c r="N840" s="7">
        <f>Table[[#This Row],[Income]]-Table[[#This Row],[Budget]]</f>
        <v>227580051</v>
      </c>
      <c r="O840" s="7" t="str">
        <f>IF((Table[[#This Row],[Income]]&gt;Table[[#This Row],[Budget]])," Successful", "Unsuccessful")</f>
        <v xml:space="preserve"> Successful</v>
      </c>
    </row>
    <row r="841" spans="1:15" x14ac:dyDescent="0.3">
      <c r="A841" s="5" t="s">
        <v>2711</v>
      </c>
      <c r="B841" s="1">
        <v>7.9</v>
      </c>
      <c r="C841" s="2">
        <v>2014</v>
      </c>
      <c r="D841" s="5" t="s">
        <v>149</v>
      </c>
      <c r="E841" t="s">
        <v>15</v>
      </c>
      <c r="F841" s="2">
        <v>132</v>
      </c>
      <c r="G841" s="5" t="s">
        <v>1497</v>
      </c>
      <c r="H841" s="5" t="s">
        <v>2712</v>
      </c>
      <c r="I841" s="5" t="s">
        <v>410</v>
      </c>
      <c r="J841" s="5" t="e" vm="5">
        <v>#VALUE!</v>
      </c>
      <c r="K841" s="8">
        <v>200000000</v>
      </c>
      <c r="L841" s="7">
        <v>746045700</v>
      </c>
      <c r="M841" s="5" t="s">
        <v>99</v>
      </c>
      <c r="N841" s="7">
        <f>Table[[#This Row],[Income]]-Table[[#This Row],[Budget]]</f>
        <v>546045700</v>
      </c>
      <c r="O841" s="7" t="str">
        <f>IF((Table[[#This Row],[Income]]&gt;Table[[#This Row],[Budget]])," Successful", "Unsuccessful")</f>
        <v xml:space="preserve"> Successful</v>
      </c>
    </row>
    <row r="842" spans="1:15" x14ac:dyDescent="0.3">
      <c r="A842" s="5" t="s">
        <v>2713</v>
      </c>
      <c r="B842" s="1">
        <v>6.2</v>
      </c>
      <c r="C842" s="2">
        <v>2014</v>
      </c>
      <c r="D842" s="5" t="s">
        <v>52</v>
      </c>
      <c r="E842" t="s">
        <v>15</v>
      </c>
      <c r="F842" s="2">
        <v>92</v>
      </c>
      <c r="G842" s="5" t="s">
        <v>2714</v>
      </c>
      <c r="H842" s="5" t="s">
        <v>2715</v>
      </c>
      <c r="I842" s="5" t="s">
        <v>2716</v>
      </c>
      <c r="J842" s="5" t="e" vm="6">
        <v>#VALUE!</v>
      </c>
      <c r="K842" s="8">
        <v>70000000</v>
      </c>
      <c r="L842" s="7">
        <v>217124280</v>
      </c>
      <c r="M842" s="5" t="s">
        <v>56</v>
      </c>
      <c r="N842" s="7">
        <f>Table[[#This Row],[Income]]-Table[[#This Row],[Budget]]</f>
        <v>147124280</v>
      </c>
      <c r="O842" s="7" t="str">
        <f>IF((Table[[#This Row],[Income]]&gt;Table[[#This Row],[Budget]])," Successful", "Unsuccessful")</f>
        <v xml:space="preserve"> Successful</v>
      </c>
    </row>
    <row r="843" spans="1:15" x14ac:dyDescent="0.3">
      <c r="A843" s="5" t="s">
        <v>2717</v>
      </c>
      <c r="B843" s="1">
        <v>8.1</v>
      </c>
      <c r="C843" s="2">
        <v>2014</v>
      </c>
      <c r="D843" s="5" t="s">
        <v>28</v>
      </c>
      <c r="E843" t="s">
        <v>29</v>
      </c>
      <c r="F843" s="2">
        <v>122</v>
      </c>
      <c r="G843" s="5" t="s">
        <v>2718</v>
      </c>
      <c r="H843" s="5" t="s">
        <v>2719</v>
      </c>
      <c r="I843" s="5" t="s">
        <v>2720</v>
      </c>
      <c r="J843" s="5" t="e" vm="47">
        <v>#VALUE!</v>
      </c>
      <c r="K843" s="8">
        <v>3300000</v>
      </c>
      <c r="L843" s="7">
        <v>31061476</v>
      </c>
      <c r="M843" s="5" t="s">
        <v>2721</v>
      </c>
      <c r="N843" s="7">
        <f>Table[[#This Row],[Income]]-Table[[#This Row],[Budget]]</f>
        <v>27761476</v>
      </c>
      <c r="O843" s="7" t="str">
        <f>IF((Table[[#This Row],[Income]]&gt;Table[[#This Row],[Budget]])," Successful", "Unsuccessful")</f>
        <v xml:space="preserve"> Successful</v>
      </c>
    </row>
    <row r="844" spans="1:15" x14ac:dyDescent="0.3">
      <c r="A844" s="5" t="s">
        <v>2722</v>
      </c>
      <c r="B844" s="1">
        <v>7.7</v>
      </c>
      <c r="C844" s="2">
        <v>2014</v>
      </c>
      <c r="D844" s="5" t="s">
        <v>382</v>
      </c>
      <c r="E844" t="s">
        <v>22</v>
      </c>
      <c r="F844" s="2">
        <v>100</v>
      </c>
      <c r="G844" s="5" t="s">
        <v>2676</v>
      </c>
      <c r="H844" s="5" t="s">
        <v>2723</v>
      </c>
      <c r="I844" s="5" t="s">
        <v>248</v>
      </c>
      <c r="J844" s="5" t="e" vm="13">
        <v>#VALUE!</v>
      </c>
      <c r="K844" s="8">
        <v>60000000</v>
      </c>
      <c r="L844" s="7">
        <v>468266122</v>
      </c>
      <c r="M844" s="5" t="s">
        <v>2724</v>
      </c>
      <c r="N844" s="7">
        <f>Table[[#This Row],[Income]]-Table[[#This Row],[Budget]]</f>
        <v>408266122</v>
      </c>
      <c r="O844" s="7" t="str">
        <f>IF((Table[[#This Row],[Income]]&gt;Table[[#This Row],[Budget]])," Successful", "Unsuccessful")</f>
        <v xml:space="preserve"> Successful</v>
      </c>
    </row>
    <row r="845" spans="1:15" x14ac:dyDescent="0.3">
      <c r="A845" s="5" t="s">
        <v>2725</v>
      </c>
      <c r="B845" s="1">
        <v>6.4</v>
      </c>
      <c r="C845" s="2">
        <v>2014</v>
      </c>
      <c r="D845" s="5" t="s">
        <v>149</v>
      </c>
      <c r="E845" t="s">
        <v>15</v>
      </c>
      <c r="F845" s="2">
        <v>123</v>
      </c>
      <c r="G845" s="5" t="s">
        <v>2043</v>
      </c>
      <c r="H845" s="5" t="s">
        <v>2726</v>
      </c>
      <c r="I845" s="5" t="s">
        <v>410</v>
      </c>
      <c r="J845" s="5" t="e" vm="5">
        <v>#VALUE!</v>
      </c>
      <c r="K845" s="8">
        <v>160000000</v>
      </c>
      <c r="L845" s="7">
        <v>524976069</v>
      </c>
      <c r="M845" s="5" t="s">
        <v>56</v>
      </c>
      <c r="N845" s="7">
        <f>Table[[#This Row],[Income]]-Table[[#This Row],[Budget]]</f>
        <v>364976069</v>
      </c>
      <c r="O845" s="7" t="str">
        <f>IF((Table[[#This Row],[Income]]&gt;Table[[#This Row],[Budget]])," Successful", "Unsuccessful")</f>
        <v xml:space="preserve"> Successful</v>
      </c>
    </row>
    <row r="846" spans="1:15" x14ac:dyDescent="0.3">
      <c r="A846" s="5" t="s">
        <v>2727</v>
      </c>
      <c r="B846" s="1">
        <v>6.4</v>
      </c>
      <c r="C846" s="2">
        <v>2014</v>
      </c>
      <c r="D846" s="5" t="s">
        <v>28</v>
      </c>
      <c r="E846" t="s">
        <v>15</v>
      </c>
      <c r="F846" s="2">
        <v>97</v>
      </c>
      <c r="G846" s="5" t="s">
        <v>2728</v>
      </c>
      <c r="H846" s="5" t="s">
        <v>2729</v>
      </c>
      <c r="I846" s="5" t="s">
        <v>2140</v>
      </c>
      <c r="J846" s="5" t="e" vm="19">
        <v>#VALUE!</v>
      </c>
      <c r="K846" s="8">
        <v>25000000</v>
      </c>
      <c r="L846" s="7">
        <v>66980456</v>
      </c>
      <c r="M846" s="5" t="s">
        <v>2730</v>
      </c>
      <c r="N846" s="7">
        <f>Table[[#This Row],[Income]]-Table[[#This Row],[Budget]]</f>
        <v>41980456</v>
      </c>
      <c r="O846" s="7" t="str">
        <f>IF((Table[[#This Row],[Income]]&gt;Table[[#This Row],[Budget]])," Successful", "Unsuccessful")</f>
        <v xml:space="preserve"> Successful</v>
      </c>
    </row>
    <row r="847" spans="1:15" x14ac:dyDescent="0.3">
      <c r="A847" s="5" t="s">
        <v>2731</v>
      </c>
      <c r="B847" s="1">
        <v>6.6</v>
      </c>
      <c r="C847" s="2">
        <v>2014</v>
      </c>
      <c r="D847" s="5" t="s">
        <v>43</v>
      </c>
      <c r="E847" t="s">
        <v>29</v>
      </c>
      <c r="F847" s="2">
        <v>148</v>
      </c>
      <c r="G847" s="5" t="s">
        <v>471</v>
      </c>
      <c r="H847" s="5" t="s">
        <v>2732</v>
      </c>
      <c r="I847" s="5" t="s">
        <v>117</v>
      </c>
      <c r="J847" s="5" t="e" vm="2">
        <v>#VALUE!</v>
      </c>
      <c r="K847" s="8">
        <v>20000000</v>
      </c>
      <c r="L847" s="7">
        <v>14710975</v>
      </c>
      <c r="M847" s="5" t="s">
        <v>20</v>
      </c>
      <c r="N847" s="7">
        <f>Table[[#This Row],[Income]]-Table[[#This Row],[Budget]]</f>
        <v>-5289025</v>
      </c>
      <c r="O847" s="7" t="str">
        <f>IF((Table[[#This Row],[Income]]&gt;Table[[#This Row],[Budget]])," Successful", "Unsuccessful")</f>
        <v>Unsuccessful</v>
      </c>
    </row>
    <row r="848" spans="1:15" x14ac:dyDescent="0.3">
      <c r="A848" s="5" t="s">
        <v>2733</v>
      </c>
      <c r="B848" s="1">
        <v>7.7</v>
      </c>
      <c r="C848" s="2">
        <v>2014</v>
      </c>
      <c r="D848" s="5" t="s">
        <v>324</v>
      </c>
      <c r="E848" t="s">
        <v>15</v>
      </c>
      <c r="F848" s="2">
        <v>126</v>
      </c>
      <c r="G848" s="5" t="s">
        <v>922</v>
      </c>
      <c r="H848" s="5" t="s">
        <v>2734</v>
      </c>
      <c r="I848" s="5" t="s">
        <v>98</v>
      </c>
      <c r="J848" s="5" t="e" vm="39">
        <v>#VALUE!</v>
      </c>
      <c r="K848" s="8">
        <v>12000000</v>
      </c>
      <c r="L848" s="7">
        <v>307166834</v>
      </c>
      <c r="M848" s="5" t="s">
        <v>20</v>
      </c>
      <c r="N848" s="7">
        <f>Table[[#This Row],[Income]]-Table[[#This Row],[Budget]]</f>
        <v>295166834</v>
      </c>
      <c r="O848" s="7" t="str">
        <f>IF((Table[[#This Row],[Income]]&gt;Table[[#This Row],[Budget]])," Successful", "Unsuccessful")</f>
        <v xml:space="preserve"> Successful</v>
      </c>
    </row>
    <row r="849" spans="1:15" x14ac:dyDescent="0.3">
      <c r="A849" s="5" t="s">
        <v>2735</v>
      </c>
      <c r="B849" s="1">
        <v>6.4</v>
      </c>
      <c r="C849" s="2">
        <v>2014</v>
      </c>
      <c r="D849" s="5" t="s">
        <v>233</v>
      </c>
      <c r="E849" t="s">
        <v>29</v>
      </c>
      <c r="F849" s="2">
        <v>89</v>
      </c>
      <c r="G849" s="5" t="s">
        <v>1289</v>
      </c>
      <c r="H849" s="5" t="s">
        <v>2736</v>
      </c>
      <c r="I849" s="5" t="s">
        <v>644</v>
      </c>
      <c r="J849" s="5" t="e" vm="34">
        <v>#VALUE!</v>
      </c>
      <c r="K849" s="8">
        <v>40000000</v>
      </c>
      <c r="L849" s="7">
        <v>469058574</v>
      </c>
      <c r="M849" s="5" t="s">
        <v>2737</v>
      </c>
      <c r="N849" s="7">
        <f>Table[[#This Row],[Income]]-Table[[#This Row],[Budget]]</f>
        <v>429058574</v>
      </c>
      <c r="O849" s="7" t="str">
        <f>IF((Table[[#This Row],[Income]]&gt;Table[[#This Row],[Budget]])," Successful", "Unsuccessful")</f>
        <v xml:space="preserve"> Successful</v>
      </c>
    </row>
    <row r="850" spans="1:15" x14ac:dyDescent="0.3">
      <c r="A850" s="5" t="s">
        <v>2738</v>
      </c>
      <c r="B850" s="1">
        <v>2.1</v>
      </c>
      <c r="C850" s="2">
        <v>2014</v>
      </c>
      <c r="D850" s="5" t="s">
        <v>14</v>
      </c>
      <c r="F850" s="2">
        <v>0</v>
      </c>
      <c r="G850" s="5" t="s">
        <v>2739</v>
      </c>
      <c r="H850" s="5" t="s">
        <v>2740</v>
      </c>
      <c r="I850" s="5" t="s">
        <v>2720</v>
      </c>
      <c r="J850" s="5" t="e" vm="2">
        <v>#VALUE!</v>
      </c>
      <c r="K850" s="8">
        <v>250000</v>
      </c>
      <c r="L850" s="7">
        <v>0</v>
      </c>
      <c r="M850" s="5" t="s">
        <v>20</v>
      </c>
      <c r="N850" s="7">
        <f>Table[[#This Row],[Income]]-Table[[#This Row],[Budget]]</f>
        <v>-250000</v>
      </c>
      <c r="O850" s="7" t="str">
        <f>IF((Table[[#This Row],[Income]]&gt;Table[[#This Row],[Budget]])," Successful", "Unsuccessful")</f>
        <v>Unsuccessful</v>
      </c>
    </row>
    <row r="851" spans="1:15" x14ac:dyDescent="0.3">
      <c r="A851" s="5" t="s">
        <v>2741</v>
      </c>
      <c r="B851" s="1">
        <v>5.9</v>
      </c>
      <c r="C851" s="2">
        <v>2014</v>
      </c>
      <c r="D851" s="5" t="s">
        <v>14</v>
      </c>
      <c r="E851" t="s">
        <v>22</v>
      </c>
      <c r="F851" s="2">
        <v>125</v>
      </c>
      <c r="G851" s="5" t="s">
        <v>1694</v>
      </c>
      <c r="H851" s="5" t="s">
        <v>2742</v>
      </c>
      <c r="I851" s="5" t="s">
        <v>146</v>
      </c>
      <c r="J851" s="5" t="e" vm="6">
        <v>#VALUE!</v>
      </c>
      <c r="K851" s="8">
        <v>50000000</v>
      </c>
      <c r="L851" s="7">
        <v>212902372</v>
      </c>
      <c r="M851" s="5" t="s">
        <v>20</v>
      </c>
      <c r="N851" s="7">
        <f>Table[[#This Row],[Income]]-Table[[#This Row],[Budget]]</f>
        <v>162902372</v>
      </c>
      <c r="O851" s="7" t="str">
        <f>IF((Table[[#This Row],[Income]]&gt;Table[[#This Row],[Budget]])," Successful", "Unsuccessful")</f>
        <v xml:space="preserve"> Successful</v>
      </c>
    </row>
    <row r="852" spans="1:15" x14ac:dyDescent="0.3">
      <c r="A852" s="5" t="s">
        <v>2743</v>
      </c>
      <c r="B852" s="1">
        <v>5.6</v>
      </c>
      <c r="C852" s="2">
        <v>2014</v>
      </c>
      <c r="D852" s="5" t="s">
        <v>36</v>
      </c>
      <c r="E852" t="s">
        <v>15</v>
      </c>
      <c r="F852" s="2">
        <v>109</v>
      </c>
      <c r="G852" s="5" t="s">
        <v>2744</v>
      </c>
      <c r="H852" s="5" t="s">
        <v>2745</v>
      </c>
      <c r="I852" s="5" t="s">
        <v>346</v>
      </c>
      <c r="J852" s="5" t="e" vm="2">
        <v>#VALUE!</v>
      </c>
      <c r="K852" s="8">
        <v>40000000</v>
      </c>
      <c r="L852" s="7">
        <v>169837010</v>
      </c>
      <c r="M852" s="5" t="s">
        <v>20</v>
      </c>
      <c r="N852" s="7">
        <f>Table[[#This Row],[Income]]-Table[[#This Row],[Budget]]</f>
        <v>129837010</v>
      </c>
      <c r="O852" s="7" t="str">
        <f>IF((Table[[#This Row],[Income]]&gt;Table[[#This Row],[Budget]])," Successful", "Unsuccessful")</f>
        <v xml:space="preserve"> Successful</v>
      </c>
    </row>
    <row r="853" spans="1:15" x14ac:dyDescent="0.3">
      <c r="A853" s="5" t="s">
        <v>2746</v>
      </c>
      <c r="B853" s="1">
        <v>6.5</v>
      </c>
      <c r="C853" s="2">
        <v>2014</v>
      </c>
      <c r="D853" s="5" t="s">
        <v>120</v>
      </c>
      <c r="E853" t="s">
        <v>15</v>
      </c>
      <c r="F853" s="2">
        <v>90</v>
      </c>
      <c r="G853" s="5" t="s">
        <v>2747</v>
      </c>
      <c r="H853" s="5" t="s">
        <v>2748</v>
      </c>
      <c r="I853" s="5" t="s">
        <v>180</v>
      </c>
      <c r="J853" s="5" t="e" vm="2">
        <v>#VALUE!</v>
      </c>
      <c r="K853" s="8">
        <v>6000000</v>
      </c>
      <c r="L853" s="7">
        <v>15071</v>
      </c>
      <c r="M853" s="5" t="s">
        <v>20</v>
      </c>
      <c r="N853" s="7">
        <f>Table[[#This Row],[Income]]-Table[[#This Row],[Budget]]</f>
        <v>-5984929</v>
      </c>
      <c r="O853" s="7" t="str">
        <f>IF((Table[[#This Row],[Income]]&gt;Table[[#This Row],[Budget]])," Successful", "Unsuccessful")</f>
        <v>Unsuccessful</v>
      </c>
    </row>
    <row r="854" spans="1:15" x14ac:dyDescent="0.3">
      <c r="A854" s="5" t="s">
        <v>2749</v>
      </c>
      <c r="B854" s="1">
        <v>6.6</v>
      </c>
      <c r="C854" s="2">
        <v>2014</v>
      </c>
      <c r="D854" s="5" t="s">
        <v>149</v>
      </c>
      <c r="E854" t="s">
        <v>15</v>
      </c>
      <c r="F854" s="2">
        <v>142</v>
      </c>
      <c r="G854" s="5" t="s">
        <v>1935</v>
      </c>
      <c r="H854" s="5" t="s">
        <v>2750</v>
      </c>
      <c r="I854" s="5" t="s">
        <v>410</v>
      </c>
      <c r="J854" s="5" t="e" vm="2">
        <v>#VALUE!</v>
      </c>
      <c r="K854" s="8">
        <v>200000000</v>
      </c>
      <c r="L854" s="7">
        <v>708982323</v>
      </c>
      <c r="M854" s="5" t="s">
        <v>20</v>
      </c>
      <c r="N854" s="7">
        <f>Table[[#This Row],[Income]]-Table[[#This Row],[Budget]]</f>
        <v>508982323</v>
      </c>
      <c r="O854" s="7" t="str">
        <f>IF((Table[[#This Row],[Income]]&gt;Table[[#This Row],[Budget]])," Successful", "Unsuccessful")</f>
        <v xml:space="preserve"> Successful</v>
      </c>
    </row>
    <row r="855" spans="1:15" x14ac:dyDescent="0.3">
      <c r="A855" s="5" t="s">
        <v>2751</v>
      </c>
      <c r="B855" s="1">
        <v>7.3</v>
      </c>
      <c r="C855" s="2">
        <v>2014</v>
      </c>
      <c r="D855" s="5" t="s">
        <v>43</v>
      </c>
      <c r="E855" t="s">
        <v>22</v>
      </c>
      <c r="F855" s="2">
        <v>95</v>
      </c>
      <c r="G855" s="5" t="s">
        <v>1918</v>
      </c>
      <c r="H855" s="5" t="s">
        <v>2752</v>
      </c>
      <c r="I855" s="5" t="s">
        <v>302</v>
      </c>
      <c r="J855" s="5" t="e" vm="67">
        <v>#VALUE!</v>
      </c>
      <c r="K855" s="8">
        <v>55000000</v>
      </c>
      <c r="L855" s="7">
        <v>282377683</v>
      </c>
      <c r="M855" s="5" t="s">
        <v>2753</v>
      </c>
      <c r="N855" s="7">
        <f>Table[[#This Row],[Income]]-Table[[#This Row],[Budget]]</f>
        <v>227377683</v>
      </c>
      <c r="O855" s="7" t="str">
        <f>IF((Table[[#This Row],[Income]]&gt;Table[[#This Row],[Budget]])," Successful", "Unsuccessful")</f>
        <v xml:space="preserve"> Successful</v>
      </c>
    </row>
    <row r="856" spans="1:15" x14ac:dyDescent="0.3">
      <c r="A856" s="5" t="s">
        <v>2754</v>
      </c>
      <c r="B856" s="1">
        <v>7.7</v>
      </c>
      <c r="C856" s="2">
        <v>2014</v>
      </c>
      <c r="D856" s="5" t="s">
        <v>36</v>
      </c>
      <c r="E856" t="s">
        <v>15</v>
      </c>
      <c r="F856" s="2">
        <v>123</v>
      </c>
      <c r="G856" s="5" t="s">
        <v>2755</v>
      </c>
      <c r="H856" s="5" t="s">
        <v>2756</v>
      </c>
      <c r="I856" s="5" t="s">
        <v>397</v>
      </c>
      <c r="J856" s="5" t="e" vm="6">
        <v>#VALUE!</v>
      </c>
      <c r="K856" s="8">
        <v>15000000</v>
      </c>
      <c r="L856" s="7">
        <v>123726688</v>
      </c>
      <c r="M856" s="5" t="s">
        <v>2757</v>
      </c>
      <c r="N856" s="7">
        <f>Table[[#This Row],[Income]]-Table[[#This Row],[Budget]]</f>
        <v>108726688</v>
      </c>
      <c r="O856" s="7" t="str">
        <f>IF((Table[[#This Row],[Income]]&gt;Table[[#This Row],[Budget]])," Successful", "Unsuccessful")</f>
        <v xml:space="preserve"> Successful</v>
      </c>
    </row>
    <row r="857" spans="1:15" x14ac:dyDescent="0.3">
      <c r="A857" s="5" t="s">
        <v>2758</v>
      </c>
      <c r="B857" s="1">
        <v>6.3</v>
      </c>
      <c r="C857" s="2">
        <v>2014</v>
      </c>
      <c r="D857" s="5" t="s">
        <v>149</v>
      </c>
      <c r="E857" t="s">
        <v>29</v>
      </c>
      <c r="F857" s="2">
        <v>97</v>
      </c>
      <c r="G857" s="5" t="s">
        <v>2759</v>
      </c>
      <c r="H857" s="5" t="s">
        <v>2760</v>
      </c>
      <c r="I857" s="5" t="s">
        <v>346</v>
      </c>
      <c r="J857" s="5" t="e" vm="2">
        <v>#VALUE!</v>
      </c>
      <c r="K857" s="8">
        <v>18000000</v>
      </c>
      <c r="L857" s="7">
        <v>270665134</v>
      </c>
      <c r="M857" s="5" t="s">
        <v>20</v>
      </c>
      <c r="N857" s="7">
        <f>Table[[#This Row],[Income]]-Table[[#This Row],[Budget]]</f>
        <v>252665134</v>
      </c>
      <c r="O857" s="7" t="str">
        <f>IF((Table[[#This Row],[Income]]&gt;Table[[#This Row],[Budget]])," Successful", "Unsuccessful")</f>
        <v xml:space="preserve"> Successful</v>
      </c>
    </row>
    <row r="858" spans="1:15" x14ac:dyDescent="0.3">
      <c r="A858" s="5" t="s">
        <v>2761</v>
      </c>
      <c r="B858" s="1">
        <v>6.9</v>
      </c>
      <c r="C858" s="2">
        <v>2014</v>
      </c>
      <c r="D858" s="5" t="s">
        <v>149</v>
      </c>
      <c r="E858" t="s">
        <v>22</v>
      </c>
      <c r="F858" s="2">
        <v>97</v>
      </c>
      <c r="G858" s="5" t="s">
        <v>2762</v>
      </c>
      <c r="H858" s="5" t="s">
        <v>2763</v>
      </c>
      <c r="I858" s="5" t="s">
        <v>1465</v>
      </c>
      <c r="J858" s="5" t="e" vm="6">
        <v>#VALUE!</v>
      </c>
      <c r="K858" s="8">
        <v>180000000</v>
      </c>
      <c r="L858" s="7">
        <v>758411779</v>
      </c>
      <c r="M858" s="5" t="s">
        <v>20</v>
      </c>
      <c r="N858" s="7">
        <f>Table[[#This Row],[Income]]-Table[[#This Row],[Budget]]</f>
        <v>578411779</v>
      </c>
      <c r="O858" s="7" t="str">
        <f>IF((Table[[#This Row],[Income]]&gt;Table[[#This Row],[Budget]])," Successful", "Unsuccessful")</f>
        <v xml:space="preserve"> Successful</v>
      </c>
    </row>
    <row r="859" spans="1:15" x14ac:dyDescent="0.3">
      <c r="A859" s="5" t="s">
        <v>2764</v>
      </c>
      <c r="B859" s="1">
        <v>6.6</v>
      </c>
      <c r="C859" s="2">
        <v>2014</v>
      </c>
      <c r="D859" s="5" t="s">
        <v>36</v>
      </c>
      <c r="E859" t="s">
        <v>15</v>
      </c>
      <c r="F859" s="2">
        <v>123</v>
      </c>
      <c r="G859" s="5" t="s">
        <v>300</v>
      </c>
      <c r="H859" s="5" t="s">
        <v>2424</v>
      </c>
      <c r="I859" s="5" t="s">
        <v>410</v>
      </c>
      <c r="J859" s="5" t="e" vm="2">
        <v>#VALUE!</v>
      </c>
      <c r="K859" s="8">
        <v>125000000</v>
      </c>
      <c r="L859" s="7">
        <v>755356711</v>
      </c>
      <c r="M859" s="5" t="s">
        <v>2765</v>
      </c>
      <c r="N859" s="7">
        <f>Table[[#This Row],[Income]]-Table[[#This Row],[Budget]]</f>
        <v>630356711</v>
      </c>
      <c r="O859" s="7" t="str">
        <f>IF((Table[[#This Row],[Income]]&gt;Table[[#This Row],[Budget]])," Successful", "Unsuccessful")</f>
        <v xml:space="preserve"> Successful</v>
      </c>
    </row>
    <row r="860" spans="1:15" x14ac:dyDescent="0.3">
      <c r="A860" s="5" t="s">
        <v>2766</v>
      </c>
      <c r="B860" s="1">
        <v>6.1</v>
      </c>
      <c r="C860" s="2">
        <v>2014</v>
      </c>
      <c r="D860" s="5" t="s">
        <v>28</v>
      </c>
      <c r="E860" t="s">
        <v>15</v>
      </c>
      <c r="F860" s="2">
        <v>126</v>
      </c>
      <c r="G860" s="5" t="s">
        <v>2017</v>
      </c>
      <c r="H860" s="5" t="s">
        <v>2767</v>
      </c>
      <c r="I860" s="5" t="s">
        <v>451</v>
      </c>
      <c r="J860" s="5" t="e" vm="31">
        <v>#VALUE!</v>
      </c>
      <c r="K860" s="8">
        <v>80000000</v>
      </c>
      <c r="L860" s="7">
        <v>214657577</v>
      </c>
      <c r="M860" s="5" t="s">
        <v>2768</v>
      </c>
      <c r="N860" s="7">
        <f>Table[[#This Row],[Income]]-Table[[#This Row],[Budget]]</f>
        <v>134657577</v>
      </c>
      <c r="O860" s="7" t="str">
        <f>IF((Table[[#This Row],[Income]]&gt;Table[[#This Row],[Budget]])," Successful", "Unsuccessful")</f>
        <v xml:space="preserve"> Successful</v>
      </c>
    </row>
    <row r="861" spans="1:15" x14ac:dyDescent="0.3">
      <c r="A861" s="5" t="s">
        <v>2769</v>
      </c>
      <c r="B861" s="1">
        <v>7.8</v>
      </c>
      <c r="C861" s="2">
        <v>2014</v>
      </c>
      <c r="D861" s="5" t="s">
        <v>36</v>
      </c>
      <c r="E861" t="s">
        <v>22</v>
      </c>
      <c r="F861" s="2">
        <v>102</v>
      </c>
      <c r="G861" s="5" t="s">
        <v>2770</v>
      </c>
      <c r="H861" s="5" t="s">
        <v>2771</v>
      </c>
      <c r="I861" s="5" t="s">
        <v>248</v>
      </c>
      <c r="J861" s="5" t="e" vm="2">
        <v>#VALUE!</v>
      </c>
      <c r="K861" s="8">
        <v>165000000</v>
      </c>
      <c r="L861" s="7">
        <v>657869686</v>
      </c>
      <c r="M861" s="5" t="s">
        <v>20</v>
      </c>
      <c r="N861" s="7">
        <f>Table[[#This Row],[Income]]-Table[[#This Row],[Budget]]</f>
        <v>492869686</v>
      </c>
      <c r="O861" s="7" t="str">
        <f>IF((Table[[#This Row],[Income]]&gt;Table[[#This Row],[Budget]])," Successful", "Unsuccessful")</f>
        <v xml:space="preserve"> Successful</v>
      </c>
    </row>
    <row r="862" spans="1:15" x14ac:dyDescent="0.3">
      <c r="A862" s="5" t="s">
        <v>2772</v>
      </c>
      <c r="B862" s="1">
        <v>6.8</v>
      </c>
      <c r="C862" s="2">
        <v>2014</v>
      </c>
      <c r="D862" s="5" t="s">
        <v>36</v>
      </c>
      <c r="E862" t="s">
        <v>224</v>
      </c>
      <c r="F862" s="2">
        <v>94</v>
      </c>
      <c r="G862" s="5" t="s">
        <v>2773</v>
      </c>
      <c r="H862" s="5" t="s">
        <v>2774</v>
      </c>
      <c r="I862" s="5" t="s">
        <v>2775</v>
      </c>
      <c r="J862" s="5" t="e" vm="13">
        <v>#VALUE!</v>
      </c>
      <c r="K862" s="8">
        <v>2000000</v>
      </c>
      <c r="L862" s="7">
        <v>10484459</v>
      </c>
      <c r="M862" s="5" t="s">
        <v>2776</v>
      </c>
      <c r="N862" s="7">
        <f>Table[[#This Row],[Income]]-Table[[#This Row],[Budget]]</f>
        <v>8484459</v>
      </c>
      <c r="O862" s="7" t="str">
        <f>IF((Table[[#This Row],[Income]]&gt;Table[[#This Row],[Budget]])," Successful", "Unsuccessful")</f>
        <v xml:space="preserve"> Successful</v>
      </c>
    </row>
    <row r="863" spans="1:15" x14ac:dyDescent="0.3">
      <c r="A863" s="5" t="s">
        <v>2777</v>
      </c>
      <c r="B863" s="1">
        <v>7.9</v>
      </c>
      <c r="C863" s="2">
        <v>2014</v>
      </c>
      <c r="D863" s="5" t="s">
        <v>28</v>
      </c>
      <c r="E863" t="s">
        <v>29</v>
      </c>
      <c r="F863" s="2">
        <v>165</v>
      </c>
      <c r="G863" s="5" t="s">
        <v>2183</v>
      </c>
      <c r="H863" s="5" t="s">
        <v>2778</v>
      </c>
      <c r="I863" s="5" t="s">
        <v>66</v>
      </c>
      <c r="J863" s="5" t="e" vm="2">
        <v>#VALUE!</v>
      </c>
      <c r="K863" s="8">
        <v>4000000</v>
      </c>
      <c r="L863" s="7">
        <v>48137666</v>
      </c>
      <c r="M863" s="5" t="s">
        <v>20</v>
      </c>
      <c r="N863" s="7">
        <f>Table[[#This Row],[Income]]-Table[[#This Row],[Budget]]</f>
        <v>44137666</v>
      </c>
      <c r="O863" s="7" t="str">
        <f>IF((Table[[#This Row],[Income]]&gt;Table[[#This Row],[Budget]])," Successful", "Unsuccessful")</f>
        <v xml:space="preserve"> Successful</v>
      </c>
    </row>
    <row r="864" spans="1:15" x14ac:dyDescent="0.3">
      <c r="A864" s="5" t="s">
        <v>2779</v>
      </c>
      <c r="B864" s="1">
        <v>6.5</v>
      </c>
      <c r="C864" s="2">
        <v>2014</v>
      </c>
      <c r="D864" s="5" t="s">
        <v>28</v>
      </c>
      <c r="E864" t="s">
        <v>29</v>
      </c>
      <c r="F864" s="2">
        <v>102</v>
      </c>
      <c r="G864" s="5" t="s">
        <v>2780</v>
      </c>
      <c r="H864" s="5" t="s">
        <v>2781</v>
      </c>
      <c r="I864" s="5" t="s">
        <v>424</v>
      </c>
      <c r="J864" s="5" t="e" vm="2">
        <v>#VALUE!</v>
      </c>
      <c r="K864" s="8">
        <v>65000000</v>
      </c>
      <c r="L864" s="7">
        <v>39407616</v>
      </c>
      <c r="M864" s="5" t="s">
        <v>20</v>
      </c>
      <c r="N864" s="7">
        <f>Table[[#This Row],[Income]]-Table[[#This Row],[Budget]]</f>
        <v>-25592384</v>
      </c>
      <c r="O864" s="7" t="str">
        <f>IF((Table[[#This Row],[Income]]&gt;Table[[#This Row],[Budget]])," Successful", "Unsuccessful")</f>
        <v>Unsuccessful</v>
      </c>
    </row>
    <row r="865" spans="1:15" x14ac:dyDescent="0.3">
      <c r="A865" s="5" t="s">
        <v>2782</v>
      </c>
      <c r="B865" s="1">
        <v>5.8</v>
      </c>
      <c r="C865" s="2">
        <v>2014</v>
      </c>
      <c r="D865" s="5" t="s">
        <v>78</v>
      </c>
      <c r="E865" t="s">
        <v>15</v>
      </c>
      <c r="F865" s="2">
        <v>138</v>
      </c>
      <c r="G865" s="5" t="s">
        <v>64</v>
      </c>
      <c r="H865" s="5" t="s">
        <v>2783</v>
      </c>
      <c r="I865" s="5" t="s">
        <v>109</v>
      </c>
      <c r="J865" s="5" t="e" vm="14">
        <v>#VALUE!</v>
      </c>
      <c r="K865" s="8">
        <v>125000000</v>
      </c>
      <c r="L865" s="7">
        <v>359200044</v>
      </c>
      <c r="M865" s="5" t="s">
        <v>20</v>
      </c>
      <c r="N865" s="7">
        <f>Table[[#This Row],[Income]]-Table[[#This Row],[Budget]]</f>
        <v>234200044</v>
      </c>
      <c r="O865" s="7" t="str">
        <f>IF((Table[[#This Row],[Income]]&gt;Table[[#This Row],[Budget]])," Successful", "Unsuccessful")</f>
        <v xml:space="preserve"> Successful</v>
      </c>
    </row>
    <row r="866" spans="1:15" x14ac:dyDescent="0.3">
      <c r="A866" s="5" t="s">
        <v>2784</v>
      </c>
      <c r="B866" s="1">
        <v>6.2</v>
      </c>
      <c r="C866" s="2">
        <v>2014</v>
      </c>
      <c r="D866" s="5" t="s">
        <v>382</v>
      </c>
      <c r="E866" t="s">
        <v>15</v>
      </c>
      <c r="F866" s="2">
        <v>117</v>
      </c>
      <c r="G866" s="5" t="s">
        <v>2785</v>
      </c>
      <c r="H866" s="5" t="s">
        <v>2786</v>
      </c>
      <c r="I866" s="5" t="s">
        <v>2787</v>
      </c>
      <c r="J866" s="5" t="e" vm="5">
        <v>#VALUE!</v>
      </c>
      <c r="K866" s="8">
        <v>100000000</v>
      </c>
      <c r="L866" s="7">
        <v>242688965</v>
      </c>
      <c r="M866" s="5" t="s">
        <v>20</v>
      </c>
      <c r="N866" s="7">
        <f>Table[[#This Row],[Income]]-Table[[#This Row],[Budget]]</f>
        <v>142688965</v>
      </c>
      <c r="O866" s="7" t="str">
        <f>IF((Table[[#This Row],[Income]]&gt;Table[[#This Row],[Budget]])," Successful", "Unsuccessful")</f>
        <v xml:space="preserve"> Successful</v>
      </c>
    </row>
    <row r="867" spans="1:15" x14ac:dyDescent="0.3">
      <c r="A867" s="5" t="s">
        <v>2788</v>
      </c>
      <c r="B867" s="1">
        <v>7.2</v>
      </c>
      <c r="C867" s="2">
        <v>2014</v>
      </c>
      <c r="D867" s="5" t="s">
        <v>52</v>
      </c>
      <c r="E867" t="s">
        <v>29</v>
      </c>
      <c r="F867" s="2">
        <v>99</v>
      </c>
      <c r="G867" s="5" t="s">
        <v>2789</v>
      </c>
      <c r="H867" s="5" t="s">
        <v>2790</v>
      </c>
      <c r="I867" s="5" t="s">
        <v>159</v>
      </c>
      <c r="J867" s="5" t="e" vm="6">
        <v>#VALUE!</v>
      </c>
      <c r="K867" s="8">
        <v>0</v>
      </c>
      <c r="L867" s="7">
        <v>3062178</v>
      </c>
      <c r="M867" s="5" t="s">
        <v>265</v>
      </c>
      <c r="N867" s="7">
        <f>Table[[#This Row],[Income]]-Table[[#This Row],[Budget]]</f>
        <v>3062178</v>
      </c>
      <c r="O867" s="7" t="str">
        <f>IF((Table[[#This Row],[Income]]&gt;Table[[#This Row],[Budget]])," Successful", "Unsuccessful")</f>
        <v xml:space="preserve"> Successful</v>
      </c>
    </row>
    <row r="868" spans="1:15" x14ac:dyDescent="0.3">
      <c r="A868" s="5" t="s">
        <v>2791</v>
      </c>
      <c r="B868" s="1">
        <v>6.2</v>
      </c>
      <c r="C868" s="2">
        <v>2014</v>
      </c>
      <c r="D868" s="5" t="s">
        <v>43</v>
      </c>
      <c r="E868" t="s">
        <v>15</v>
      </c>
      <c r="F868" s="2">
        <v>105</v>
      </c>
      <c r="G868" s="5" t="s">
        <v>391</v>
      </c>
      <c r="H868" s="5" t="s">
        <v>2792</v>
      </c>
      <c r="I868" s="5" t="s">
        <v>855</v>
      </c>
      <c r="J868" s="5" t="e" vm="6">
        <v>#VALUE!</v>
      </c>
      <c r="K868" s="8">
        <v>60000000</v>
      </c>
      <c r="L868" s="7">
        <v>135503748</v>
      </c>
      <c r="M868" s="5" t="s">
        <v>1704</v>
      </c>
      <c r="N868" s="7">
        <f>Table[[#This Row],[Income]]-Table[[#This Row],[Budget]]</f>
        <v>75503748</v>
      </c>
      <c r="O868" s="7" t="str">
        <f>IF((Table[[#This Row],[Income]]&gt;Table[[#This Row],[Budget]])," Successful", "Unsuccessful")</f>
        <v xml:space="preserve"> Successful</v>
      </c>
    </row>
    <row r="869" spans="1:15" x14ac:dyDescent="0.3">
      <c r="A869" s="5" t="s">
        <v>2793</v>
      </c>
      <c r="B869" s="1">
        <v>7.6</v>
      </c>
      <c r="C869" s="2">
        <v>2014</v>
      </c>
      <c r="D869" s="5" t="s">
        <v>233</v>
      </c>
      <c r="E869" t="s">
        <v>15</v>
      </c>
      <c r="F869" s="2">
        <v>130</v>
      </c>
      <c r="G869" s="5" t="s">
        <v>157</v>
      </c>
      <c r="H869" s="5" t="s">
        <v>2794</v>
      </c>
      <c r="I869" s="5" t="s">
        <v>109</v>
      </c>
      <c r="J869" s="5" t="e" vm="5">
        <v>#VALUE!</v>
      </c>
      <c r="K869" s="8">
        <v>170000000</v>
      </c>
      <c r="L869" s="7">
        <v>710644566</v>
      </c>
      <c r="M869" s="5" t="s">
        <v>2614</v>
      </c>
      <c r="N869" s="7">
        <f>Table[[#This Row],[Income]]-Table[[#This Row],[Budget]]</f>
        <v>540644566</v>
      </c>
      <c r="O869" s="7" t="str">
        <f>IF((Table[[#This Row],[Income]]&gt;Table[[#This Row],[Budget]])," Successful", "Unsuccessful")</f>
        <v xml:space="preserve"> Successful</v>
      </c>
    </row>
    <row r="870" spans="1:15" x14ac:dyDescent="0.3">
      <c r="A870" s="5" t="s">
        <v>2795</v>
      </c>
      <c r="B870" s="1">
        <v>6</v>
      </c>
      <c r="C870" s="2">
        <v>2014</v>
      </c>
      <c r="D870" s="5" t="s">
        <v>186</v>
      </c>
      <c r="E870" t="s">
        <v>15</v>
      </c>
      <c r="F870" s="2">
        <v>109</v>
      </c>
      <c r="G870" s="5" t="s">
        <v>2796</v>
      </c>
      <c r="H870" s="5" t="s">
        <v>2797</v>
      </c>
      <c r="I870" s="5" t="s">
        <v>174</v>
      </c>
      <c r="J870" s="5" t="e" vm="2">
        <v>#VALUE!</v>
      </c>
      <c r="K870" s="8">
        <v>40000000</v>
      </c>
      <c r="L870" s="7">
        <v>196710396</v>
      </c>
      <c r="M870" s="5" t="s">
        <v>20</v>
      </c>
      <c r="N870" s="7">
        <f>Table[[#This Row],[Income]]-Table[[#This Row],[Budget]]</f>
        <v>156710396</v>
      </c>
      <c r="O870" s="7" t="str">
        <f>IF((Table[[#This Row],[Income]]&gt;Table[[#This Row],[Budget]])," Successful", "Unsuccessful")</f>
        <v xml:space="preserve"> Successful</v>
      </c>
    </row>
    <row r="871" spans="1:15" x14ac:dyDescent="0.3">
      <c r="A871" s="5" t="s">
        <v>2798</v>
      </c>
      <c r="B871" s="1">
        <v>7</v>
      </c>
      <c r="C871" s="2">
        <v>2014</v>
      </c>
      <c r="D871" s="5" t="s">
        <v>120</v>
      </c>
      <c r="E871" t="s">
        <v>29</v>
      </c>
      <c r="F871" s="2">
        <v>106</v>
      </c>
      <c r="G871" s="5" t="s">
        <v>2799</v>
      </c>
      <c r="H871" s="5" t="s">
        <v>2800</v>
      </c>
      <c r="I871" s="5" t="s">
        <v>131</v>
      </c>
      <c r="J871" s="5" t="e" vm="2">
        <v>#VALUE!</v>
      </c>
      <c r="K871" s="8">
        <v>12600000</v>
      </c>
      <c r="L871" s="7">
        <v>18658381</v>
      </c>
      <c r="M871" s="5" t="s">
        <v>20</v>
      </c>
      <c r="N871" s="7">
        <f>Table[[#This Row],[Income]]-Table[[#This Row],[Budget]]</f>
        <v>6058381</v>
      </c>
      <c r="O871" s="7" t="str">
        <f>IF((Table[[#This Row],[Income]]&gt;Table[[#This Row],[Budget]])," Successful", "Unsuccessful")</f>
        <v xml:space="preserve"> Successful</v>
      </c>
    </row>
    <row r="872" spans="1:15" x14ac:dyDescent="0.3">
      <c r="A872" s="5" t="s">
        <v>2801</v>
      </c>
      <c r="B872" s="1">
        <v>6</v>
      </c>
      <c r="C872" s="2">
        <v>2014</v>
      </c>
      <c r="D872" s="5" t="s">
        <v>233</v>
      </c>
      <c r="E872" t="s">
        <v>15</v>
      </c>
      <c r="F872" s="2">
        <v>98</v>
      </c>
      <c r="G872" s="5" t="s">
        <v>2802</v>
      </c>
      <c r="H872" s="5" t="s">
        <v>2803</v>
      </c>
      <c r="I872" s="5" t="s">
        <v>18</v>
      </c>
      <c r="J872" s="5" t="e" vm="44">
        <v>#VALUE!</v>
      </c>
      <c r="K872" s="8">
        <v>100000000</v>
      </c>
      <c r="L872" s="7">
        <v>244819862</v>
      </c>
      <c r="M872" s="5" t="s">
        <v>2169</v>
      </c>
      <c r="N872" s="7">
        <f>Table[[#This Row],[Income]]-Table[[#This Row],[Budget]]</f>
        <v>144819862</v>
      </c>
      <c r="O872" s="7" t="str">
        <f>IF((Table[[#This Row],[Income]]&gt;Table[[#This Row],[Budget]])," Successful", "Unsuccessful")</f>
        <v xml:space="preserve"> Successful</v>
      </c>
    </row>
    <row r="873" spans="1:15" x14ac:dyDescent="0.3">
      <c r="A873" s="5" t="s">
        <v>2804</v>
      </c>
      <c r="B873" s="1">
        <v>7</v>
      </c>
      <c r="C873" s="2">
        <v>2014</v>
      </c>
      <c r="D873" s="5" t="s">
        <v>43</v>
      </c>
      <c r="E873" t="s">
        <v>29</v>
      </c>
      <c r="F873" s="2">
        <v>134</v>
      </c>
      <c r="G873" s="5" t="s">
        <v>2805</v>
      </c>
      <c r="H873" s="5" t="s">
        <v>2806</v>
      </c>
      <c r="I873" s="5" t="s">
        <v>404</v>
      </c>
      <c r="J873" s="5" t="e" vm="2">
        <v>#VALUE!</v>
      </c>
      <c r="K873" s="8">
        <v>24000000</v>
      </c>
      <c r="L873" s="7">
        <v>19206513</v>
      </c>
      <c r="M873" s="5" t="s">
        <v>20</v>
      </c>
      <c r="N873" s="7">
        <f>Table[[#This Row],[Income]]-Table[[#This Row],[Budget]]</f>
        <v>-4793487</v>
      </c>
      <c r="O873" s="7" t="str">
        <f>IF((Table[[#This Row],[Income]]&gt;Table[[#This Row],[Budget]])," Successful", "Unsuccessful")</f>
        <v>Unsuccessful</v>
      </c>
    </row>
    <row r="874" spans="1:15" x14ac:dyDescent="0.3">
      <c r="A874" s="5" t="s">
        <v>2807</v>
      </c>
      <c r="B874" s="1">
        <v>6.1</v>
      </c>
      <c r="C874" s="2">
        <v>2014</v>
      </c>
      <c r="D874" s="5" t="s">
        <v>43</v>
      </c>
      <c r="E874" t="s">
        <v>29</v>
      </c>
      <c r="F874" s="2">
        <v>94</v>
      </c>
      <c r="G874" s="5" t="s">
        <v>2808</v>
      </c>
      <c r="H874" s="5" t="s">
        <v>2809</v>
      </c>
      <c r="I874" s="5" t="s">
        <v>174</v>
      </c>
      <c r="J874" s="5" t="e" vm="2">
        <v>#VALUE!</v>
      </c>
      <c r="K874" s="8">
        <v>8000000</v>
      </c>
      <c r="L874" s="7">
        <v>45640143</v>
      </c>
      <c r="M874" s="5" t="s">
        <v>20</v>
      </c>
      <c r="N874" s="7">
        <f>Table[[#This Row],[Income]]-Table[[#This Row],[Budget]]</f>
        <v>37640143</v>
      </c>
      <c r="O874" s="7" t="str">
        <f>IF((Table[[#This Row],[Income]]&gt;Table[[#This Row],[Budget]])," Successful", "Unsuccessful")</f>
        <v xml:space="preserve"> Successful</v>
      </c>
    </row>
    <row r="875" spans="1:15" x14ac:dyDescent="0.3">
      <c r="A875" s="5" t="s">
        <v>2810</v>
      </c>
      <c r="B875" s="1">
        <v>5.3</v>
      </c>
      <c r="C875" s="2">
        <v>2014</v>
      </c>
      <c r="D875" s="5" t="s">
        <v>14</v>
      </c>
      <c r="E875" t="s">
        <v>22</v>
      </c>
      <c r="F875" s="2">
        <v>118</v>
      </c>
      <c r="G875" s="5" t="s">
        <v>2811</v>
      </c>
      <c r="H875" s="5" t="s">
        <v>2812</v>
      </c>
      <c r="I875" s="5" t="s">
        <v>309</v>
      </c>
      <c r="J875" s="5" t="e" vm="2">
        <v>#VALUE!</v>
      </c>
      <c r="K875" s="8">
        <v>65000000</v>
      </c>
      <c r="L875" s="7">
        <v>136853506</v>
      </c>
      <c r="M875" s="5" t="s">
        <v>20</v>
      </c>
      <c r="N875" s="7">
        <f>Table[[#This Row],[Income]]-Table[[#This Row],[Budget]]</f>
        <v>71853506</v>
      </c>
      <c r="O875" s="7" t="str">
        <f>IF((Table[[#This Row],[Income]]&gt;Table[[#This Row],[Budget]])," Successful", "Unsuccessful")</f>
        <v xml:space="preserve"> Successful</v>
      </c>
    </row>
    <row r="876" spans="1:15" x14ac:dyDescent="0.3">
      <c r="A876" s="5" t="s">
        <v>2813</v>
      </c>
      <c r="B876" s="1">
        <v>6.7</v>
      </c>
      <c r="C876" s="2">
        <v>2014</v>
      </c>
      <c r="D876" s="5" t="s">
        <v>120</v>
      </c>
      <c r="E876" t="s">
        <v>29</v>
      </c>
      <c r="F876" s="2">
        <v>100</v>
      </c>
      <c r="G876" s="5" t="s">
        <v>642</v>
      </c>
      <c r="H876" s="5" t="s">
        <v>2814</v>
      </c>
      <c r="I876" s="5" t="s">
        <v>2815</v>
      </c>
      <c r="J876" s="5" t="e" vm="2">
        <v>#VALUE!</v>
      </c>
      <c r="K876" s="8">
        <v>5000000</v>
      </c>
      <c r="L876" s="7">
        <v>2700051</v>
      </c>
      <c r="M876" s="5" t="s">
        <v>176</v>
      </c>
      <c r="N876" s="7">
        <f>Table[[#This Row],[Income]]-Table[[#This Row],[Budget]]</f>
        <v>-2299949</v>
      </c>
      <c r="O876" s="7" t="str">
        <f>IF((Table[[#This Row],[Income]]&gt;Table[[#This Row],[Budget]])," Successful", "Unsuccessful")</f>
        <v>Unsuccessful</v>
      </c>
    </row>
    <row r="877" spans="1:15" x14ac:dyDescent="0.3">
      <c r="A877" s="5" t="s">
        <v>2816</v>
      </c>
      <c r="B877" s="1">
        <v>5.4</v>
      </c>
      <c r="C877" s="2">
        <v>2014</v>
      </c>
      <c r="D877" s="5" t="s">
        <v>52</v>
      </c>
      <c r="E877" t="s">
        <v>29</v>
      </c>
      <c r="F877" s="2">
        <v>99</v>
      </c>
      <c r="G877" s="5" t="s">
        <v>2817</v>
      </c>
      <c r="H877" s="5" t="s">
        <v>2818</v>
      </c>
      <c r="I877" s="5" t="s">
        <v>81</v>
      </c>
      <c r="J877" s="5" t="e" vm="2">
        <v>#VALUE!</v>
      </c>
      <c r="K877" s="8">
        <v>6500000</v>
      </c>
      <c r="L877" s="7">
        <v>257589721</v>
      </c>
      <c r="M877" s="5" t="s">
        <v>20</v>
      </c>
      <c r="N877" s="7">
        <f>Table[[#This Row],[Income]]-Table[[#This Row],[Budget]]</f>
        <v>251089721</v>
      </c>
      <c r="O877" s="7" t="str">
        <f>IF((Table[[#This Row],[Income]]&gt;Table[[#This Row],[Budget]])," Successful", "Unsuccessful")</f>
        <v xml:space="preserve"> Successful</v>
      </c>
    </row>
    <row r="878" spans="1:15" x14ac:dyDescent="0.3">
      <c r="A878" s="5" t="s">
        <v>2819</v>
      </c>
      <c r="B878" s="1">
        <v>6.2</v>
      </c>
      <c r="C878" s="2">
        <v>2014</v>
      </c>
      <c r="D878" s="5" t="s">
        <v>28</v>
      </c>
      <c r="E878" t="s">
        <v>29</v>
      </c>
      <c r="F878" s="2">
        <v>93</v>
      </c>
      <c r="G878" s="5" t="s">
        <v>2595</v>
      </c>
      <c r="H878" s="5" t="s">
        <v>2820</v>
      </c>
      <c r="I878" s="5" t="s">
        <v>81</v>
      </c>
      <c r="J878" s="5" t="e" vm="20">
        <v>#VALUE!</v>
      </c>
      <c r="K878" s="8">
        <v>5000000</v>
      </c>
      <c r="L878" s="7">
        <v>41898409</v>
      </c>
      <c r="M878" s="5" t="s">
        <v>20</v>
      </c>
      <c r="N878" s="7">
        <f>Table[[#This Row],[Income]]-Table[[#This Row],[Budget]]</f>
        <v>36898409</v>
      </c>
      <c r="O878" s="7" t="str">
        <f>IF((Table[[#This Row],[Income]]&gt;Table[[#This Row],[Budget]])," Successful", "Unsuccessful")</f>
        <v xml:space="preserve"> Successful</v>
      </c>
    </row>
    <row r="879" spans="1:15" x14ac:dyDescent="0.3">
      <c r="A879" s="5" t="s">
        <v>2821</v>
      </c>
      <c r="B879" s="1">
        <v>6.2</v>
      </c>
      <c r="C879" s="2">
        <v>2014</v>
      </c>
      <c r="D879" s="5" t="s">
        <v>382</v>
      </c>
      <c r="E879" t="s">
        <v>15</v>
      </c>
      <c r="F879" s="2">
        <v>104</v>
      </c>
      <c r="G879" s="5" t="s">
        <v>998</v>
      </c>
      <c r="H879" s="5" t="s">
        <v>2822</v>
      </c>
      <c r="I879" s="5" t="s">
        <v>98</v>
      </c>
      <c r="J879" s="5" t="e" vm="2">
        <v>#VALUE!</v>
      </c>
      <c r="K879" s="8">
        <v>20000000</v>
      </c>
      <c r="L879" s="7">
        <v>34718173</v>
      </c>
      <c r="M879" s="5" t="s">
        <v>20</v>
      </c>
      <c r="N879" s="7">
        <f>Table[[#This Row],[Income]]-Table[[#This Row],[Budget]]</f>
        <v>14718173</v>
      </c>
      <c r="O879" s="7" t="str">
        <f>IF((Table[[#This Row],[Income]]&gt;Table[[#This Row],[Budget]])," Successful", "Unsuccessful")</f>
        <v xml:space="preserve"> Successful</v>
      </c>
    </row>
    <row r="880" spans="1:15" x14ac:dyDescent="0.3">
      <c r="A880" s="5" t="s">
        <v>2823</v>
      </c>
      <c r="B880" s="1">
        <v>6.9</v>
      </c>
      <c r="C880" s="2">
        <v>2014</v>
      </c>
      <c r="D880" s="5" t="s">
        <v>382</v>
      </c>
      <c r="E880" t="s">
        <v>15</v>
      </c>
      <c r="F880" s="2">
        <v>106</v>
      </c>
      <c r="G880" s="5" t="s">
        <v>88</v>
      </c>
      <c r="H880" s="5" t="s">
        <v>2824</v>
      </c>
      <c r="I880" s="5" t="s">
        <v>2815</v>
      </c>
      <c r="J880" s="5" t="e" vm="2">
        <v>#VALUE!</v>
      </c>
      <c r="K880" s="8">
        <v>50000000</v>
      </c>
      <c r="L880" s="7">
        <v>222809600</v>
      </c>
      <c r="M880" s="5" t="s">
        <v>2825</v>
      </c>
      <c r="N880" s="7">
        <f>Table[[#This Row],[Income]]-Table[[#This Row],[Budget]]</f>
        <v>172809600</v>
      </c>
      <c r="O880" s="7" t="str">
        <f>IF((Table[[#This Row],[Income]]&gt;Table[[#This Row],[Budget]])," Successful", "Unsuccessful")</f>
        <v xml:space="preserve"> Successful</v>
      </c>
    </row>
    <row r="881" spans="1:15" x14ac:dyDescent="0.3">
      <c r="A881" s="5" t="s">
        <v>2826</v>
      </c>
      <c r="B881" s="1">
        <v>3.6</v>
      </c>
      <c r="C881" s="2">
        <v>2014</v>
      </c>
      <c r="D881" s="5" t="s">
        <v>36</v>
      </c>
      <c r="F881" s="2">
        <v>109</v>
      </c>
      <c r="G881" s="5" t="s">
        <v>2827</v>
      </c>
      <c r="H881" s="5" t="s">
        <v>2828</v>
      </c>
      <c r="I881" s="5" t="s">
        <v>103</v>
      </c>
      <c r="J881" s="5" t="e" vm="6">
        <v>#VALUE!</v>
      </c>
      <c r="K881" s="8">
        <v>0</v>
      </c>
      <c r="L881" s="7">
        <v>11283866</v>
      </c>
      <c r="M881" s="5" t="s">
        <v>265</v>
      </c>
      <c r="N881" s="7">
        <f>Table[[#This Row],[Income]]-Table[[#This Row],[Budget]]</f>
        <v>11283866</v>
      </c>
      <c r="O881" s="7" t="str">
        <f>IF((Table[[#This Row],[Income]]&gt;Table[[#This Row],[Budget]])," Successful", "Unsuccessful")</f>
        <v xml:space="preserve"> Successful</v>
      </c>
    </row>
    <row r="882" spans="1:15" x14ac:dyDescent="0.3">
      <c r="A882" s="5" t="s">
        <v>2829</v>
      </c>
      <c r="B882" s="1">
        <v>6.4</v>
      </c>
      <c r="C882" s="2">
        <v>2014</v>
      </c>
      <c r="D882" s="5" t="s">
        <v>233</v>
      </c>
      <c r="E882" t="s">
        <v>29</v>
      </c>
      <c r="F882" s="2">
        <v>103</v>
      </c>
      <c r="G882" s="5" t="s">
        <v>2830</v>
      </c>
      <c r="H882" s="5" t="s">
        <v>2831</v>
      </c>
      <c r="I882" s="5" t="s">
        <v>661</v>
      </c>
      <c r="J882" s="5" t="e" vm="2">
        <v>#VALUE!</v>
      </c>
      <c r="K882" s="8">
        <v>9000000</v>
      </c>
      <c r="L882" s="7">
        <v>111928365</v>
      </c>
      <c r="M882" s="5" t="s">
        <v>2832</v>
      </c>
      <c r="N882" s="7">
        <f>Table[[#This Row],[Income]]-Table[[#This Row],[Budget]]</f>
        <v>102928365</v>
      </c>
      <c r="O882" s="7" t="str">
        <f>IF((Table[[#This Row],[Income]]&gt;Table[[#This Row],[Budget]])," Successful", "Unsuccessful")</f>
        <v xml:space="preserve"> Successful</v>
      </c>
    </row>
    <row r="883" spans="1:15" x14ac:dyDescent="0.3">
      <c r="A883" s="5" t="s">
        <v>2833</v>
      </c>
      <c r="B883" s="1">
        <v>6.5</v>
      </c>
      <c r="C883" s="2">
        <v>2014</v>
      </c>
      <c r="D883" s="5" t="s">
        <v>149</v>
      </c>
      <c r="E883" t="s">
        <v>15</v>
      </c>
      <c r="F883" s="2">
        <v>117</v>
      </c>
      <c r="G883" s="5" t="s">
        <v>2581</v>
      </c>
      <c r="H883" s="5" t="s">
        <v>2834</v>
      </c>
      <c r="I883" s="5" t="s">
        <v>174</v>
      </c>
      <c r="J883" s="5" t="e" vm="19">
        <v>#VALUE!</v>
      </c>
      <c r="K883" s="8">
        <v>40000000</v>
      </c>
      <c r="L883" s="7">
        <v>128006208</v>
      </c>
      <c r="M883" s="5" t="s">
        <v>20</v>
      </c>
      <c r="N883" s="7">
        <f>Table[[#This Row],[Income]]-Table[[#This Row],[Budget]]</f>
        <v>88006208</v>
      </c>
      <c r="O883" s="7" t="str">
        <f>IF((Table[[#This Row],[Income]]&gt;Table[[#This Row],[Budget]])," Successful", "Unsuccessful")</f>
        <v xml:space="preserve"> Successful</v>
      </c>
    </row>
    <row r="884" spans="1:15" x14ac:dyDescent="0.3">
      <c r="A884" s="5" t="s">
        <v>2835</v>
      </c>
      <c r="B884" s="1">
        <v>6</v>
      </c>
      <c r="C884" s="2">
        <v>2014</v>
      </c>
      <c r="D884" s="5" t="s">
        <v>14</v>
      </c>
      <c r="E884" t="s">
        <v>15</v>
      </c>
      <c r="F884" s="2">
        <v>150</v>
      </c>
      <c r="G884" s="5" t="s">
        <v>523</v>
      </c>
      <c r="H884" s="5" t="s">
        <v>2836</v>
      </c>
      <c r="I884" s="5" t="s">
        <v>109</v>
      </c>
      <c r="J884" s="5" t="e" vm="10">
        <v>#VALUE!</v>
      </c>
      <c r="K884" s="8">
        <v>140000000</v>
      </c>
      <c r="L884" s="7">
        <v>268175631</v>
      </c>
      <c r="M884" s="5" t="s">
        <v>2837</v>
      </c>
      <c r="N884" s="7">
        <f>Table[[#This Row],[Income]]-Table[[#This Row],[Budget]]</f>
        <v>128175631</v>
      </c>
      <c r="O884" s="7" t="str">
        <f>IF((Table[[#This Row],[Income]]&gt;Table[[#This Row],[Budget]])," Successful", "Unsuccessful")</f>
        <v xml:space="preserve"> Successful</v>
      </c>
    </row>
    <row r="885" spans="1:15" x14ac:dyDescent="0.3">
      <c r="A885" s="5" t="s">
        <v>2838</v>
      </c>
      <c r="B885" s="1">
        <v>7</v>
      </c>
      <c r="C885" s="2">
        <v>2014</v>
      </c>
      <c r="D885" s="5" t="s">
        <v>14</v>
      </c>
      <c r="E885" t="s">
        <v>15</v>
      </c>
      <c r="F885" s="2">
        <v>106</v>
      </c>
      <c r="G885" s="5" t="s">
        <v>2122</v>
      </c>
      <c r="H885" s="5" t="s">
        <v>2839</v>
      </c>
      <c r="I885" s="5" t="s">
        <v>370</v>
      </c>
      <c r="J885" s="5" t="e" vm="2">
        <v>#VALUE!</v>
      </c>
      <c r="K885" s="8">
        <v>10000000</v>
      </c>
      <c r="L885" s="7">
        <v>29253166</v>
      </c>
      <c r="M885" s="5" t="s">
        <v>62</v>
      </c>
      <c r="N885" s="7">
        <f>Table[[#This Row],[Income]]-Table[[#This Row],[Budget]]</f>
        <v>19253166</v>
      </c>
      <c r="O885" s="7" t="str">
        <f>IF((Table[[#This Row],[Income]]&gt;Table[[#This Row],[Budget]])," Successful", "Unsuccessful")</f>
        <v xml:space="preserve"> Successful</v>
      </c>
    </row>
    <row r="886" spans="1:15" x14ac:dyDescent="0.3">
      <c r="A886" s="5" t="s">
        <v>2840</v>
      </c>
      <c r="B886" s="1">
        <v>6.6</v>
      </c>
      <c r="C886" s="2">
        <v>2014</v>
      </c>
      <c r="D886" s="5" t="s">
        <v>120</v>
      </c>
      <c r="E886" t="s">
        <v>29</v>
      </c>
      <c r="F886" s="2">
        <v>103</v>
      </c>
      <c r="G886" s="5" t="s">
        <v>510</v>
      </c>
      <c r="H886" s="5" t="s">
        <v>2841</v>
      </c>
      <c r="I886" s="5" t="s">
        <v>39</v>
      </c>
      <c r="J886" s="5" t="e" vm="2">
        <v>#VALUE!</v>
      </c>
      <c r="K886" s="8">
        <v>19800000</v>
      </c>
      <c r="L886" s="7">
        <v>41296320</v>
      </c>
      <c r="M886" s="5" t="s">
        <v>20</v>
      </c>
      <c r="N886" s="7">
        <f>Table[[#This Row],[Income]]-Table[[#This Row],[Budget]]</f>
        <v>21496320</v>
      </c>
      <c r="O886" s="7" t="str">
        <f>IF((Table[[#This Row],[Income]]&gt;Table[[#This Row],[Budget]])," Successful", "Unsuccessful")</f>
        <v xml:space="preserve"> Successful</v>
      </c>
    </row>
    <row r="887" spans="1:15" x14ac:dyDescent="0.3">
      <c r="A887" s="5" t="s">
        <v>2842</v>
      </c>
      <c r="B887" s="1">
        <v>6.4</v>
      </c>
      <c r="C887" s="2">
        <v>2014</v>
      </c>
      <c r="D887" s="5" t="s">
        <v>78</v>
      </c>
      <c r="E887" t="s">
        <v>15</v>
      </c>
      <c r="F887" s="2">
        <v>132</v>
      </c>
      <c r="G887" s="5" t="s">
        <v>2843</v>
      </c>
      <c r="H887" s="5" t="s">
        <v>2844</v>
      </c>
      <c r="I887" s="5" t="s">
        <v>50</v>
      </c>
      <c r="J887" s="5" t="e" vm="2">
        <v>#VALUE!</v>
      </c>
      <c r="K887" s="8">
        <v>66000000</v>
      </c>
      <c r="L887" s="7">
        <v>203277636</v>
      </c>
      <c r="M887" s="5" t="s">
        <v>723</v>
      </c>
      <c r="N887" s="7">
        <f>Table[[#This Row],[Income]]-Table[[#This Row],[Budget]]</f>
        <v>137277636</v>
      </c>
      <c r="O887" s="7" t="str">
        <f>IF((Table[[#This Row],[Income]]&gt;Table[[#This Row],[Budget]])," Successful", "Unsuccessful")</f>
        <v xml:space="preserve"> Successful</v>
      </c>
    </row>
    <row r="888" spans="1:15" x14ac:dyDescent="0.3">
      <c r="A888" s="5" t="s">
        <v>2845</v>
      </c>
      <c r="B888" s="1">
        <v>5.4</v>
      </c>
      <c r="C888" s="2">
        <v>2014</v>
      </c>
      <c r="D888" s="5" t="s">
        <v>382</v>
      </c>
      <c r="E888" t="s">
        <v>15</v>
      </c>
      <c r="F888" s="2">
        <v>104</v>
      </c>
      <c r="G888" s="5" t="s">
        <v>2100</v>
      </c>
      <c r="H888" s="5" t="s">
        <v>2846</v>
      </c>
      <c r="I888" s="5" t="s">
        <v>350</v>
      </c>
      <c r="J888" s="5" t="e" vm="6">
        <v>#VALUE!</v>
      </c>
      <c r="K888" s="8">
        <v>30000000</v>
      </c>
      <c r="L888" s="7">
        <v>15642346</v>
      </c>
      <c r="M888" s="5" t="s">
        <v>176</v>
      </c>
      <c r="N888" s="7">
        <f>Table[[#This Row],[Income]]-Table[[#This Row],[Budget]]</f>
        <v>-14357654</v>
      </c>
      <c r="O888" s="7" t="str">
        <f>IF((Table[[#This Row],[Income]]&gt;Table[[#This Row],[Budget]])," Successful", "Unsuccessful")</f>
        <v>Unsuccessful</v>
      </c>
    </row>
    <row r="889" spans="1:15" x14ac:dyDescent="0.3">
      <c r="A889" s="5" t="s">
        <v>2847</v>
      </c>
      <c r="B889" s="1">
        <v>6.2</v>
      </c>
      <c r="C889" s="2">
        <v>2014</v>
      </c>
      <c r="D889" s="5" t="s">
        <v>233</v>
      </c>
      <c r="E889" t="s">
        <v>29</v>
      </c>
      <c r="F889" s="2">
        <v>118</v>
      </c>
      <c r="G889" s="5" t="s">
        <v>468</v>
      </c>
      <c r="H889" s="5" t="s">
        <v>2848</v>
      </c>
      <c r="I889" s="5" t="s">
        <v>354</v>
      </c>
      <c r="J889" s="5" t="e" vm="55">
        <v>#VALUE!</v>
      </c>
      <c r="K889" s="8">
        <v>30000000</v>
      </c>
      <c r="L889" s="7">
        <v>87937815</v>
      </c>
      <c r="M889" s="5" t="s">
        <v>20</v>
      </c>
      <c r="N889" s="7">
        <f>Table[[#This Row],[Income]]-Table[[#This Row],[Budget]]</f>
        <v>57937815</v>
      </c>
      <c r="O889" s="7" t="str">
        <f>IF((Table[[#This Row],[Income]]&gt;Table[[#This Row],[Budget]])," Successful", "Unsuccessful")</f>
        <v xml:space="preserve"> Successful</v>
      </c>
    </row>
    <row r="890" spans="1:15" x14ac:dyDescent="0.3">
      <c r="A890" s="5" t="s">
        <v>2849</v>
      </c>
      <c r="B890" s="1">
        <v>5.9</v>
      </c>
      <c r="C890" s="2">
        <v>2014</v>
      </c>
      <c r="D890" s="5" t="s">
        <v>28</v>
      </c>
      <c r="E890" t="s">
        <v>15</v>
      </c>
      <c r="F890" s="2">
        <v>112</v>
      </c>
      <c r="G890" s="5" t="s">
        <v>1981</v>
      </c>
      <c r="H890" s="5" t="s">
        <v>2850</v>
      </c>
      <c r="I890" s="5" t="s">
        <v>1482</v>
      </c>
      <c r="J890" s="5" t="e" vm="5">
        <v>#VALUE!</v>
      </c>
      <c r="K890" s="8">
        <v>45000000</v>
      </c>
      <c r="L890" s="7">
        <v>86165646</v>
      </c>
      <c r="M890" s="5" t="s">
        <v>62</v>
      </c>
      <c r="N890" s="7">
        <f>Table[[#This Row],[Income]]-Table[[#This Row],[Budget]]</f>
        <v>41165646</v>
      </c>
      <c r="O890" s="7" t="str">
        <f>IF((Table[[#This Row],[Income]]&gt;Table[[#This Row],[Budget]])," Successful", "Unsuccessful")</f>
        <v xml:space="preserve"> Successful</v>
      </c>
    </row>
    <row r="891" spans="1:15" x14ac:dyDescent="0.3">
      <c r="A891" s="5" t="s">
        <v>2851</v>
      </c>
      <c r="B891" s="1">
        <v>6.3</v>
      </c>
      <c r="C891" s="2">
        <v>2014</v>
      </c>
      <c r="D891" s="5" t="s">
        <v>324</v>
      </c>
      <c r="E891" t="s">
        <v>29</v>
      </c>
      <c r="F891" s="2">
        <v>77</v>
      </c>
      <c r="G891" s="5" t="s">
        <v>2852</v>
      </c>
      <c r="H891" s="5" t="s">
        <v>2853</v>
      </c>
      <c r="I891" s="5" t="s">
        <v>184</v>
      </c>
      <c r="J891" s="5" t="e" vm="2">
        <v>#VALUE!</v>
      </c>
      <c r="K891" s="8">
        <v>0</v>
      </c>
      <c r="L891" s="7">
        <v>0</v>
      </c>
      <c r="M891" s="5" t="s">
        <v>20</v>
      </c>
      <c r="N891" s="7">
        <f>Table[[#This Row],[Income]]-Table[[#This Row],[Budget]]</f>
        <v>0</v>
      </c>
      <c r="O891" s="7" t="str">
        <f>IF((Table[[#This Row],[Income]]&gt;Table[[#This Row],[Budget]])," Successful", "Unsuccessful")</f>
        <v>Unsuccessful</v>
      </c>
    </row>
    <row r="892" spans="1:15" x14ac:dyDescent="0.3">
      <c r="A892" s="5" t="s">
        <v>2854</v>
      </c>
      <c r="B892" s="1">
        <v>6.2</v>
      </c>
      <c r="C892" s="2">
        <v>2014</v>
      </c>
      <c r="D892" s="5" t="s">
        <v>186</v>
      </c>
      <c r="E892" t="s">
        <v>15</v>
      </c>
      <c r="F892" s="2">
        <v>119</v>
      </c>
      <c r="G892" s="5" t="s">
        <v>2855</v>
      </c>
      <c r="H892" s="5" t="s">
        <v>2856</v>
      </c>
      <c r="I892" s="5" t="s">
        <v>1771</v>
      </c>
      <c r="J892" s="5" t="e" vm="2">
        <v>#VALUE!</v>
      </c>
      <c r="K892" s="8">
        <v>100000000</v>
      </c>
      <c r="L892" s="7">
        <v>103039258</v>
      </c>
      <c r="M892" s="5" t="s">
        <v>1820</v>
      </c>
      <c r="N892" s="7">
        <f>Table[[#This Row],[Income]]-Table[[#This Row],[Budget]]</f>
        <v>3039258</v>
      </c>
      <c r="O892" s="7" t="str">
        <f>IF((Table[[#This Row],[Income]]&gt;Table[[#This Row],[Budget]])," Successful", "Unsuccessful")</f>
        <v xml:space="preserve"> Successful</v>
      </c>
    </row>
    <row r="893" spans="1:15" x14ac:dyDescent="0.3">
      <c r="A893" s="5" t="s">
        <v>2857</v>
      </c>
      <c r="B893" s="1">
        <v>6</v>
      </c>
      <c r="C893" s="2">
        <v>2014</v>
      </c>
      <c r="D893" s="5" t="s">
        <v>43</v>
      </c>
      <c r="E893" t="s">
        <v>15</v>
      </c>
      <c r="F893" s="2">
        <v>108</v>
      </c>
      <c r="G893" s="5" t="s">
        <v>2858</v>
      </c>
      <c r="H893" s="5" t="s">
        <v>2859</v>
      </c>
      <c r="I893" s="5" t="s">
        <v>424</v>
      </c>
      <c r="J893" s="5" t="e" vm="2">
        <v>#VALUE!</v>
      </c>
      <c r="K893" s="8">
        <v>48000000</v>
      </c>
      <c r="L893" s="7">
        <v>326479141</v>
      </c>
      <c r="M893" s="5" t="s">
        <v>2860</v>
      </c>
      <c r="N893" s="7">
        <f>Table[[#This Row],[Income]]-Table[[#This Row],[Budget]]</f>
        <v>278479141</v>
      </c>
      <c r="O893" s="7" t="str">
        <f>IF((Table[[#This Row],[Income]]&gt;Table[[#This Row],[Budget]])," Successful", "Unsuccessful")</f>
        <v xml:space="preserve"> Successful</v>
      </c>
    </row>
    <row r="894" spans="1:15" x14ac:dyDescent="0.3">
      <c r="A894" s="5" t="s">
        <v>2861</v>
      </c>
      <c r="B894" s="1">
        <v>7.5</v>
      </c>
      <c r="C894" s="2">
        <v>2014</v>
      </c>
      <c r="D894" s="5" t="s">
        <v>120</v>
      </c>
      <c r="E894" t="s">
        <v>224</v>
      </c>
      <c r="F894" s="2">
        <v>102</v>
      </c>
      <c r="G894" s="5" t="s">
        <v>2862</v>
      </c>
      <c r="H894" s="5" t="s">
        <v>2863</v>
      </c>
      <c r="I894" s="5" t="s">
        <v>361</v>
      </c>
      <c r="J894" s="5" t="e" vm="16">
        <v>#VALUE!</v>
      </c>
      <c r="K894" s="8">
        <v>0</v>
      </c>
      <c r="L894" s="7">
        <v>7700259</v>
      </c>
      <c r="M894" s="5" t="s">
        <v>209</v>
      </c>
      <c r="N894" s="7">
        <f>Table[[#This Row],[Income]]-Table[[#This Row],[Budget]]</f>
        <v>7700259</v>
      </c>
      <c r="O894" s="7" t="str">
        <f>IF((Table[[#This Row],[Income]]&gt;Table[[#This Row],[Budget]])," Successful", "Unsuccessful")</f>
        <v xml:space="preserve"> Successful</v>
      </c>
    </row>
    <row r="895" spans="1:15" x14ac:dyDescent="0.3">
      <c r="A895" s="5" t="s">
        <v>2864</v>
      </c>
      <c r="B895" s="1">
        <v>6.7</v>
      </c>
      <c r="C895" s="2">
        <v>2014</v>
      </c>
      <c r="D895" s="5" t="s">
        <v>120</v>
      </c>
      <c r="E895" t="s">
        <v>29</v>
      </c>
      <c r="F895" s="2">
        <v>99</v>
      </c>
      <c r="G895" s="5" t="s">
        <v>1382</v>
      </c>
      <c r="H895" s="5" t="s">
        <v>2865</v>
      </c>
      <c r="I895" s="5" t="s">
        <v>81</v>
      </c>
      <c r="J895" s="5" t="e" vm="23">
        <v>#VALUE!</v>
      </c>
      <c r="K895" s="8">
        <v>0</v>
      </c>
      <c r="L895" s="7">
        <v>2193474</v>
      </c>
      <c r="M895" s="5" t="s">
        <v>405</v>
      </c>
      <c r="N895" s="7">
        <f>Table[[#This Row],[Income]]-Table[[#This Row],[Budget]]</f>
        <v>2193474</v>
      </c>
      <c r="O895" s="7" t="str">
        <f>IF((Table[[#This Row],[Income]]&gt;Table[[#This Row],[Budget]])," Successful", "Unsuccessful")</f>
        <v xml:space="preserve"> Successful</v>
      </c>
    </row>
    <row r="896" spans="1:15" x14ac:dyDescent="0.3">
      <c r="A896" s="5" t="s">
        <v>2866</v>
      </c>
      <c r="B896" s="1">
        <v>6.1</v>
      </c>
      <c r="C896" s="2">
        <v>2014</v>
      </c>
      <c r="D896" s="5" t="s">
        <v>382</v>
      </c>
      <c r="E896" t="s">
        <v>15</v>
      </c>
      <c r="F896" s="2">
        <v>118</v>
      </c>
      <c r="G896" s="5" t="s">
        <v>2867</v>
      </c>
      <c r="H896" s="5" t="s">
        <v>2868</v>
      </c>
      <c r="I896" s="5" t="s">
        <v>1724</v>
      </c>
      <c r="J896" s="5" t="e" vm="2">
        <v>#VALUE!</v>
      </c>
      <c r="K896" s="8">
        <v>60000000</v>
      </c>
      <c r="L896" s="7">
        <v>30800231</v>
      </c>
      <c r="M896" s="5" t="s">
        <v>20</v>
      </c>
      <c r="N896" s="7">
        <f>Table[[#This Row],[Income]]-Table[[#This Row],[Budget]]</f>
        <v>-29199769</v>
      </c>
      <c r="O896" s="7" t="str">
        <f>IF((Table[[#This Row],[Income]]&gt;Table[[#This Row],[Budget]])," Successful", "Unsuccessful")</f>
        <v>Unsuccessful</v>
      </c>
    </row>
    <row r="897" spans="1:15" x14ac:dyDescent="0.3">
      <c r="A897" s="5" t="s">
        <v>2869</v>
      </c>
      <c r="B897" s="1">
        <v>6</v>
      </c>
      <c r="C897" s="2">
        <v>2014</v>
      </c>
      <c r="D897" s="5" t="s">
        <v>52</v>
      </c>
      <c r="E897" t="s">
        <v>15</v>
      </c>
      <c r="F897" s="2">
        <v>104</v>
      </c>
      <c r="G897" s="5" t="s">
        <v>2870</v>
      </c>
      <c r="H897" s="5" t="s">
        <v>2871</v>
      </c>
      <c r="I897" s="5" t="s">
        <v>397</v>
      </c>
      <c r="J897" s="5" t="e" vm="11">
        <v>#VALUE!</v>
      </c>
      <c r="K897" s="8">
        <v>0</v>
      </c>
      <c r="L897" s="7">
        <v>721143</v>
      </c>
      <c r="M897" s="5" t="s">
        <v>265</v>
      </c>
      <c r="N897" s="7">
        <f>Table[[#This Row],[Income]]-Table[[#This Row],[Budget]]</f>
        <v>721143</v>
      </c>
      <c r="O897" s="7" t="str">
        <f>IF((Table[[#This Row],[Income]]&gt;Table[[#This Row],[Budget]])," Successful", "Unsuccessful")</f>
        <v xml:space="preserve"> Successful</v>
      </c>
    </row>
    <row r="898" spans="1:15" x14ac:dyDescent="0.3">
      <c r="A898" s="5" t="s">
        <v>2872</v>
      </c>
      <c r="B898" s="1">
        <v>7.1</v>
      </c>
      <c r="C898" s="2">
        <v>2014</v>
      </c>
      <c r="D898" s="5" t="s">
        <v>14</v>
      </c>
      <c r="E898" t="s">
        <v>29</v>
      </c>
      <c r="F898" s="2">
        <v>115</v>
      </c>
      <c r="G898" s="5" t="s">
        <v>2604</v>
      </c>
      <c r="H898" s="5" t="s">
        <v>2873</v>
      </c>
      <c r="I898" s="5" t="s">
        <v>2279</v>
      </c>
      <c r="J898" s="5" t="e" vm="2">
        <v>#VALUE!</v>
      </c>
      <c r="K898" s="8">
        <v>15000000</v>
      </c>
      <c r="L898" s="7">
        <v>52501541</v>
      </c>
      <c r="M898" s="5" t="s">
        <v>20</v>
      </c>
      <c r="N898" s="7">
        <f>Table[[#This Row],[Income]]-Table[[#This Row],[Budget]]</f>
        <v>37501541</v>
      </c>
      <c r="O898" s="7" t="str">
        <f>IF((Table[[#This Row],[Income]]&gt;Table[[#This Row],[Budget]])," Successful", "Unsuccessful")</f>
        <v xml:space="preserve"> Successful</v>
      </c>
    </row>
    <row r="899" spans="1:15" x14ac:dyDescent="0.3">
      <c r="A899" s="5" t="s">
        <v>2874</v>
      </c>
      <c r="B899" s="1">
        <v>7.2</v>
      </c>
      <c r="C899" s="2">
        <v>2014</v>
      </c>
      <c r="D899" s="5" t="s">
        <v>52</v>
      </c>
      <c r="E899" t="s">
        <v>22</v>
      </c>
      <c r="F899" s="2">
        <v>95</v>
      </c>
      <c r="G899" s="5" t="s">
        <v>2875</v>
      </c>
      <c r="H899" s="5" t="s">
        <v>2876</v>
      </c>
      <c r="I899" s="5" t="s">
        <v>198</v>
      </c>
      <c r="J899" s="5" t="e" vm="9">
        <v>#VALUE!</v>
      </c>
      <c r="K899" s="8">
        <v>50000000</v>
      </c>
      <c r="L899" s="7">
        <v>99783556</v>
      </c>
      <c r="M899" s="5" t="s">
        <v>711</v>
      </c>
      <c r="N899" s="7">
        <f>Table[[#This Row],[Income]]-Table[[#This Row],[Budget]]</f>
        <v>49783556</v>
      </c>
      <c r="O899" s="7" t="str">
        <f>IF((Table[[#This Row],[Income]]&gt;Table[[#This Row],[Budget]])," Successful", "Unsuccessful")</f>
        <v xml:space="preserve"> Successful</v>
      </c>
    </row>
    <row r="900" spans="1:15" x14ac:dyDescent="0.3">
      <c r="A900" s="5" t="s">
        <v>2877</v>
      </c>
      <c r="B900" s="1">
        <v>6.3</v>
      </c>
      <c r="C900" s="2">
        <v>2014</v>
      </c>
      <c r="D900" s="5" t="s">
        <v>14</v>
      </c>
      <c r="E900" t="s">
        <v>22</v>
      </c>
      <c r="F900" s="2">
        <v>102</v>
      </c>
      <c r="G900" s="5" t="s">
        <v>2878</v>
      </c>
      <c r="H900" s="5" t="s">
        <v>2879</v>
      </c>
      <c r="I900" s="5" t="s">
        <v>103</v>
      </c>
      <c r="J900" s="5" t="e" vm="6">
        <v>#VALUE!</v>
      </c>
      <c r="K900" s="8">
        <v>0</v>
      </c>
      <c r="L900" s="7">
        <v>4798222</v>
      </c>
      <c r="M900" s="5" t="s">
        <v>99</v>
      </c>
      <c r="N900" s="7">
        <f>Table[[#This Row],[Income]]-Table[[#This Row],[Budget]]</f>
        <v>4798222</v>
      </c>
      <c r="O900" s="7" t="str">
        <f>IF((Table[[#This Row],[Income]]&gt;Table[[#This Row],[Budget]])," Successful", "Unsuccessful")</f>
        <v xml:space="preserve"> Successful</v>
      </c>
    </row>
    <row r="901" spans="1:15" x14ac:dyDescent="0.3">
      <c r="A901" s="5" t="s">
        <v>2880</v>
      </c>
      <c r="B901" s="1">
        <v>7.8</v>
      </c>
      <c r="C901" s="2">
        <v>2014</v>
      </c>
      <c r="D901" s="5" t="s">
        <v>324</v>
      </c>
      <c r="E901" t="s">
        <v>22</v>
      </c>
      <c r="F901" s="2">
        <v>102</v>
      </c>
      <c r="G901" s="5" t="s">
        <v>2881</v>
      </c>
      <c r="H901" s="5" t="s">
        <v>2882</v>
      </c>
      <c r="I901" s="5" t="s">
        <v>248</v>
      </c>
      <c r="J901" s="5" t="e" vm="2">
        <v>#VALUE!</v>
      </c>
      <c r="K901" s="8">
        <v>145000000</v>
      </c>
      <c r="L901" s="7">
        <v>621537519</v>
      </c>
      <c r="M901" s="5" t="s">
        <v>20</v>
      </c>
      <c r="N901" s="7">
        <f>Table[[#This Row],[Income]]-Table[[#This Row],[Budget]]</f>
        <v>476537519</v>
      </c>
      <c r="O901" s="7" t="str">
        <f>IF((Table[[#This Row],[Income]]&gt;Table[[#This Row],[Budget]])," Successful", "Unsuccessful")</f>
        <v xml:space="preserve"> Successful</v>
      </c>
    </row>
    <row r="902" spans="1:15" x14ac:dyDescent="0.3">
      <c r="A902" s="5" t="s">
        <v>2883</v>
      </c>
      <c r="B902" s="1">
        <v>8.1</v>
      </c>
      <c r="C902" s="2">
        <v>2013</v>
      </c>
      <c r="D902" s="5" t="s">
        <v>120</v>
      </c>
      <c r="E902" t="s">
        <v>29</v>
      </c>
      <c r="F902" s="2">
        <v>153</v>
      </c>
      <c r="G902" s="5" t="s">
        <v>440</v>
      </c>
      <c r="H902" s="5" t="s">
        <v>2884</v>
      </c>
      <c r="I902" s="5" t="s">
        <v>361</v>
      </c>
      <c r="J902" s="5" t="e" vm="2">
        <v>#VALUE!</v>
      </c>
      <c r="K902" s="8">
        <v>46000000</v>
      </c>
      <c r="L902" s="7">
        <v>122126687</v>
      </c>
      <c r="M902" s="5" t="s">
        <v>20</v>
      </c>
      <c r="N902" s="7">
        <f>Table[[#This Row],[Income]]-Table[[#This Row],[Budget]]</f>
        <v>76126687</v>
      </c>
      <c r="O902" s="7" t="str">
        <f>IF((Table[[#This Row],[Income]]&gt;Table[[#This Row],[Budget]])," Successful", "Unsuccessful")</f>
        <v xml:space="preserve"> Successful</v>
      </c>
    </row>
    <row r="903" spans="1:15" x14ac:dyDescent="0.3">
      <c r="A903" s="5" t="s">
        <v>2885</v>
      </c>
      <c r="B903" s="1">
        <v>8.1999999999999993</v>
      </c>
      <c r="C903" s="2">
        <v>2013</v>
      </c>
      <c r="D903" s="5" t="s">
        <v>14</v>
      </c>
      <c r="E903" t="s">
        <v>29</v>
      </c>
      <c r="F903" s="2">
        <v>180</v>
      </c>
      <c r="G903" s="5" t="s">
        <v>1166</v>
      </c>
      <c r="H903" s="5" t="s">
        <v>2886</v>
      </c>
      <c r="I903" s="5" t="s">
        <v>1624</v>
      </c>
      <c r="J903" s="5" t="e" vm="11">
        <v>#VALUE!</v>
      </c>
      <c r="K903" s="8">
        <v>100000000</v>
      </c>
      <c r="L903" s="7">
        <v>406878233</v>
      </c>
      <c r="M903" s="5" t="s">
        <v>20</v>
      </c>
      <c r="N903" s="7">
        <f>Table[[#This Row],[Income]]-Table[[#This Row],[Budget]]</f>
        <v>306878233</v>
      </c>
      <c r="O903" s="7" t="str">
        <f>IF((Table[[#This Row],[Income]]&gt;Table[[#This Row],[Budget]])," Successful", "Unsuccessful")</f>
        <v xml:space="preserve"> Successful</v>
      </c>
    </row>
    <row r="904" spans="1:15" x14ac:dyDescent="0.3">
      <c r="A904" s="5" t="s">
        <v>2887</v>
      </c>
      <c r="B904" s="1">
        <v>6.3</v>
      </c>
      <c r="C904" s="2">
        <v>2013</v>
      </c>
      <c r="D904" s="5" t="s">
        <v>78</v>
      </c>
      <c r="E904" t="s">
        <v>29</v>
      </c>
      <c r="F904" s="2">
        <v>108</v>
      </c>
      <c r="G904" s="5" t="s">
        <v>2888</v>
      </c>
      <c r="H904" s="5" t="s">
        <v>2889</v>
      </c>
      <c r="I904" s="5" t="s">
        <v>489</v>
      </c>
      <c r="J904" s="5" t="e" vm="6">
        <v>#VALUE!</v>
      </c>
      <c r="K904" s="8">
        <v>13300000</v>
      </c>
      <c r="L904" s="7">
        <v>5866389</v>
      </c>
      <c r="M904" s="5" t="s">
        <v>2890</v>
      </c>
      <c r="N904" s="7">
        <f>Table[[#This Row],[Income]]-Table[[#This Row],[Budget]]</f>
        <v>-7433611</v>
      </c>
      <c r="O904" s="7" t="str">
        <f>IF((Table[[#This Row],[Income]]&gt;Table[[#This Row],[Budget]])," Successful", "Unsuccessful")</f>
        <v>Unsuccessful</v>
      </c>
    </row>
    <row r="905" spans="1:15" x14ac:dyDescent="0.3">
      <c r="A905" s="5" t="s">
        <v>2891</v>
      </c>
      <c r="B905" s="1">
        <v>7.4</v>
      </c>
      <c r="C905" s="2">
        <v>2013</v>
      </c>
      <c r="D905" s="5" t="s">
        <v>36</v>
      </c>
      <c r="E905" t="s">
        <v>22</v>
      </c>
      <c r="F905" s="2">
        <v>102</v>
      </c>
      <c r="G905" s="5" t="s">
        <v>1233</v>
      </c>
      <c r="H905" s="5" t="s">
        <v>2892</v>
      </c>
      <c r="I905" s="5" t="s">
        <v>198</v>
      </c>
      <c r="J905" s="5" t="e" vm="7">
        <v>#VALUE!</v>
      </c>
      <c r="K905" s="8">
        <v>150000000</v>
      </c>
      <c r="L905" s="7">
        <v>1304550716</v>
      </c>
      <c r="M905" s="5" t="s">
        <v>20</v>
      </c>
      <c r="N905" s="7">
        <f>Table[[#This Row],[Income]]-Table[[#This Row],[Budget]]</f>
        <v>1154550716</v>
      </c>
      <c r="O905" s="7" t="str">
        <f>IF((Table[[#This Row],[Income]]&gt;Table[[#This Row],[Budget]])," Successful", "Unsuccessful")</f>
        <v xml:space="preserve"> Successful</v>
      </c>
    </row>
    <row r="906" spans="1:15" x14ac:dyDescent="0.3">
      <c r="A906" s="5" t="s">
        <v>2893</v>
      </c>
      <c r="B906" s="1">
        <v>7.8</v>
      </c>
      <c r="C906" s="2">
        <v>2013</v>
      </c>
      <c r="D906" s="5" t="s">
        <v>36</v>
      </c>
      <c r="E906" t="s">
        <v>29</v>
      </c>
      <c r="F906" s="2">
        <v>123</v>
      </c>
      <c r="G906" s="5" t="s">
        <v>2894</v>
      </c>
      <c r="H906" s="5" t="s">
        <v>2895</v>
      </c>
      <c r="I906" s="5" t="s">
        <v>1125</v>
      </c>
      <c r="J906" s="5" t="e" vm="6">
        <v>#VALUE!</v>
      </c>
      <c r="K906" s="8">
        <v>12000000</v>
      </c>
      <c r="L906" s="7">
        <v>87100449</v>
      </c>
      <c r="M906" s="5" t="s">
        <v>99</v>
      </c>
      <c r="N906" s="7">
        <f>Table[[#This Row],[Income]]-Table[[#This Row],[Budget]]</f>
        <v>75100449</v>
      </c>
      <c r="O906" s="7" t="str">
        <f>IF((Table[[#This Row],[Income]]&gt;Table[[#This Row],[Budget]])," Successful", "Unsuccessful")</f>
        <v xml:space="preserve"> Successful</v>
      </c>
    </row>
    <row r="907" spans="1:15" x14ac:dyDescent="0.3">
      <c r="A907" s="5" t="s">
        <v>2896</v>
      </c>
      <c r="B907" s="1">
        <v>7.1</v>
      </c>
      <c r="C907" s="2">
        <v>2013</v>
      </c>
      <c r="D907" s="5" t="s">
        <v>324</v>
      </c>
      <c r="E907" t="s">
        <v>15</v>
      </c>
      <c r="F907" s="2">
        <v>143</v>
      </c>
      <c r="G907" s="5" t="s">
        <v>513</v>
      </c>
      <c r="H907" s="5" t="s">
        <v>2897</v>
      </c>
      <c r="I907" s="5" t="s">
        <v>410</v>
      </c>
      <c r="J907" s="5" t="e" vm="5">
        <v>#VALUE!</v>
      </c>
      <c r="K907" s="8">
        <v>225000000</v>
      </c>
      <c r="L907" s="7">
        <v>668045518</v>
      </c>
      <c r="M907" s="5" t="s">
        <v>176</v>
      </c>
      <c r="N907" s="7">
        <f>Table[[#This Row],[Income]]-Table[[#This Row],[Budget]]</f>
        <v>443045518</v>
      </c>
      <c r="O907" s="7" t="str">
        <f>IF((Table[[#This Row],[Income]]&gt;Table[[#This Row],[Budget]])," Successful", "Unsuccessful")</f>
        <v xml:space="preserve"> Successful</v>
      </c>
    </row>
    <row r="908" spans="1:15" x14ac:dyDescent="0.3">
      <c r="A908" s="5" t="s">
        <v>2898</v>
      </c>
      <c r="B908" s="1">
        <v>6.9</v>
      </c>
      <c r="C908" s="2">
        <v>2013</v>
      </c>
      <c r="D908" s="5" t="s">
        <v>78</v>
      </c>
      <c r="E908" t="s">
        <v>224</v>
      </c>
      <c r="F908" s="2">
        <v>117</v>
      </c>
      <c r="G908" s="5" t="s">
        <v>1574</v>
      </c>
      <c r="H908" s="5" t="s">
        <v>2899</v>
      </c>
      <c r="I908" s="5" t="s">
        <v>66</v>
      </c>
      <c r="J908" s="5" t="e" vm="16">
        <v>#VALUE!</v>
      </c>
      <c r="K908" s="8">
        <v>4700000</v>
      </c>
      <c r="L908" s="7">
        <v>13551156</v>
      </c>
      <c r="M908" s="5" t="s">
        <v>2900</v>
      </c>
      <c r="N908" s="7">
        <f>Table[[#This Row],[Income]]-Table[[#This Row],[Budget]]</f>
        <v>8851156</v>
      </c>
      <c r="O908" s="7" t="str">
        <f>IF((Table[[#This Row],[Income]]&gt;Table[[#This Row],[Budget]])," Successful", "Unsuccessful")</f>
        <v xml:space="preserve"> Successful</v>
      </c>
    </row>
    <row r="909" spans="1:15" x14ac:dyDescent="0.3">
      <c r="A909" s="5" t="s">
        <v>2901</v>
      </c>
      <c r="B909" s="1">
        <v>7.1</v>
      </c>
      <c r="C909" s="2">
        <v>2013</v>
      </c>
      <c r="D909" s="5" t="s">
        <v>149</v>
      </c>
      <c r="E909" t="s">
        <v>15</v>
      </c>
      <c r="F909" s="2">
        <v>130</v>
      </c>
      <c r="G909" s="5" t="s">
        <v>1605</v>
      </c>
      <c r="H909" s="5" t="s">
        <v>2902</v>
      </c>
      <c r="I909" s="5" t="s">
        <v>410</v>
      </c>
      <c r="J909" s="5" t="e" vm="2">
        <v>#VALUE!</v>
      </c>
      <c r="K909" s="8">
        <v>200000000</v>
      </c>
      <c r="L909" s="7">
        <v>1214811252</v>
      </c>
      <c r="M909" s="5" t="s">
        <v>20</v>
      </c>
      <c r="N909" s="7">
        <f>Table[[#This Row],[Income]]-Table[[#This Row],[Budget]]</f>
        <v>1014811252</v>
      </c>
      <c r="O909" s="7" t="str">
        <f>IF((Table[[#This Row],[Income]]&gt;Table[[#This Row],[Budget]])," Successful", "Unsuccessful")</f>
        <v xml:space="preserve"> Successful</v>
      </c>
    </row>
    <row r="910" spans="1:15" x14ac:dyDescent="0.3">
      <c r="A910" s="5" t="s">
        <v>2903</v>
      </c>
      <c r="B910" s="1">
        <v>7.2</v>
      </c>
      <c r="C910" s="2">
        <v>2013</v>
      </c>
      <c r="D910" s="5" t="s">
        <v>149</v>
      </c>
      <c r="E910" t="s">
        <v>15</v>
      </c>
      <c r="F910" s="2">
        <v>143</v>
      </c>
      <c r="G910" s="5" t="s">
        <v>325</v>
      </c>
      <c r="H910" s="5" t="s">
        <v>2904</v>
      </c>
      <c r="I910" s="5" t="s">
        <v>98</v>
      </c>
      <c r="J910" s="5" t="e" vm="13">
        <v>#VALUE!</v>
      </c>
      <c r="K910" s="8">
        <v>105000000</v>
      </c>
      <c r="L910" s="7">
        <v>353659851</v>
      </c>
      <c r="M910" s="5" t="s">
        <v>288</v>
      </c>
      <c r="N910" s="7">
        <f>Table[[#This Row],[Income]]-Table[[#This Row],[Budget]]</f>
        <v>248659851</v>
      </c>
      <c r="O910" s="7" t="str">
        <f>IF((Table[[#This Row],[Income]]&gt;Table[[#This Row],[Budget]])," Successful", "Unsuccessful")</f>
        <v xml:space="preserve"> Successful</v>
      </c>
    </row>
    <row r="911" spans="1:15" x14ac:dyDescent="0.3">
      <c r="A911" s="5" t="s">
        <v>2905</v>
      </c>
      <c r="B911" s="1">
        <v>8</v>
      </c>
      <c r="C911" s="2">
        <v>2013</v>
      </c>
      <c r="D911" s="5" t="s">
        <v>43</v>
      </c>
      <c r="E911" t="s">
        <v>29</v>
      </c>
      <c r="F911" s="2">
        <v>126</v>
      </c>
      <c r="G911" s="5" t="s">
        <v>2906</v>
      </c>
      <c r="H911" s="5" t="s">
        <v>2907</v>
      </c>
      <c r="I911" s="5" t="s">
        <v>2140</v>
      </c>
      <c r="J911" s="5" t="e" vm="61">
        <v>#VALUE!</v>
      </c>
      <c r="K911" s="8">
        <v>23000000</v>
      </c>
      <c r="L911" s="7">
        <v>48517427</v>
      </c>
      <c r="M911" s="5" t="s">
        <v>20</v>
      </c>
      <c r="N911" s="7">
        <f>Table[[#This Row],[Income]]-Table[[#This Row],[Budget]]</f>
        <v>25517427</v>
      </c>
      <c r="O911" s="7" t="str">
        <f>IF((Table[[#This Row],[Income]]&gt;Table[[#This Row],[Budget]])," Successful", "Unsuccessful")</f>
        <v xml:space="preserve"> Successful</v>
      </c>
    </row>
    <row r="912" spans="1:15" x14ac:dyDescent="0.3">
      <c r="A912" s="5" t="s">
        <v>2908</v>
      </c>
      <c r="B912" s="1">
        <v>7.2</v>
      </c>
      <c r="C912" s="2">
        <v>2013</v>
      </c>
      <c r="D912" s="5" t="s">
        <v>28</v>
      </c>
      <c r="E912" t="s">
        <v>224</v>
      </c>
      <c r="F912" s="2">
        <v>89</v>
      </c>
      <c r="G912" s="5" t="s">
        <v>2909</v>
      </c>
      <c r="H912" s="5" t="s">
        <v>2910</v>
      </c>
      <c r="I912" s="5" t="s">
        <v>2076</v>
      </c>
      <c r="J912" s="5" t="e" vm="2">
        <v>#VALUE!</v>
      </c>
      <c r="K912" s="8">
        <v>50000</v>
      </c>
      <c r="L912" s="7">
        <v>139745</v>
      </c>
      <c r="M912" s="5" t="s">
        <v>176</v>
      </c>
      <c r="N912" s="7">
        <f>Table[[#This Row],[Income]]-Table[[#This Row],[Budget]]</f>
        <v>89745</v>
      </c>
      <c r="O912" s="7" t="str">
        <f>IF((Table[[#This Row],[Income]]&gt;Table[[#This Row],[Budget]])," Successful", "Unsuccessful")</f>
        <v xml:space="preserve"> Successful</v>
      </c>
    </row>
    <row r="913" spans="1:15" x14ac:dyDescent="0.3">
      <c r="A913" s="5" t="s">
        <v>2911</v>
      </c>
      <c r="B913" s="1">
        <v>7.1</v>
      </c>
      <c r="C913" s="2">
        <v>2013</v>
      </c>
      <c r="D913" s="5" t="s">
        <v>233</v>
      </c>
      <c r="E913" t="s">
        <v>29</v>
      </c>
      <c r="F913" s="2">
        <v>126</v>
      </c>
      <c r="G913" s="5" t="s">
        <v>1143</v>
      </c>
      <c r="H913" s="5" t="s">
        <v>2912</v>
      </c>
      <c r="I913" s="5" t="s">
        <v>1771</v>
      </c>
      <c r="J913" s="5" t="e" vm="23">
        <v>#VALUE!</v>
      </c>
      <c r="K913" s="8">
        <v>39200000</v>
      </c>
      <c r="L913" s="7">
        <v>86758912</v>
      </c>
      <c r="M913" s="5" t="s">
        <v>2913</v>
      </c>
      <c r="N913" s="7">
        <f>Table[[#This Row],[Income]]-Table[[#This Row],[Budget]]</f>
        <v>47558912</v>
      </c>
      <c r="O913" s="7" t="str">
        <f>IF((Table[[#This Row],[Income]]&gt;Table[[#This Row],[Budget]])," Successful", "Unsuccessful")</f>
        <v xml:space="preserve"> Successful</v>
      </c>
    </row>
    <row r="914" spans="1:15" x14ac:dyDescent="0.3">
      <c r="A914" s="5" t="s">
        <v>2914</v>
      </c>
      <c r="B914" s="1">
        <v>7.5</v>
      </c>
      <c r="C914" s="2">
        <v>2013</v>
      </c>
      <c r="D914" s="5" t="s">
        <v>233</v>
      </c>
      <c r="E914" t="s">
        <v>29</v>
      </c>
      <c r="F914" s="2">
        <v>112</v>
      </c>
      <c r="G914" s="5" t="s">
        <v>621</v>
      </c>
      <c r="H914" s="5" t="s">
        <v>2915</v>
      </c>
      <c r="I914" s="5" t="s">
        <v>81</v>
      </c>
      <c r="J914" s="5" t="e" vm="2">
        <v>#VALUE!</v>
      </c>
      <c r="K914" s="8">
        <v>20000000</v>
      </c>
      <c r="L914" s="7">
        <v>320406242</v>
      </c>
      <c r="M914" s="5" t="s">
        <v>20</v>
      </c>
      <c r="N914" s="7">
        <f>Table[[#This Row],[Income]]-Table[[#This Row],[Budget]]</f>
        <v>300406242</v>
      </c>
      <c r="O914" s="7" t="str">
        <f>IF((Table[[#This Row],[Income]]&gt;Table[[#This Row],[Budget]])," Successful", "Unsuccessful")</f>
        <v xml:space="preserve"> Successful</v>
      </c>
    </row>
    <row r="915" spans="1:15" x14ac:dyDescent="0.3">
      <c r="A915" s="5" t="s">
        <v>2916</v>
      </c>
      <c r="B915" s="1">
        <v>7.1</v>
      </c>
      <c r="C915" s="2">
        <v>2013</v>
      </c>
      <c r="D915" s="5" t="s">
        <v>382</v>
      </c>
      <c r="E915" t="s">
        <v>29</v>
      </c>
      <c r="F915" s="2">
        <v>106</v>
      </c>
      <c r="G915" s="5" t="s">
        <v>688</v>
      </c>
      <c r="H915" s="5" t="s">
        <v>2917</v>
      </c>
      <c r="I915" s="5" t="s">
        <v>361</v>
      </c>
      <c r="J915" s="5" t="e" vm="2">
        <v>#VALUE!</v>
      </c>
      <c r="K915" s="8">
        <v>30000000</v>
      </c>
      <c r="L915" s="7">
        <v>63414135</v>
      </c>
      <c r="M915" s="5" t="s">
        <v>20</v>
      </c>
      <c r="N915" s="7">
        <f>Table[[#This Row],[Income]]-Table[[#This Row],[Budget]]</f>
        <v>33414135</v>
      </c>
      <c r="O915" s="7" t="str">
        <f>IF((Table[[#This Row],[Income]]&gt;Table[[#This Row],[Budget]])," Successful", "Unsuccessful")</f>
        <v xml:space="preserve"> Successful</v>
      </c>
    </row>
    <row r="916" spans="1:15" x14ac:dyDescent="0.3">
      <c r="A916" s="5" t="s">
        <v>2918</v>
      </c>
      <c r="B916" s="1">
        <v>7</v>
      </c>
      <c r="C916" s="2">
        <v>2013</v>
      </c>
      <c r="D916" s="5" t="s">
        <v>186</v>
      </c>
      <c r="E916" t="s">
        <v>15</v>
      </c>
      <c r="F916" s="2">
        <v>124</v>
      </c>
      <c r="G916" s="5" t="s">
        <v>150</v>
      </c>
      <c r="H916" s="5" t="s">
        <v>2919</v>
      </c>
      <c r="I916" s="5" t="s">
        <v>410</v>
      </c>
      <c r="J916" s="5" t="e" vm="14">
        <v>#VALUE!</v>
      </c>
      <c r="K916" s="8">
        <v>120000000</v>
      </c>
      <c r="L916" s="7">
        <v>286168572</v>
      </c>
      <c r="M916" s="5" t="s">
        <v>20</v>
      </c>
      <c r="N916" s="7">
        <f>Table[[#This Row],[Income]]-Table[[#This Row],[Budget]]</f>
        <v>166168572</v>
      </c>
      <c r="O916" s="7" t="str">
        <f>IF((Table[[#This Row],[Income]]&gt;Table[[#This Row],[Budget]])," Successful", "Unsuccessful")</f>
        <v xml:space="preserve"> Successful</v>
      </c>
    </row>
    <row r="917" spans="1:15" x14ac:dyDescent="0.3">
      <c r="A917" s="5" t="s">
        <v>2920</v>
      </c>
      <c r="B917" s="1">
        <v>7.7</v>
      </c>
      <c r="C917" s="2">
        <v>2013</v>
      </c>
      <c r="D917" s="5" t="s">
        <v>52</v>
      </c>
      <c r="E917" t="s">
        <v>394</v>
      </c>
      <c r="F917" s="2">
        <v>180</v>
      </c>
      <c r="G917" s="5" t="s">
        <v>2921</v>
      </c>
      <c r="H917" s="5" t="s">
        <v>2922</v>
      </c>
      <c r="I917" s="5" t="s">
        <v>98</v>
      </c>
      <c r="J917" s="5" t="e" vm="20">
        <v>#VALUE!</v>
      </c>
      <c r="K917" s="8">
        <v>4000000</v>
      </c>
      <c r="L917" s="7">
        <v>19465835</v>
      </c>
      <c r="M917" s="5" t="s">
        <v>2923</v>
      </c>
      <c r="N917" s="7">
        <f>Table[[#This Row],[Income]]-Table[[#This Row],[Budget]]</f>
        <v>15465835</v>
      </c>
      <c r="O917" s="7" t="str">
        <f>IF((Table[[#This Row],[Income]]&gt;Table[[#This Row],[Budget]])," Successful", "Unsuccessful")</f>
        <v xml:space="preserve"> Successful</v>
      </c>
    </row>
    <row r="918" spans="1:15" x14ac:dyDescent="0.3">
      <c r="A918" s="5" t="s">
        <v>2924</v>
      </c>
      <c r="B918" s="1">
        <v>7</v>
      </c>
      <c r="C918" s="2">
        <v>2013</v>
      </c>
      <c r="D918" s="5" t="s">
        <v>28</v>
      </c>
      <c r="E918" t="s">
        <v>29</v>
      </c>
      <c r="F918" s="2">
        <v>110</v>
      </c>
      <c r="G918" s="5" t="s">
        <v>594</v>
      </c>
      <c r="H918" s="5" t="s">
        <v>2925</v>
      </c>
      <c r="I918" s="5" t="s">
        <v>2926</v>
      </c>
      <c r="J918" s="5" t="e" vm="2">
        <v>#VALUE!</v>
      </c>
      <c r="K918" s="8">
        <v>37000000</v>
      </c>
      <c r="L918" s="7">
        <v>269994119</v>
      </c>
      <c r="M918" s="5" t="s">
        <v>176</v>
      </c>
      <c r="N918" s="7">
        <f>Table[[#This Row],[Income]]-Table[[#This Row],[Budget]]</f>
        <v>232994119</v>
      </c>
      <c r="O918" s="7" t="str">
        <f>IF((Table[[#This Row],[Income]]&gt;Table[[#This Row],[Budget]])," Successful", "Unsuccessful")</f>
        <v xml:space="preserve"> Successful</v>
      </c>
    </row>
    <row r="919" spans="1:15" x14ac:dyDescent="0.3">
      <c r="A919" s="5" t="s">
        <v>2927</v>
      </c>
      <c r="B919" s="1">
        <v>6.7</v>
      </c>
      <c r="C919" s="2">
        <v>2013</v>
      </c>
      <c r="D919" s="5" t="s">
        <v>14</v>
      </c>
      <c r="E919" t="s">
        <v>29</v>
      </c>
      <c r="F919" s="2">
        <v>116</v>
      </c>
      <c r="G919" s="5" t="s">
        <v>192</v>
      </c>
      <c r="H919" s="5" t="s">
        <v>2928</v>
      </c>
      <c r="I919" s="5" t="s">
        <v>159</v>
      </c>
      <c r="J919" s="5" t="e" vm="2">
        <v>#VALUE!</v>
      </c>
      <c r="K919" s="8">
        <v>22000000</v>
      </c>
      <c r="L919" s="7">
        <v>15661554</v>
      </c>
      <c r="M919" s="5" t="s">
        <v>99</v>
      </c>
      <c r="N919" s="7">
        <f>Table[[#This Row],[Income]]-Table[[#This Row],[Budget]]</f>
        <v>-6338446</v>
      </c>
      <c r="O919" s="7" t="str">
        <f>IF((Table[[#This Row],[Income]]&gt;Table[[#This Row],[Budget]])," Successful", "Unsuccessful")</f>
        <v>Unsuccessful</v>
      </c>
    </row>
    <row r="920" spans="1:15" x14ac:dyDescent="0.3">
      <c r="A920" s="5" t="s">
        <v>2929</v>
      </c>
      <c r="B920" s="1">
        <v>5.3</v>
      </c>
      <c r="C920" s="2">
        <v>2013</v>
      </c>
      <c r="D920" s="5" t="s">
        <v>233</v>
      </c>
      <c r="E920" t="s">
        <v>15</v>
      </c>
      <c r="F920" s="2">
        <v>101</v>
      </c>
      <c r="G920" s="5" t="s">
        <v>2930</v>
      </c>
      <c r="H920" s="5" t="s">
        <v>2931</v>
      </c>
      <c r="I920" s="5" t="s">
        <v>346</v>
      </c>
      <c r="J920" s="5" t="e" vm="2">
        <v>#VALUE!</v>
      </c>
      <c r="K920" s="8">
        <v>80000000</v>
      </c>
      <c r="L920" s="7">
        <v>246984278</v>
      </c>
      <c r="M920" s="5" t="s">
        <v>20</v>
      </c>
      <c r="N920" s="7">
        <f>Table[[#This Row],[Income]]-Table[[#This Row],[Budget]]</f>
        <v>166984278</v>
      </c>
      <c r="O920" s="7" t="str">
        <f>IF((Table[[#This Row],[Income]]&gt;Table[[#This Row],[Budget]])," Successful", "Unsuccessful")</f>
        <v xml:space="preserve"> Successful</v>
      </c>
    </row>
    <row r="921" spans="1:15" x14ac:dyDescent="0.3">
      <c r="A921" s="5" t="s">
        <v>2932</v>
      </c>
      <c r="B921" s="1">
        <v>7.1</v>
      </c>
      <c r="C921" s="2">
        <v>2013</v>
      </c>
      <c r="D921" s="5" t="s">
        <v>186</v>
      </c>
      <c r="E921" t="s">
        <v>29</v>
      </c>
      <c r="F921" s="2">
        <v>85</v>
      </c>
      <c r="G921" s="5" t="s">
        <v>2933</v>
      </c>
      <c r="H921" s="5" t="s">
        <v>2934</v>
      </c>
      <c r="I921" s="5" t="s">
        <v>66</v>
      </c>
      <c r="J921" s="5" t="e" vm="6">
        <v>#VALUE!</v>
      </c>
      <c r="K921" s="8">
        <v>2000000</v>
      </c>
      <c r="L921" s="7">
        <v>5090608</v>
      </c>
      <c r="M921" s="5" t="s">
        <v>99</v>
      </c>
      <c r="N921" s="7">
        <f>Table[[#This Row],[Income]]-Table[[#This Row],[Budget]]</f>
        <v>3090608</v>
      </c>
      <c r="O921" s="7" t="str">
        <f>IF((Table[[#This Row],[Income]]&gt;Table[[#This Row],[Budget]])," Successful", "Unsuccessful")</f>
        <v xml:space="preserve"> Successful</v>
      </c>
    </row>
    <row r="922" spans="1:15" x14ac:dyDescent="0.3">
      <c r="A922" s="5" t="s">
        <v>2935</v>
      </c>
      <c r="B922" s="1">
        <v>5.8</v>
      </c>
      <c r="C922" s="2">
        <v>2013</v>
      </c>
      <c r="D922" s="5" t="s">
        <v>36</v>
      </c>
      <c r="E922" t="s">
        <v>29</v>
      </c>
      <c r="F922" s="2">
        <v>104</v>
      </c>
      <c r="G922" s="5" t="s">
        <v>1622</v>
      </c>
      <c r="H922" s="5" t="s">
        <v>2936</v>
      </c>
      <c r="I922" s="5" t="s">
        <v>1756</v>
      </c>
      <c r="J922" s="5" t="e" vm="2">
        <v>#VALUE!</v>
      </c>
      <c r="K922" s="8">
        <v>30000000</v>
      </c>
      <c r="L922" s="7">
        <v>5186767</v>
      </c>
      <c r="M922" s="5" t="s">
        <v>20</v>
      </c>
      <c r="N922" s="7">
        <f>Table[[#This Row],[Income]]-Table[[#This Row],[Budget]]</f>
        <v>-24813233</v>
      </c>
      <c r="O922" s="7" t="str">
        <f>IF((Table[[#This Row],[Income]]&gt;Table[[#This Row],[Budget]])," Successful", "Unsuccessful")</f>
        <v>Unsuccessful</v>
      </c>
    </row>
    <row r="923" spans="1:15" x14ac:dyDescent="0.3">
      <c r="A923" s="5" t="s">
        <v>2937</v>
      </c>
      <c r="B923" s="1">
        <v>8.1</v>
      </c>
      <c r="C923" s="2">
        <v>2013</v>
      </c>
      <c r="D923" s="5" t="s">
        <v>36</v>
      </c>
      <c r="E923" t="s">
        <v>29</v>
      </c>
      <c r="F923" s="2">
        <v>134</v>
      </c>
      <c r="G923" s="5" t="s">
        <v>1662</v>
      </c>
      <c r="H923" s="5" t="s">
        <v>2938</v>
      </c>
      <c r="I923" s="5" t="s">
        <v>404</v>
      </c>
      <c r="J923" s="5" t="e" vm="2">
        <v>#VALUE!</v>
      </c>
      <c r="K923" s="8">
        <v>20000000</v>
      </c>
      <c r="L923" s="7">
        <v>187733202</v>
      </c>
      <c r="M923" s="5" t="s">
        <v>176</v>
      </c>
      <c r="N923" s="7">
        <f>Table[[#This Row],[Income]]-Table[[#This Row],[Budget]]</f>
        <v>167733202</v>
      </c>
      <c r="O923" s="7" t="str">
        <f>IF((Table[[#This Row],[Income]]&gt;Table[[#This Row],[Budget]])," Successful", "Unsuccessful")</f>
        <v xml:space="preserve"> Successful</v>
      </c>
    </row>
    <row r="924" spans="1:15" x14ac:dyDescent="0.3">
      <c r="A924" s="5" t="s">
        <v>2939</v>
      </c>
      <c r="B924" s="1">
        <v>7.5</v>
      </c>
      <c r="C924" s="2">
        <v>2013</v>
      </c>
      <c r="D924" s="5" t="s">
        <v>36</v>
      </c>
      <c r="E924" t="s">
        <v>15</v>
      </c>
      <c r="F924" s="2">
        <v>146</v>
      </c>
      <c r="G924" s="5" t="s">
        <v>300</v>
      </c>
      <c r="H924" s="5" t="s">
        <v>2940</v>
      </c>
      <c r="I924" s="5" t="s">
        <v>410</v>
      </c>
      <c r="J924" s="5" t="e" vm="2">
        <v>#VALUE!</v>
      </c>
      <c r="K924" s="8">
        <v>130000000</v>
      </c>
      <c r="L924" s="7">
        <v>865011746</v>
      </c>
      <c r="M924" s="5" t="s">
        <v>20</v>
      </c>
      <c r="N924" s="7">
        <f>Table[[#This Row],[Income]]-Table[[#This Row],[Budget]]</f>
        <v>735011746</v>
      </c>
      <c r="O924" s="7" t="str">
        <f>IF((Table[[#This Row],[Income]]&gt;Table[[#This Row],[Budget]])," Successful", "Unsuccessful")</f>
        <v xml:space="preserve"> Successful</v>
      </c>
    </row>
    <row r="925" spans="1:15" x14ac:dyDescent="0.3">
      <c r="A925" s="5" t="s">
        <v>2941</v>
      </c>
      <c r="B925" s="1">
        <v>7.2</v>
      </c>
      <c r="C925" s="2">
        <v>2013</v>
      </c>
      <c r="D925" s="5" t="s">
        <v>14</v>
      </c>
      <c r="E925" t="s">
        <v>29</v>
      </c>
      <c r="F925" s="2">
        <v>138</v>
      </c>
      <c r="G925" s="5" t="s">
        <v>53</v>
      </c>
      <c r="H925" s="5" t="s">
        <v>2942</v>
      </c>
      <c r="I925" s="5" t="s">
        <v>608</v>
      </c>
      <c r="J925" s="5" t="e" vm="2">
        <v>#VALUE!</v>
      </c>
      <c r="K925" s="8">
        <v>40000000</v>
      </c>
      <c r="L925" s="7">
        <v>251171807</v>
      </c>
      <c r="M925" s="5" t="s">
        <v>623</v>
      </c>
      <c r="N925" s="7">
        <f>Table[[#This Row],[Income]]-Table[[#This Row],[Budget]]</f>
        <v>211171807</v>
      </c>
      <c r="O925" s="7" t="str">
        <f>IF((Table[[#This Row],[Income]]&gt;Table[[#This Row],[Budget]])," Successful", "Unsuccessful")</f>
        <v xml:space="preserve"> Successful</v>
      </c>
    </row>
    <row r="926" spans="1:15" x14ac:dyDescent="0.3">
      <c r="A926" s="5" t="s">
        <v>2943</v>
      </c>
      <c r="B926" s="1">
        <v>6.9</v>
      </c>
      <c r="C926" s="2">
        <v>2013</v>
      </c>
      <c r="D926" s="5" t="s">
        <v>233</v>
      </c>
      <c r="E926" t="s">
        <v>15</v>
      </c>
      <c r="F926" s="2">
        <v>131</v>
      </c>
      <c r="G926" s="5" t="s">
        <v>496</v>
      </c>
      <c r="H926" s="5" t="s">
        <v>2944</v>
      </c>
      <c r="I926" s="5" t="s">
        <v>410</v>
      </c>
      <c r="J926" s="5" t="e" vm="16">
        <v>#VALUE!</v>
      </c>
      <c r="K926" s="8">
        <v>190000000</v>
      </c>
      <c r="L926" s="7">
        <v>411002906</v>
      </c>
      <c r="M926" s="5" t="s">
        <v>975</v>
      </c>
      <c r="N926" s="7">
        <f>Table[[#This Row],[Income]]-Table[[#This Row],[Budget]]</f>
        <v>221002906</v>
      </c>
      <c r="O926" s="7" t="str">
        <f>IF((Table[[#This Row],[Income]]&gt;Table[[#This Row],[Budget]])," Successful", "Unsuccessful")</f>
        <v xml:space="preserve"> Successful</v>
      </c>
    </row>
    <row r="927" spans="1:15" x14ac:dyDescent="0.3">
      <c r="A927" s="5" t="s">
        <v>2945</v>
      </c>
      <c r="B927" s="1">
        <v>7.8</v>
      </c>
      <c r="C927" s="2">
        <v>2013</v>
      </c>
      <c r="D927" s="5" t="s">
        <v>14</v>
      </c>
      <c r="E927" t="s">
        <v>15</v>
      </c>
      <c r="F927" s="2">
        <v>161</v>
      </c>
      <c r="G927" s="5" t="s">
        <v>2690</v>
      </c>
      <c r="H927" s="5" t="s">
        <v>2946</v>
      </c>
      <c r="I927" s="5" t="s">
        <v>2692</v>
      </c>
      <c r="J927" s="5" t="e" vm="1">
        <v>#VALUE!</v>
      </c>
      <c r="K927" s="8">
        <v>225000000</v>
      </c>
      <c r="L927" s="7">
        <v>959027992</v>
      </c>
      <c r="M927" s="5" t="s">
        <v>1104</v>
      </c>
      <c r="N927" s="7">
        <f>Table[[#This Row],[Income]]-Table[[#This Row],[Budget]]</f>
        <v>734027992</v>
      </c>
      <c r="O927" s="7" t="str">
        <f>IF((Table[[#This Row],[Income]]&gt;Table[[#This Row],[Budget]])," Successful", "Unsuccessful")</f>
        <v xml:space="preserve"> Successful</v>
      </c>
    </row>
    <row r="928" spans="1:15" x14ac:dyDescent="0.3">
      <c r="A928" s="5" t="s">
        <v>2947</v>
      </c>
      <c r="B928" s="1">
        <v>7</v>
      </c>
      <c r="C928" s="2">
        <v>2013</v>
      </c>
      <c r="D928" s="5" t="s">
        <v>186</v>
      </c>
      <c r="E928" t="s">
        <v>29</v>
      </c>
      <c r="F928" s="2">
        <v>97</v>
      </c>
      <c r="G928" s="5" t="s">
        <v>2948</v>
      </c>
      <c r="H928" s="5" t="s">
        <v>2949</v>
      </c>
      <c r="I928" s="5" t="s">
        <v>60</v>
      </c>
      <c r="J928" s="5" t="e" vm="53">
        <v>#VALUE!</v>
      </c>
      <c r="K928" s="8">
        <v>5000000</v>
      </c>
      <c r="L928" s="7">
        <v>8491266</v>
      </c>
      <c r="M928" s="5" t="s">
        <v>2950</v>
      </c>
      <c r="N928" s="7">
        <f>Table[[#This Row],[Income]]-Table[[#This Row],[Budget]]</f>
        <v>3491266</v>
      </c>
      <c r="O928" s="7" t="str">
        <f>IF((Table[[#This Row],[Income]]&gt;Table[[#This Row],[Budget]])," Successful", "Unsuccessful")</f>
        <v xml:space="preserve"> Successful</v>
      </c>
    </row>
    <row r="929" spans="1:15" x14ac:dyDescent="0.3">
      <c r="A929" s="5" t="s">
        <v>2951</v>
      </c>
      <c r="B929" s="1">
        <v>6.5</v>
      </c>
      <c r="C929" s="2">
        <v>2013</v>
      </c>
      <c r="D929" s="5" t="s">
        <v>120</v>
      </c>
      <c r="E929" t="s">
        <v>29</v>
      </c>
      <c r="F929" s="2">
        <v>90</v>
      </c>
      <c r="G929" s="5" t="s">
        <v>2952</v>
      </c>
      <c r="H929" s="5" t="s">
        <v>2953</v>
      </c>
      <c r="I929" s="5" t="s">
        <v>180</v>
      </c>
      <c r="J929" s="5" t="e" vm="2">
        <v>#VALUE!</v>
      </c>
      <c r="K929" s="8">
        <v>3000000</v>
      </c>
      <c r="L929" s="7">
        <v>39439355</v>
      </c>
      <c r="M929" s="5" t="s">
        <v>20</v>
      </c>
      <c r="N929" s="7">
        <f>Table[[#This Row],[Income]]-Table[[#This Row],[Budget]]</f>
        <v>36439355</v>
      </c>
      <c r="O929" s="7" t="str">
        <f>IF((Table[[#This Row],[Income]]&gt;Table[[#This Row],[Budget]])," Successful", "Unsuccessful")</f>
        <v xml:space="preserve"> Successful</v>
      </c>
    </row>
    <row r="930" spans="1:15" x14ac:dyDescent="0.3">
      <c r="A930" s="5" t="s">
        <v>2954</v>
      </c>
      <c r="B930" s="1">
        <v>6.6</v>
      </c>
      <c r="C930" s="2">
        <v>2013</v>
      </c>
      <c r="D930" s="5" t="s">
        <v>324</v>
      </c>
      <c r="E930" t="s">
        <v>29</v>
      </c>
      <c r="F930" s="2">
        <v>107</v>
      </c>
      <c r="G930" s="5" t="s">
        <v>2706</v>
      </c>
      <c r="H930" s="5" t="s">
        <v>2955</v>
      </c>
      <c r="I930" s="5" t="s">
        <v>2342</v>
      </c>
      <c r="J930" s="5" t="e" vm="2">
        <v>#VALUE!</v>
      </c>
      <c r="K930" s="8">
        <v>32000000</v>
      </c>
      <c r="L930" s="7">
        <v>126041322</v>
      </c>
      <c r="M930" s="5" t="s">
        <v>20</v>
      </c>
      <c r="N930" s="7">
        <f>Table[[#This Row],[Income]]-Table[[#This Row],[Budget]]</f>
        <v>94041322</v>
      </c>
      <c r="O930" s="7" t="str">
        <f>IF((Table[[#This Row],[Income]]&gt;Table[[#This Row],[Budget]])," Successful", "Unsuccessful")</f>
        <v xml:space="preserve"> Successful</v>
      </c>
    </row>
    <row r="931" spans="1:15" x14ac:dyDescent="0.3">
      <c r="A931" s="5" t="s">
        <v>2956</v>
      </c>
      <c r="B931" s="1">
        <v>7</v>
      </c>
      <c r="C931" s="2">
        <v>2013</v>
      </c>
      <c r="D931" s="5" t="s">
        <v>324</v>
      </c>
      <c r="E931" t="s">
        <v>15</v>
      </c>
      <c r="F931" s="2">
        <v>116</v>
      </c>
      <c r="G931" s="5" t="s">
        <v>375</v>
      </c>
      <c r="H931" s="5" t="s">
        <v>2957</v>
      </c>
      <c r="I931" s="5" t="s">
        <v>1286</v>
      </c>
      <c r="J931" s="5" t="e" vm="6">
        <v>#VALUE!</v>
      </c>
      <c r="K931" s="8">
        <v>190000000</v>
      </c>
      <c r="L931" s="7">
        <v>540455876</v>
      </c>
      <c r="M931" s="5" t="s">
        <v>2958</v>
      </c>
      <c r="N931" s="7">
        <f>Table[[#This Row],[Income]]-Table[[#This Row],[Budget]]</f>
        <v>350455876</v>
      </c>
      <c r="O931" s="7" t="str">
        <f>IF((Table[[#This Row],[Income]]&gt;Table[[#This Row],[Budget]])," Successful", "Unsuccessful")</f>
        <v xml:space="preserve"> Successful</v>
      </c>
    </row>
    <row r="932" spans="1:15" x14ac:dyDescent="0.3">
      <c r="A932" s="5" t="s">
        <v>2959</v>
      </c>
      <c r="B932" s="1">
        <v>7.2</v>
      </c>
      <c r="C932" s="2">
        <v>2013</v>
      </c>
      <c r="D932" s="5" t="s">
        <v>149</v>
      </c>
      <c r="E932" t="s">
        <v>15</v>
      </c>
      <c r="F932" s="2">
        <v>115</v>
      </c>
      <c r="G932" s="5" t="s">
        <v>2275</v>
      </c>
      <c r="H932" s="5" t="s">
        <v>2960</v>
      </c>
      <c r="I932" s="5" t="s">
        <v>2961</v>
      </c>
      <c r="J932" s="5" t="e" vm="2">
        <v>#VALUE!</v>
      </c>
      <c r="K932" s="8">
        <v>75000000</v>
      </c>
      <c r="L932" s="7">
        <v>351723989</v>
      </c>
      <c r="M932" s="5" t="s">
        <v>2832</v>
      </c>
      <c r="N932" s="7">
        <f>Table[[#This Row],[Income]]-Table[[#This Row],[Budget]]</f>
        <v>276723989</v>
      </c>
      <c r="O932" s="7" t="str">
        <f>IF((Table[[#This Row],[Income]]&gt;Table[[#This Row],[Budget]])," Successful", "Unsuccessful")</f>
        <v xml:space="preserve"> Successful</v>
      </c>
    </row>
    <row r="933" spans="1:15" x14ac:dyDescent="0.3">
      <c r="A933" s="5" t="s">
        <v>2962</v>
      </c>
      <c r="B933" s="1">
        <v>6.9</v>
      </c>
      <c r="C933" s="2">
        <v>2013</v>
      </c>
      <c r="D933" s="5" t="s">
        <v>382</v>
      </c>
      <c r="E933" t="s">
        <v>29</v>
      </c>
      <c r="F933" s="2">
        <v>91</v>
      </c>
      <c r="G933" s="5" t="s">
        <v>440</v>
      </c>
      <c r="H933" s="5" t="s">
        <v>2963</v>
      </c>
      <c r="I933" s="5" t="s">
        <v>241</v>
      </c>
      <c r="J933" s="5" t="e" vm="5">
        <v>#VALUE!</v>
      </c>
      <c r="K933" s="8">
        <v>0</v>
      </c>
      <c r="L933" s="7">
        <v>3468224</v>
      </c>
      <c r="M933" s="5" t="s">
        <v>2964</v>
      </c>
      <c r="N933" s="7">
        <f>Table[[#This Row],[Income]]-Table[[#This Row],[Budget]]</f>
        <v>3468224</v>
      </c>
      <c r="O933" s="7" t="str">
        <f>IF((Table[[#This Row],[Income]]&gt;Table[[#This Row],[Budget]])," Successful", "Unsuccessful")</f>
        <v xml:space="preserve"> Successful</v>
      </c>
    </row>
    <row r="934" spans="1:15" x14ac:dyDescent="0.3">
      <c r="A934" s="5" t="s">
        <v>2965</v>
      </c>
      <c r="B934" s="1">
        <v>6.6</v>
      </c>
      <c r="C934" s="2">
        <v>2013</v>
      </c>
      <c r="D934" s="5" t="s">
        <v>78</v>
      </c>
      <c r="E934" t="s">
        <v>224</v>
      </c>
      <c r="F934" s="2">
        <v>124</v>
      </c>
      <c r="G934" s="5" t="s">
        <v>1574</v>
      </c>
      <c r="H934" s="5" t="s">
        <v>2966</v>
      </c>
      <c r="I934" s="5" t="s">
        <v>66</v>
      </c>
      <c r="J934" s="5" t="e" vm="16">
        <v>#VALUE!</v>
      </c>
      <c r="K934" s="8">
        <v>0</v>
      </c>
      <c r="L934" s="7">
        <v>4934725</v>
      </c>
      <c r="M934" s="5" t="s">
        <v>2967</v>
      </c>
      <c r="N934" s="7">
        <f>Table[[#This Row],[Income]]-Table[[#This Row],[Budget]]</f>
        <v>4934725</v>
      </c>
      <c r="O934" s="7" t="str">
        <f>IF((Table[[#This Row],[Income]]&gt;Table[[#This Row],[Budget]])," Successful", "Unsuccessful")</f>
        <v xml:space="preserve"> Successful</v>
      </c>
    </row>
    <row r="935" spans="1:15" x14ac:dyDescent="0.3">
      <c r="A935" s="5" t="s">
        <v>2968</v>
      </c>
      <c r="B935" s="1">
        <v>6.3</v>
      </c>
      <c r="C935" s="2">
        <v>2013</v>
      </c>
      <c r="D935" s="5" t="s">
        <v>324</v>
      </c>
      <c r="E935" t="s">
        <v>15</v>
      </c>
      <c r="F935" s="2">
        <v>119</v>
      </c>
      <c r="G935" s="5" t="s">
        <v>510</v>
      </c>
      <c r="H935" s="5" t="s">
        <v>2969</v>
      </c>
      <c r="I935" s="5" t="s">
        <v>346</v>
      </c>
      <c r="J935" s="5" t="e" vm="2">
        <v>#VALUE!</v>
      </c>
      <c r="K935" s="8">
        <v>58000000</v>
      </c>
      <c r="L935" s="7">
        <v>93492844</v>
      </c>
      <c r="M935" s="5" t="s">
        <v>20</v>
      </c>
      <c r="N935" s="7">
        <f>Table[[#This Row],[Income]]-Table[[#This Row],[Budget]]</f>
        <v>35492844</v>
      </c>
      <c r="O935" s="7" t="str">
        <f>IF((Table[[#This Row],[Income]]&gt;Table[[#This Row],[Budget]])," Successful", "Unsuccessful")</f>
        <v xml:space="preserve"> Successful</v>
      </c>
    </row>
    <row r="936" spans="1:15" x14ac:dyDescent="0.3">
      <c r="A936" s="5" t="s">
        <v>2970</v>
      </c>
      <c r="B936" s="1">
        <v>7.3</v>
      </c>
      <c r="C936" s="2">
        <v>2013</v>
      </c>
      <c r="D936" s="5" t="s">
        <v>14</v>
      </c>
      <c r="E936" t="s">
        <v>22</v>
      </c>
      <c r="F936" s="2">
        <v>114</v>
      </c>
      <c r="G936" s="5" t="s">
        <v>2046</v>
      </c>
      <c r="H936" s="5" t="s">
        <v>2971</v>
      </c>
      <c r="I936" s="5" t="s">
        <v>146</v>
      </c>
      <c r="J936" s="5" t="e" vm="14">
        <v>#VALUE!</v>
      </c>
      <c r="K936" s="8">
        <v>90000000</v>
      </c>
      <c r="L936" s="7">
        <v>188133322</v>
      </c>
      <c r="M936" s="5" t="s">
        <v>176</v>
      </c>
      <c r="N936" s="7">
        <f>Table[[#This Row],[Income]]-Table[[#This Row],[Budget]]</f>
        <v>98133322</v>
      </c>
      <c r="O936" s="7" t="str">
        <f>IF((Table[[#This Row],[Income]]&gt;Table[[#This Row],[Budget]])," Successful", "Unsuccessful")</f>
        <v xml:space="preserve"> Successful</v>
      </c>
    </row>
    <row r="937" spans="1:15" x14ac:dyDescent="0.3">
      <c r="A937" s="5" t="s">
        <v>2972</v>
      </c>
      <c r="B937" s="1">
        <v>5.2</v>
      </c>
      <c r="C937" s="2">
        <v>2013</v>
      </c>
      <c r="D937" s="5" t="s">
        <v>382</v>
      </c>
      <c r="E937" t="s">
        <v>29</v>
      </c>
      <c r="F937" s="2">
        <v>98</v>
      </c>
      <c r="G937" s="5" t="s">
        <v>2973</v>
      </c>
      <c r="H937" s="5" t="s">
        <v>2974</v>
      </c>
      <c r="I937" s="5" t="s">
        <v>50</v>
      </c>
      <c r="J937" s="5" t="e" vm="44">
        <v>#VALUE!</v>
      </c>
      <c r="K937" s="8">
        <v>92000000</v>
      </c>
      <c r="L937" s="7">
        <v>304654182</v>
      </c>
      <c r="M937" s="5" t="s">
        <v>2975</v>
      </c>
      <c r="N937" s="7">
        <f>Table[[#This Row],[Income]]-Table[[#This Row],[Budget]]</f>
        <v>212654182</v>
      </c>
      <c r="O937" s="7" t="str">
        <f>IF((Table[[#This Row],[Income]]&gt;Table[[#This Row],[Budget]])," Successful", "Unsuccessful")</f>
        <v xml:space="preserve"> Successful</v>
      </c>
    </row>
    <row r="938" spans="1:15" x14ac:dyDescent="0.3">
      <c r="A938" s="5" t="s">
        <v>2976</v>
      </c>
      <c r="B938" s="1">
        <v>6.7</v>
      </c>
      <c r="C938" s="2">
        <v>2013</v>
      </c>
      <c r="D938" s="5" t="s">
        <v>233</v>
      </c>
      <c r="E938" t="s">
        <v>15</v>
      </c>
      <c r="F938" s="2">
        <v>126</v>
      </c>
      <c r="G938" s="5" t="s">
        <v>1179</v>
      </c>
      <c r="H938" s="5" t="s">
        <v>2977</v>
      </c>
      <c r="I938" s="5" t="s">
        <v>532</v>
      </c>
      <c r="J938" s="5" t="e" vm="3">
        <v>#VALUE!</v>
      </c>
      <c r="K938" s="8">
        <v>120000000</v>
      </c>
      <c r="L938" s="7">
        <v>414828246</v>
      </c>
      <c r="M938" s="5" t="s">
        <v>2292</v>
      </c>
      <c r="N938" s="7">
        <f>Table[[#This Row],[Income]]-Table[[#This Row],[Budget]]</f>
        <v>294828246</v>
      </c>
      <c r="O938" s="7" t="str">
        <f>IF((Table[[#This Row],[Income]]&gt;Table[[#This Row],[Budget]])," Successful", "Unsuccessful")</f>
        <v xml:space="preserve"> Successful</v>
      </c>
    </row>
    <row r="939" spans="1:15" x14ac:dyDescent="0.3">
      <c r="A939" s="5" t="s">
        <v>2978</v>
      </c>
      <c r="B939" s="1">
        <v>7.7</v>
      </c>
      <c r="C939" s="2">
        <v>2013</v>
      </c>
      <c r="D939" s="5" t="s">
        <v>52</v>
      </c>
      <c r="E939" t="s">
        <v>15</v>
      </c>
      <c r="F939" s="2">
        <v>91</v>
      </c>
      <c r="G939" s="5" t="s">
        <v>1706</v>
      </c>
      <c r="H939" s="5" t="s">
        <v>2979</v>
      </c>
      <c r="I939" s="5" t="s">
        <v>1962</v>
      </c>
      <c r="J939" s="5" t="e" vm="2">
        <v>#VALUE!</v>
      </c>
      <c r="K939" s="8">
        <v>100000000</v>
      </c>
      <c r="L939" s="7">
        <v>748049949</v>
      </c>
      <c r="M939" s="5" t="s">
        <v>99</v>
      </c>
      <c r="N939" s="7">
        <f>Table[[#This Row],[Income]]-Table[[#This Row],[Budget]]</f>
        <v>648049949</v>
      </c>
      <c r="O939" s="7" t="str">
        <f>IF((Table[[#This Row],[Income]]&gt;Table[[#This Row],[Budget]])," Successful", "Unsuccessful")</f>
        <v xml:space="preserve"> Successful</v>
      </c>
    </row>
    <row r="940" spans="1:15" x14ac:dyDescent="0.3">
      <c r="A940" s="5" t="s">
        <v>2980</v>
      </c>
      <c r="B940" s="1">
        <v>7.7</v>
      </c>
      <c r="C940" s="2">
        <v>2013</v>
      </c>
      <c r="D940" s="5" t="s">
        <v>149</v>
      </c>
      <c r="E940" t="s">
        <v>15</v>
      </c>
      <c r="F940" s="2">
        <v>132</v>
      </c>
      <c r="G940" s="5" t="s">
        <v>1169</v>
      </c>
      <c r="H940" s="5" t="s">
        <v>2981</v>
      </c>
      <c r="I940" s="5" t="s">
        <v>410</v>
      </c>
      <c r="J940" s="5" t="e" vm="2">
        <v>#VALUE!</v>
      </c>
      <c r="K940" s="8">
        <v>190000000</v>
      </c>
      <c r="L940" s="7">
        <v>467365246</v>
      </c>
      <c r="M940" s="5" t="s">
        <v>20</v>
      </c>
      <c r="N940" s="7">
        <f>Table[[#This Row],[Income]]-Table[[#This Row],[Budget]]</f>
        <v>277365246</v>
      </c>
      <c r="O940" s="7" t="str">
        <f>IF((Table[[#This Row],[Income]]&gt;Table[[#This Row],[Budget]])," Successful", "Unsuccessful")</f>
        <v xml:space="preserve"> Successful</v>
      </c>
    </row>
    <row r="941" spans="1:15" x14ac:dyDescent="0.3">
      <c r="A941" s="5" t="s">
        <v>2982</v>
      </c>
      <c r="B941" s="1">
        <v>6.6</v>
      </c>
      <c r="C941" s="2">
        <v>2013</v>
      </c>
      <c r="D941" s="5" t="s">
        <v>28</v>
      </c>
      <c r="E941" t="s">
        <v>29</v>
      </c>
      <c r="F941" s="2">
        <v>109</v>
      </c>
      <c r="G941" s="5" t="s">
        <v>2590</v>
      </c>
      <c r="H941" s="5" t="s">
        <v>2983</v>
      </c>
      <c r="I941" s="5" t="s">
        <v>1771</v>
      </c>
      <c r="J941" s="5" t="e" vm="9">
        <v>#VALUE!</v>
      </c>
      <c r="K941" s="8">
        <v>115000000</v>
      </c>
      <c r="L941" s="7">
        <v>286140700</v>
      </c>
      <c r="M941" s="5" t="s">
        <v>62</v>
      </c>
      <c r="N941" s="7">
        <f>Table[[#This Row],[Income]]-Table[[#This Row],[Budget]]</f>
        <v>171140700</v>
      </c>
      <c r="O941" s="7" t="str">
        <f>IF((Table[[#This Row],[Income]]&gt;Table[[#This Row],[Budget]])," Successful", "Unsuccessful")</f>
        <v xml:space="preserve"> Successful</v>
      </c>
    </row>
    <row r="942" spans="1:15" x14ac:dyDescent="0.3">
      <c r="A942" s="5" t="s">
        <v>2984</v>
      </c>
      <c r="B942" s="1">
        <v>8.1</v>
      </c>
      <c r="C942" s="2">
        <v>2013</v>
      </c>
      <c r="D942" s="5" t="s">
        <v>120</v>
      </c>
      <c r="E942" t="s">
        <v>29</v>
      </c>
      <c r="F942" s="2">
        <v>123</v>
      </c>
      <c r="G942" s="5" t="s">
        <v>1500</v>
      </c>
      <c r="H942" s="5" t="s">
        <v>2985</v>
      </c>
      <c r="I942" s="5" t="s">
        <v>1181</v>
      </c>
      <c r="J942" s="5" t="e" vm="16">
        <v>#VALUE!</v>
      </c>
      <c r="K942" s="8">
        <v>38000000</v>
      </c>
      <c r="L942" s="7">
        <v>96983009</v>
      </c>
      <c r="M942" s="5" t="s">
        <v>99</v>
      </c>
      <c r="N942" s="7">
        <f>Table[[#This Row],[Income]]-Table[[#This Row],[Budget]]</f>
        <v>58983009</v>
      </c>
      <c r="O942" s="7" t="str">
        <f>IF((Table[[#This Row],[Income]]&gt;Table[[#This Row],[Budget]])," Successful", "Unsuccessful")</f>
        <v xml:space="preserve"> Successful</v>
      </c>
    </row>
    <row r="943" spans="1:15" x14ac:dyDescent="0.3">
      <c r="A943" s="5" t="s">
        <v>2986</v>
      </c>
      <c r="B943" s="1">
        <v>5.8</v>
      </c>
      <c r="C943" s="2">
        <v>2013</v>
      </c>
      <c r="D943" s="5" t="s">
        <v>28</v>
      </c>
      <c r="E943" t="s">
        <v>15</v>
      </c>
      <c r="F943" s="2">
        <v>130</v>
      </c>
      <c r="G943" s="5" t="s">
        <v>2987</v>
      </c>
      <c r="H943" s="5" t="s">
        <v>2988</v>
      </c>
      <c r="I943" s="5" t="s">
        <v>18</v>
      </c>
      <c r="J943" s="5" t="e" vm="5">
        <v>#VALUE!</v>
      </c>
      <c r="K943" s="8">
        <v>60000000</v>
      </c>
      <c r="L943" s="7">
        <v>95396573</v>
      </c>
      <c r="M943" s="5" t="s">
        <v>2989</v>
      </c>
      <c r="N943" s="7">
        <f>Table[[#This Row],[Income]]-Table[[#This Row],[Budget]]</f>
        <v>35396573</v>
      </c>
      <c r="O943" s="7" t="str">
        <f>IF((Table[[#This Row],[Income]]&gt;Table[[#This Row],[Budget]])," Successful", "Unsuccessful")</f>
        <v xml:space="preserve"> Successful</v>
      </c>
    </row>
    <row r="944" spans="1:15" x14ac:dyDescent="0.3">
      <c r="A944" s="5" t="s">
        <v>2990</v>
      </c>
      <c r="B944" s="1">
        <v>4.3</v>
      </c>
      <c r="C944" s="2">
        <v>2013</v>
      </c>
      <c r="D944" s="5" t="s">
        <v>43</v>
      </c>
      <c r="E944" t="s">
        <v>29</v>
      </c>
      <c r="F944" s="2">
        <v>94</v>
      </c>
      <c r="G944" s="5" t="s">
        <v>2991</v>
      </c>
      <c r="H944" s="5" t="s">
        <v>2992</v>
      </c>
      <c r="I944" s="5" t="s">
        <v>346</v>
      </c>
      <c r="J944" s="5" t="e" vm="2">
        <v>#VALUE!</v>
      </c>
      <c r="K944" s="8">
        <v>6000000</v>
      </c>
      <c r="L944" s="7">
        <v>32443111</v>
      </c>
      <c r="M944" s="5" t="s">
        <v>20</v>
      </c>
      <c r="N944" s="7">
        <f>Table[[#This Row],[Income]]-Table[[#This Row],[Budget]]</f>
        <v>26443111</v>
      </c>
      <c r="O944" s="7" t="str">
        <f>IF((Table[[#This Row],[Income]]&gt;Table[[#This Row],[Budget]])," Successful", "Unsuccessful")</f>
        <v xml:space="preserve"> Successful</v>
      </c>
    </row>
    <row r="945" spans="1:15" x14ac:dyDescent="0.3">
      <c r="A945" s="5" t="s">
        <v>2993</v>
      </c>
      <c r="B945" s="1">
        <v>6.5</v>
      </c>
      <c r="C945" s="2">
        <v>2013</v>
      </c>
      <c r="D945" s="5" t="s">
        <v>28</v>
      </c>
      <c r="E945" t="s">
        <v>29</v>
      </c>
      <c r="F945" s="2">
        <v>103</v>
      </c>
      <c r="G945" s="5" t="s">
        <v>1001</v>
      </c>
      <c r="H945" s="5" t="s">
        <v>2994</v>
      </c>
      <c r="I945" s="5" t="s">
        <v>60</v>
      </c>
      <c r="J945" s="5" t="e" vm="5">
        <v>#VALUE!</v>
      </c>
      <c r="K945" s="8">
        <v>28000000</v>
      </c>
      <c r="L945" s="7">
        <v>60795985</v>
      </c>
      <c r="M945" s="5" t="s">
        <v>2995</v>
      </c>
      <c r="N945" s="7">
        <f>Table[[#This Row],[Income]]-Table[[#This Row],[Budget]]</f>
        <v>32795985</v>
      </c>
      <c r="O945" s="7" t="str">
        <f>IF((Table[[#This Row],[Income]]&gt;Table[[#This Row],[Budget]])," Successful", "Unsuccessful")</f>
        <v xml:space="preserve"> Successful</v>
      </c>
    </row>
    <row r="946" spans="1:15" x14ac:dyDescent="0.3">
      <c r="A946" s="5" t="s">
        <v>2996</v>
      </c>
      <c r="B946" s="1">
        <v>5.6</v>
      </c>
      <c r="C946" s="2">
        <v>2013</v>
      </c>
      <c r="D946" s="5" t="s">
        <v>233</v>
      </c>
      <c r="E946" t="s">
        <v>15</v>
      </c>
      <c r="F946" s="2">
        <v>96</v>
      </c>
      <c r="G946" s="5" t="s">
        <v>2328</v>
      </c>
      <c r="H946" s="5" t="s">
        <v>2997</v>
      </c>
      <c r="I946" s="5" t="s">
        <v>127</v>
      </c>
      <c r="J946" s="5" t="e" vm="2">
        <v>#VALUE!</v>
      </c>
      <c r="K946" s="8">
        <v>130000000</v>
      </c>
      <c r="L946" s="7">
        <v>78324220</v>
      </c>
      <c r="M946" s="5" t="s">
        <v>20</v>
      </c>
      <c r="N946" s="7">
        <f>Table[[#This Row],[Income]]-Table[[#This Row],[Budget]]</f>
        <v>-51675780</v>
      </c>
      <c r="O946" s="7" t="str">
        <f>IF((Table[[#This Row],[Income]]&gt;Table[[#This Row],[Budget]])," Successful", "Unsuccessful")</f>
        <v>Unsuccessful</v>
      </c>
    </row>
    <row r="947" spans="1:15" x14ac:dyDescent="0.3">
      <c r="A947" s="5" t="s">
        <v>2998</v>
      </c>
      <c r="B947" s="1">
        <v>5.3</v>
      </c>
      <c r="C947" s="2">
        <v>2013</v>
      </c>
      <c r="D947" s="5" t="s">
        <v>120</v>
      </c>
      <c r="E947" t="s">
        <v>29</v>
      </c>
      <c r="F947" s="2">
        <v>100</v>
      </c>
      <c r="G947" s="5" t="s">
        <v>2458</v>
      </c>
      <c r="H947" s="5" t="s">
        <v>2999</v>
      </c>
      <c r="I947" s="5" t="s">
        <v>3000</v>
      </c>
      <c r="J947" s="5" t="e" vm="68">
        <v>#VALUE!</v>
      </c>
      <c r="K947" s="8">
        <v>5000000</v>
      </c>
      <c r="L947" s="7">
        <v>12666449</v>
      </c>
      <c r="M947" s="5" t="s">
        <v>20</v>
      </c>
      <c r="N947" s="7">
        <f>Table[[#This Row],[Income]]-Table[[#This Row],[Budget]]</f>
        <v>7666449</v>
      </c>
      <c r="O947" s="7" t="str">
        <f>IF((Table[[#This Row],[Income]]&gt;Table[[#This Row],[Budget]])," Successful", "Unsuccessful")</f>
        <v xml:space="preserve"> Successful</v>
      </c>
    </row>
    <row r="948" spans="1:15" x14ac:dyDescent="0.3">
      <c r="A948" s="5" t="s">
        <v>3001</v>
      </c>
      <c r="B948" s="1">
        <v>7.9</v>
      </c>
      <c r="C948" s="2">
        <v>2013</v>
      </c>
      <c r="D948" s="5" t="s">
        <v>36</v>
      </c>
      <c r="E948" t="s">
        <v>29</v>
      </c>
      <c r="F948" s="2">
        <v>117</v>
      </c>
      <c r="G948" s="5" t="s">
        <v>2604</v>
      </c>
      <c r="H948" s="5" t="s">
        <v>3002</v>
      </c>
      <c r="I948" s="5" t="s">
        <v>611</v>
      </c>
      <c r="J948" s="5" t="e" vm="2">
        <v>#VALUE!</v>
      </c>
      <c r="K948" s="8">
        <v>5000000</v>
      </c>
      <c r="L948" s="7">
        <v>55198285</v>
      </c>
      <c r="M948" s="5" t="s">
        <v>20</v>
      </c>
      <c r="N948" s="7">
        <f>Table[[#This Row],[Income]]-Table[[#This Row],[Budget]]</f>
        <v>50198285</v>
      </c>
      <c r="O948" s="7" t="str">
        <f>IF((Table[[#This Row],[Income]]&gt;Table[[#This Row],[Budget]])," Successful", "Unsuccessful")</f>
        <v xml:space="preserve"> Successful</v>
      </c>
    </row>
    <row r="949" spans="1:15" x14ac:dyDescent="0.3">
      <c r="A949" s="5" t="s">
        <v>3003</v>
      </c>
      <c r="B949" s="1">
        <v>7.8</v>
      </c>
      <c r="C949" s="2">
        <v>2013</v>
      </c>
      <c r="D949" s="5" t="s">
        <v>52</v>
      </c>
      <c r="E949" t="s">
        <v>15</v>
      </c>
      <c r="F949" s="2">
        <v>134</v>
      </c>
      <c r="G949" s="5" t="s">
        <v>2206</v>
      </c>
      <c r="H949" s="5" t="s">
        <v>3004</v>
      </c>
      <c r="I949" s="5" t="s">
        <v>3005</v>
      </c>
      <c r="J949" s="5" t="e" vm="24">
        <v>#VALUE!</v>
      </c>
      <c r="K949" s="8">
        <v>55000000</v>
      </c>
      <c r="L949" s="7">
        <v>218791811</v>
      </c>
      <c r="M949" s="5" t="s">
        <v>20</v>
      </c>
      <c r="N949" s="7">
        <f>Table[[#This Row],[Income]]-Table[[#This Row],[Budget]]</f>
        <v>163791811</v>
      </c>
      <c r="O949" s="7" t="str">
        <f>IF((Table[[#This Row],[Income]]&gt;Table[[#This Row],[Budget]])," Successful", "Unsuccessful")</f>
        <v xml:space="preserve"> Successful</v>
      </c>
    </row>
    <row r="950" spans="1:15" x14ac:dyDescent="0.3">
      <c r="A950" s="5" t="s">
        <v>3006</v>
      </c>
      <c r="B950" s="1">
        <v>6.2</v>
      </c>
      <c r="C950" s="2">
        <v>2013</v>
      </c>
      <c r="D950" s="5" t="s">
        <v>186</v>
      </c>
      <c r="E950" t="s">
        <v>29</v>
      </c>
      <c r="F950" s="2">
        <v>112</v>
      </c>
      <c r="G950" s="5" t="s">
        <v>3007</v>
      </c>
      <c r="H950" s="5" t="s">
        <v>3008</v>
      </c>
      <c r="I950" s="5" t="s">
        <v>98</v>
      </c>
      <c r="J950" s="5" t="e" vm="13">
        <v>#VALUE!</v>
      </c>
      <c r="K950" s="8">
        <v>16000000</v>
      </c>
      <c r="L950" s="7">
        <v>1575749</v>
      </c>
      <c r="M950" s="5" t="s">
        <v>3009</v>
      </c>
      <c r="N950" s="7">
        <f>Table[[#This Row],[Income]]-Table[[#This Row],[Budget]]</f>
        <v>-14424251</v>
      </c>
      <c r="O950" s="7" t="str">
        <f>IF((Table[[#This Row],[Income]]&gt;Table[[#This Row],[Budget]])," Successful", "Unsuccessful")</f>
        <v>Unsuccessful</v>
      </c>
    </row>
    <row r="951" spans="1:15" x14ac:dyDescent="0.3">
      <c r="A951" s="5" t="s">
        <v>3010</v>
      </c>
      <c r="B951" s="1">
        <v>7.5</v>
      </c>
      <c r="C951" s="2">
        <v>2013</v>
      </c>
      <c r="D951" s="5" t="s">
        <v>43</v>
      </c>
      <c r="E951" t="s">
        <v>29</v>
      </c>
      <c r="F951" s="2">
        <v>121</v>
      </c>
      <c r="G951" s="5" t="s">
        <v>1034</v>
      </c>
      <c r="H951" s="5" t="s">
        <v>3011</v>
      </c>
      <c r="I951" s="5" t="s">
        <v>1181</v>
      </c>
      <c r="J951" s="5" t="e" vm="2">
        <v>#VALUE!</v>
      </c>
      <c r="K951" s="8">
        <v>40000000</v>
      </c>
      <c r="L951" s="7">
        <v>154802912</v>
      </c>
      <c r="M951" s="5" t="s">
        <v>176</v>
      </c>
      <c r="N951" s="7">
        <f>Table[[#This Row],[Income]]-Table[[#This Row],[Budget]]</f>
        <v>114802912</v>
      </c>
      <c r="O951" s="7" t="str">
        <f>IF((Table[[#This Row],[Income]]&gt;Table[[#This Row],[Budget]])," Successful", "Unsuccessful")</f>
        <v xml:space="preserve"> Successful</v>
      </c>
    </row>
    <row r="952" spans="1:15" x14ac:dyDescent="0.3">
      <c r="A952" s="5" t="s">
        <v>3012</v>
      </c>
      <c r="B952" s="1">
        <v>6.5</v>
      </c>
      <c r="C952" s="2">
        <v>2013</v>
      </c>
      <c r="D952" s="5" t="s">
        <v>120</v>
      </c>
      <c r="E952" t="s">
        <v>15</v>
      </c>
      <c r="F952" s="2">
        <v>106</v>
      </c>
      <c r="G952" s="5" t="s">
        <v>621</v>
      </c>
      <c r="H952" s="5" t="s">
        <v>3013</v>
      </c>
      <c r="I952" s="5" t="s">
        <v>81</v>
      </c>
      <c r="J952" s="5" t="e" vm="2">
        <v>#VALUE!</v>
      </c>
      <c r="K952" s="8">
        <v>5000000</v>
      </c>
      <c r="L952" s="7">
        <v>161919318</v>
      </c>
      <c r="M952" s="5" t="s">
        <v>62</v>
      </c>
      <c r="N952" s="7">
        <f>Table[[#This Row],[Income]]-Table[[#This Row],[Budget]]</f>
        <v>156919318</v>
      </c>
      <c r="O952" s="7" t="str">
        <f>IF((Table[[#This Row],[Income]]&gt;Table[[#This Row],[Budget]])," Successful", "Unsuccessful")</f>
        <v xml:space="preserve"> Successful</v>
      </c>
    </row>
    <row r="953" spans="1:15" x14ac:dyDescent="0.3">
      <c r="A953" s="5" t="s">
        <v>3014</v>
      </c>
      <c r="B953" s="1">
        <v>6.6</v>
      </c>
      <c r="C953" s="2">
        <v>2013</v>
      </c>
      <c r="D953" s="5" t="s">
        <v>36</v>
      </c>
      <c r="E953" t="s">
        <v>15</v>
      </c>
      <c r="F953" s="2">
        <v>114</v>
      </c>
      <c r="G953" s="5" t="s">
        <v>3015</v>
      </c>
      <c r="H953" s="5" t="s">
        <v>3016</v>
      </c>
      <c r="I953" s="5" t="s">
        <v>410</v>
      </c>
      <c r="J953" s="5" t="e" vm="5">
        <v>#VALUE!</v>
      </c>
      <c r="K953" s="8">
        <v>110000000</v>
      </c>
      <c r="L953" s="7">
        <v>125544024</v>
      </c>
      <c r="M953" s="5" t="s">
        <v>20</v>
      </c>
      <c r="N953" s="7">
        <f>Table[[#This Row],[Income]]-Table[[#This Row],[Budget]]</f>
        <v>15544024</v>
      </c>
      <c r="O953" s="7" t="str">
        <f>IF((Table[[#This Row],[Income]]&gt;Table[[#This Row],[Budget]])," Successful", "Unsuccessful")</f>
        <v xml:space="preserve"> Successful</v>
      </c>
    </row>
    <row r="954" spans="1:15" x14ac:dyDescent="0.3">
      <c r="A954" s="5" t="s">
        <v>3017</v>
      </c>
      <c r="B954" s="1">
        <v>6.8</v>
      </c>
      <c r="C954" s="2">
        <v>2013</v>
      </c>
      <c r="D954" s="5" t="s">
        <v>36</v>
      </c>
      <c r="E954" t="s">
        <v>15</v>
      </c>
      <c r="F954" s="2">
        <v>112</v>
      </c>
      <c r="G954" s="5" t="s">
        <v>606</v>
      </c>
      <c r="H954" s="5" t="s">
        <v>3018</v>
      </c>
      <c r="I954" s="5" t="s">
        <v>18</v>
      </c>
      <c r="J954" s="5" t="e" vm="14">
        <v>#VALUE!</v>
      </c>
      <c r="K954" s="8">
        <v>170000000</v>
      </c>
      <c r="L954" s="7">
        <v>644783140</v>
      </c>
      <c r="M954" s="5" t="s">
        <v>20</v>
      </c>
      <c r="N954" s="7">
        <f>Table[[#This Row],[Income]]-Table[[#This Row],[Budget]]</f>
        <v>474783140</v>
      </c>
      <c r="O954" s="7" t="str">
        <f>IF((Table[[#This Row],[Income]]&gt;Table[[#This Row],[Budget]])," Successful", "Unsuccessful")</f>
        <v xml:space="preserve"> Successful</v>
      </c>
    </row>
    <row r="955" spans="1:15" x14ac:dyDescent="0.3">
      <c r="A955" s="5" t="s">
        <v>3019</v>
      </c>
      <c r="B955" s="1">
        <v>5.8</v>
      </c>
      <c r="C955" s="2">
        <v>2013</v>
      </c>
      <c r="D955" s="5" t="s">
        <v>52</v>
      </c>
      <c r="E955" t="s">
        <v>29</v>
      </c>
      <c r="F955" s="2">
        <v>100</v>
      </c>
      <c r="G955" s="5" t="s">
        <v>3020</v>
      </c>
      <c r="H955" s="5" t="s">
        <v>3021</v>
      </c>
      <c r="I955" s="5" t="s">
        <v>2219</v>
      </c>
      <c r="J955" s="5" t="e" vm="5">
        <v>#VALUE!</v>
      </c>
      <c r="K955" s="8">
        <v>30000000</v>
      </c>
      <c r="L955" s="7">
        <v>84790678</v>
      </c>
      <c r="M955" s="5" t="s">
        <v>20</v>
      </c>
      <c r="N955" s="7">
        <f>Table[[#This Row],[Income]]-Table[[#This Row],[Budget]]</f>
        <v>54790678</v>
      </c>
      <c r="O955" s="7" t="str">
        <f>IF((Table[[#This Row],[Income]]&gt;Table[[#This Row],[Budget]])," Successful", "Unsuccessful")</f>
        <v xml:space="preserve"> Successful</v>
      </c>
    </row>
    <row r="956" spans="1:15" x14ac:dyDescent="0.3">
      <c r="A956" s="5" t="s">
        <v>3022</v>
      </c>
      <c r="B956" s="1">
        <v>6.7</v>
      </c>
      <c r="C956" s="2">
        <v>2013</v>
      </c>
      <c r="D956" s="5" t="s">
        <v>186</v>
      </c>
      <c r="E956" t="s">
        <v>224</v>
      </c>
      <c r="F956" s="2">
        <v>95</v>
      </c>
      <c r="G956" s="5" t="s">
        <v>3023</v>
      </c>
      <c r="H956" s="5" t="s">
        <v>3024</v>
      </c>
      <c r="I956" s="5" t="s">
        <v>98</v>
      </c>
      <c r="J956" s="5" t="e" vm="20">
        <v>#VALUE!</v>
      </c>
      <c r="K956" s="8">
        <v>4645437</v>
      </c>
      <c r="L956" s="7">
        <v>9757417</v>
      </c>
      <c r="M956" s="5" t="s">
        <v>335</v>
      </c>
      <c r="N956" s="7">
        <f>Table[[#This Row],[Income]]-Table[[#This Row],[Budget]]</f>
        <v>5111980</v>
      </c>
      <c r="O956" s="7" t="str">
        <f>IF((Table[[#This Row],[Income]]&gt;Table[[#This Row],[Budget]])," Successful", "Unsuccessful")</f>
        <v xml:space="preserve"> Successful</v>
      </c>
    </row>
    <row r="957" spans="1:15" x14ac:dyDescent="0.3">
      <c r="A957" s="5" t="s">
        <v>3025</v>
      </c>
      <c r="B957" s="1">
        <v>6.7</v>
      </c>
      <c r="C957" s="2">
        <v>2013</v>
      </c>
      <c r="D957" s="5" t="s">
        <v>28</v>
      </c>
      <c r="E957" t="s">
        <v>29</v>
      </c>
      <c r="F957" s="2">
        <v>109</v>
      </c>
      <c r="G957" s="5" t="s">
        <v>2412</v>
      </c>
      <c r="H957" s="5" t="s">
        <v>3026</v>
      </c>
      <c r="I957" s="5" t="s">
        <v>50</v>
      </c>
      <c r="J957" s="5" t="e" vm="2">
        <v>#VALUE!</v>
      </c>
      <c r="K957" s="8">
        <v>61000000</v>
      </c>
      <c r="L957" s="7">
        <v>131940411</v>
      </c>
      <c r="M957" s="5" t="s">
        <v>20</v>
      </c>
      <c r="N957" s="7">
        <f>Table[[#This Row],[Income]]-Table[[#This Row],[Budget]]</f>
        <v>70940411</v>
      </c>
      <c r="O957" s="7" t="str">
        <f>IF((Table[[#This Row],[Income]]&gt;Table[[#This Row],[Budget]])," Successful", "Unsuccessful")</f>
        <v xml:space="preserve"> Successful</v>
      </c>
    </row>
    <row r="958" spans="1:15" x14ac:dyDescent="0.3">
      <c r="A958" s="5" t="s">
        <v>3027</v>
      </c>
      <c r="B958" s="1">
        <v>6.5</v>
      </c>
      <c r="C958" s="2">
        <v>2013</v>
      </c>
      <c r="D958" s="5" t="s">
        <v>186</v>
      </c>
      <c r="E958" t="s">
        <v>29</v>
      </c>
      <c r="F958" s="2">
        <v>91</v>
      </c>
      <c r="G958" s="5" t="s">
        <v>1731</v>
      </c>
      <c r="H958" s="5" t="s">
        <v>3028</v>
      </c>
      <c r="I958" s="5" t="s">
        <v>227</v>
      </c>
      <c r="J958" s="5" t="e" vm="1">
        <v>#VALUE!</v>
      </c>
      <c r="K958" s="8">
        <v>17000000</v>
      </c>
      <c r="L958" s="7">
        <v>97542952</v>
      </c>
      <c r="M958" s="5" t="s">
        <v>20</v>
      </c>
      <c r="N958" s="7">
        <f>Table[[#This Row],[Income]]-Table[[#This Row],[Budget]]</f>
        <v>80542952</v>
      </c>
      <c r="O958" s="7" t="str">
        <f>IF((Table[[#This Row],[Income]]&gt;Table[[#This Row],[Budget]])," Successful", "Unsuccessful")</f>
        <v xml:space="preserve"> Successful</v>
      </c>
    </row>
    <row r="959" spans="1:15" x14ac:dyDescent="0.3">
      <c r="A959" s="5" t="s">
        <v>3029</v>
      </c>
      <c r="B959" s="1">
        <v>6.5</v>
      </c>
      <c r="C959" s="2">
        <v>2013</v>
      </c>
      <c r="D959" s="5" t="s">
        <v>78</v>
      </c>
      <c r="E959" t="s">
        <v>29</v>
      </c>
      <c r="F959" s="2">
        <v>119</v>
      </c>
      <c r="G959" s="5" t="s">
        <v>48</v>
      </c>
      <c r="H959" s="5" t="s">
        <v>2318</v>
      </c>
      <c r="I959" s="5" t="s">
        <v>50</v>
      </c>
      <c r="J959" s="5" t="e" vm="2">
        <v>#VALUE!</v>
      </c>
      <c r="K959" s="8">
        <v>70000000</v>
      </c>
      <c r="L959" s="7">
        <v>170270201</v>
      </c>
      <c r="M959" s="5" t="s">
        <v>20</v>
      </c>
      <c r="N959" s="7">
        <f>Table[[#This Row],[Income]]-Table[[#This Row],[Budget]]</f>
        <v>100270201</v>
      </c>
      <c r="O959" s="7" t="str">
        <f>IF((Table[[#This Row],[Income]]&gt;Table[[#This Row],[Budget]])," Successful", "Unsuccessful")</f>
        <v xml:space="preserve"> Successful</v>
      </c>
    </row>
    <row r="960" spans="1:15" x14ac:dyDescent="0.3">
      <c r="A960" s="5" t="s">
        <v>3030</v>
      </c>
      <c r="B960" s="1">
        <v>4.9000000000000004</v>
      </c>
      <c r="C960" s="2">
        <v>2013</v>
      </c>
      <c r="D960" s="5" t="s">
        <v>14</v>
      </c>
      <c r="E960" t="s">
        <v>15</v>
      </c>
      <c r="F960" s="2">
        <v>100</v>
      </c>
      <c r="G960" s="5" t="s">
        <v>3031</v>
      </c>
      <c r="H960" s="5" t="s">
        <v>3032</v>
      </c>
      <c r="I960" s="5" t="s">
        <v>180</v>
      </c>
      <c r="J960" s="5" t="e" vm="2">
        <v>#VALUE!</v>
      </c>
      <c r="K960" s="8">
        <v>25000000</v>
      </c>
      <c r="L960" s="7">
        <v>53396635</v>
      </c>
      <c r="M960" s="5" t="s">
        <v>20</v>
      </c>
      <c r="N960" s="7">
        <f>Table[[#This Row],[Income]]-Table[[#This Row],[Budget]]</f>
        <v>28396635</v>
      </c>
      <c r="O960" s="7" t="str">
        <f>IF((Table[[#This Row],[Income]]&gt;Table[[#This Row],[Budget]])," Successful", "Unsuccessful")</f>
        <v xml:space="preserve"> Successful</v>
      </c>
    </row>
    <row r="961" spans="1:15" x14ac:dyDescent="0.3">
      <c r="A961" s="5" t="s">
        <v>3033</v>
      </c>
      <c r="B961" s="1">
        <v>6.4</v>
      </c>
      <c r="C961" s="2">
        <v>2013</v>
      </c>
      <c r="D961" s="5" t="s">
        <v>186</v>
      </c>
      <c r="E961" t="s">
        <v>29</v>
      </c>
      <c r="F961" s="2">
        <v>129</v>
      </c>
      <c r="G961" s="5" t="s">
        <v>1253</v>
      </c>
      <c r="H961" s="5" t="s">
        <v>3034</v>
      </c>
      <c r="I961" s="5" t="s">
        <v>60</v>
      </c>
      <c r="J961" s="5" t="e" vm="2">
        <v>#VALUE!</v>
      </c>
      <c r="K961" s="8">
        <v>26000000</v>
      </c>
      <c r="L961" s="7">
        <v>87305549</v>
      </c>
      <c r="M961" s="5" t="s">
        <v>20</v>
      </c>
      <c r="N961" s="7">
        <f>Table[[#This Row],[Income]]-Table[[#This Row],[Budget]]</f>
        <v>61305549</v>
      </c>
      <c r="O961" s="7" t="str">
        <f>IF((Table[[#This Row],[Income]]&gt;Table[[#This Row],[Budget]])," Successful", "Unsuccessful")</f>
        <v xml:space="preserve"> Successful</v>
      </c>
    </row>
    <row r="962" spans="1:15" x14ac:dyDescent="0.3">
      <c r="A962" s="5" t="s">
        <v>3035</v>
      </c>
      <c r="B962" s="1">
        <v>7.4</v>
      </c>
      <c r="C962" s="2">
        <v>2013</v>
      </c>
      <c r="D962" s="5" t="s">
        <v>233</v>
      </c>
      <c r="E962" t="s">
        <v>15</v>
      </c>
      <c r="F962" s="2">
        <v>103</v>
      </c>
      <c r="G962" s="5" t="s">
        <v>3036</v>
      </c>
      <c r="H962" s="5" t="s">
        <v>3037</v>
      </c>
      <c r="I962" s="5" t="s">
        <v>39</v>
      </c>
      <c r="J962" s="5" t="e" vm="2">
        <v>#VALUE!</v>
      </c>
      <c r="K962" s="8">
        <v>5000000</v>
      </c>
      <c r="L962" s="7">
        <v>26474920</v>
      </c>
      <c r="M962" s="5" t="s">
        <v>20</v>
      </c>
      <c r="N962" s="7">
        <f>Table[[#This Row],[Income]]-Table[[#This Row],[Budget]]</f>
        <v>21474920</v>
      </c>
      <c r="O962" s="7" t="str">
        <f>IF((Table[[#This Row],[Income]]&gt;Table[[#This Row],[Budget]])," Successful", "Unsuccessful")</f>
        <v xml:space="preserve"> Successful</v>
      </c>
    </row>
    <row r="963" spans="1:15" x14ac:dyDescent="0.3">
      <c r="A963" s="5" t="s">
        <v>3038</v>
      </c>
      <c r="B963" s="1">
        <v>6.8</v>
      </c>
      <c r="C963" s="2">
        <v>2013</v>
      </c>
      <c r="D963" s="5" t="s">
        <v>382</v>
      </c>
      <c r="E963" t="s">
        <v>15</v>
      </c>
      <c r="F963" s="2">
        <v>98</v>
      </c>
      <c r="G963" s="5" t="s">
        <v>2340</v>
      </c>
      <c r="H963" s="5" t="s">
        <v>3039</v>
      </c>
      <c r="I963" s="5" t="s">
        <v>3040</v>
      </c>
      <c r="J963" s="5" t="e" vm="5">
        <v>#VALUE!</v>
      </c>
      <c r="K963" s="8">
        <v>35000000</v>
      </c>
      <c r="L963" s="7">
        <v>116980662</v>
      </c>
      <c r="M963" s="5" t="s">
        <v>62</v>
      </c>
      <c r="N963" s="7">
        <f>Table[[#This Row],[Income]]-Table[[#This Row],[Budget]]</f>
        <v>81980662</v>
      </c>
      <c r="O963" s="7" t="str">
        <f>IF((Table[[#This Row],[Income]]&gt;Table[[#This Row],[Budget]])," Successful", "Unsuccessful")</f>
        <v xml:space="preserve"> Successful</v>
      </c>
    </row>
    <row r="964" spans="1:15" x14ac:dyDescent="0.3">
      <c r="A964" s="5" t="s">
        <v>3041</v>
      </c>
      <c r="B964" s="1">
        <v>5.7</v>
      </c>
      <c r="C964" s="2">
        <v>2013</v>
      </c>
      <c r="D964" s="5" t="s">
        <v>324</v>
      </c>
      <c r="E964" t="s">
        <v>29</v>
      </c>
      <c r="F964" s="2">
        <v>85</v>
      </c>
      <c r="G964" s="5" t="s">
        <v>2830</v>
      </c>
      <c r="H964" s="5" t="s">
        <v>3042</v>
      </c>
      <c r="I964" s="5" t="s">
        <v>46</v>
      </c>
      <c r="J964" s="5" t="e" vm="2">
        <v>#VALUE!</v>
      </c>
      <c r="K964" s="8">
        <v>3000000</v>
      </c>
      <c r="L964" s="7">
        <v>89328627</v>
      </c>
      <c r="M964" s="5" t="s">
        <v>2832</v>
      </c>
      <c r="N964" s="7">
        <f>Table[[#This Row],[Income]]-Table[[#This Row],[Budget]]</f>
        <v>86328627</v>
      </c>
      <c r="O964" s="7" t="str">
        <f>IF((Table[[#This Row],[Income]]&gt;Table[[#This Row],[Budget]])," Successful", "Unsuccessful")</f>
        <v xml:space="preserve"> Successful</v>
      </c>
    </row>
    <row r="965" spans="1:15" x14ac:dyDescent="0.3">
      <c r="A965" s="5" t="s">
        <v>3043</v>
      </c>
      <c r="B965" s="1">
        <v>6.4</v>
      </c>
      <c r="C965" s="2">
        <v>2013</v>
      </c>
      <c r="D965" s="5" t="s">
        <v>120</v>
      </c>
      <c r="E965" t="s">
        <v>29</v>
      </c>
      <c r="F965" s="2">
        <v>119</v>
      </c>
      <c r="G965" s="5" t="s">
        <v>3044</v>
      </c>
      <c r="H965" s="5" t="s">
        <v>3045</v>
      </c>
      <c r="I965" s="5" t="s">
        <v>410</v>
      </c>
      <c r="J965" s="5" t="e" vm="5">
        <v>#VALUE!</v>
      </c>
      <c r="K965" s="8">
        <v>38000000</v>
      </c>
      <c r="L965" s="7">
        <v>98337295</v>
      </c>
      <c r="M965" s="5" t="s">
        <v>749</v>
      </c>
      <c r="N965" s="7">
        <f>Table[[#This Row],[Income]]-Table[[#This Row],[Budget]]</f>
        <v>60337295</v>
      </c>
      <c r="O965" s="7" t="str">
        <f>IF((Table[[#This Row],[Income]]&gt;Table[[#This Row],[Budget]])," Successful", "Unsuccessful")</f>
        <v xml:space="preserve"> Successful</v>
      </c>
    </row>
    <row r="966" spans="1:15" x14ac:dyDescent="0.3">
      <c r="A966" s="5" t="s">
        <v>3046</v>
      </c>
      <c r="B966" s="1">
        <v>4.9000000000000004</v>
      </c>
      <c r="C966" s="2">
        <v>2013</v>
      </c>
      <c r="D966" s="5" t="s">
        <v>78</v>
      </c>
      <c r="E966" t="s">
        <v>15</v>
      </c>
      <c r="F966" s="2">
        <v>111</v>
      </c>
      <c r="G966" s="5" t="s">
        <v>3031</v>
      </c>
      <c r="H966" s="5" t="s">
        <v>3047</v>
      </c>
      <c r="I966" s="5" t="s">
        <v>66</v>
      </c>
      <c r="J966" s="5" t="e" vm="2">
        <v>#VALUE!</v>
      </c>
      <c r="K966" s="8">
        <v>0</v>
      </c>
      <c r="L966" s="7">
        <v>53143144</v>
      </c>
      <c r="M966" s="5" t="s">
        <v>20</v>
      </c>
      <c r="N966" s="7">
        <f>Table[[#This Row],[Income]]-Table[[#This Row],[Budget]]</f>
        <v>53143144</v>
      </c>
      <c r="O966" s="7" t="str">
        <f>IF((Table[[#This Row],[Income]]&gt;Table[[#This Row],[Budget]])," Successful", "Unsuccessful")</f>
        <v xml:space="preserve"> Successful</v>
      </c>
    </row>
    <row r="967" spans="1:15" x14ac:dyDescent="0.3">
      <c r="A967" s="5" t="s">
        <v>3048</v>
      </c>
      <c r="B967" s="1">
        <v>6.9</v>
      </c>
      <c r="C967" s="2">
        <v>2013</v>
      </c>
      <c r="D967" s="5" t="s">
        <v>28</v>
      </c>
      <c r="E967" t="s">
        <v>29</v>
      </c>
      <c r="F967" s="2">
        <v>109</v>
      </c>
      <c r="G967" s="5" t="s">
        <v>487</v>
      </c>
      <c r="H967" s="5" t="s">
        <v>3049</v>
      </c>
      <c r="I967" s="5" t="s">
        <v>3050</v>
      </c>
      <c r="J967" s="5" t="e" vm="6">
        <v>#VALUE!</v>
      </c>
      <c r="K967" s="8">
        <v>20000000</v>
      </c>
      <c r="L967" s="7">
        <v>46091271</v>
      </c>
      <c r="M967" s="5" t="s">
        <v>2995</v>
      </c>
      <c r="N967" s="7">
        <f>Table[[#This Row],[Income]]-Table[[#This Row],[Budget]]</f>
        <v>26091271</v>
      </c>
      <c r="O967" s="7" t="str">
        <f>IF((Table[[#This Row],[Income]]&gt;Table[[#This Row],[Budget]])," Successful", "Unsuccessful")</f>
        <v xml:space="preserve"> Successful</v>
      </c>
    </row>
    <row r="968" spans="1:15" x14ac:dyDescent="0.3">
      <c r="A968" s="5" t="s">
        <v>3051</v>
      </c>
      <c r="B968" s="1">
        <v>7.2</v>
      </c>
      <c r="C968" s="2">
        <v>2013</v>
      </c>
      <c r="D968" s="5" t="s">
        <v>78</v>
      </c>
      <c r="E968" t="s">
        <v>22</v>
      </c>
      <c r="F968" s="2">
        <v>98</v>
      </c>
      <c r="G968" s="5" t="s">
        <v>3052</v>
      </c>
      <c r="H968" s="5" t="s">
        <v>3053</v>
      </c>
      <c r="I968" s="5" t="s">
        <v>198</v>
      </c>
      <c r="J968" s="5" t="e" vm="2">
        <v>#VALUE!</v>
      </c>
      <c r="K968" s="8">
        <v>135000000</v>
      </c>
      <c r="L968" s="7">
        <v>587235983</v>
      </c>
      <c r="M968" s="5" t="s">
        <v>20</v>
      </c>
      <c r="N968" s="7">
        <f>Table[[#This Row],[Income]]-Table[[#This Row],[Budget]]</f>
        <v>452235983</v>
      </c>
      <c r="O968" s="7" t="str">
        <f>IF((Table[[#This Row],[Income]]&gt;Table[[#This Row],[Budget]])," Successful", "Unsuccessful")</f>
        <v xml:space="preserve"> Successful</v>
      </c>
    </row>
    <row r="969" spans="1:15" x14ac:dyDescent="0.3">
      <c r="A969" s="5" t="s">
        <v>3054</v>
      </c>
      <c r="B969" s="1">
        <v>7.4</v>
      </c>
      <c r="C969" s="2">
        <v>2013</v>
      </c>
      <c r="D969" s="5" t="s">
        <v>233</v>
      </c>
      <c r="E969" t="s">
        <v>29</v>
      </c>
      <c r="F969" s="2">
        <v>104</v>
      </c>
      <c r="G969" s="5" t="s">
        <v>3055</v>
      </c>
      <c r="H969" s="5" t="s">
        <v>3056</v>
      </c>
      <c r="I969" s="5" t="s">
        <v>556</v>
      </c>
      <c r="J969" s="5" t="e" vm="2">
        <v>#VALUE!</v>
      </c>
      <c r="K969" s="8">
        <v>8000000</v>
      </c>
      <c r="L969" s="7">
        <v>84142115</v>
      </c>
      <c r="M969" s="5" t="s">
        <v>20</v>
      </c>
      <c r="N969" s="7">
        <f>Table[[#This Row],[Income]]-Table[[#This Row],[Budget]]</f>
        <v>76142115</v>
      </c>
      <c r="O969" s="7" t="str">
        <f>IF((Table[[#This Row],[Income]]&gt;Table[[#This Row],[Budget]])," Successful", "Unsuccessful")</f>
        <v xml:space="preserve"> Successful</v>
      </c>
    </row>
    <row r="970" spans="1:15" x14ac:dyDescent="0.3">
      <c r="A970" s="5" t="s">
        <v>3057</v>
      </c>
      <c r="B970" s="1">
        <v>5.2</v>
      </c>
      <c r="C970" s="2">
        <v>2013</v>
      </c>
      <c r="D970" s="5" t="s">
        <v>43</v>
      </c>
      <c r="E970" t="s">
        <v>106</v>
      </c>
      <c r="F970" s="2">
        <v>87</v>
      </c>
      <c r="G970" s="5" t="s">
        <v>3058</v>
      </c>
      <c r="H970" s="5" t="s">
        <v>3059</v>
      </c>
      <c r="I970" s="5" t="s">
        <v>3060</v>
      </c>
      <c r="J970" s="5" t="e" vm="2">
        <v>#VALUE!</v>
      </c>
      <c r="K970" s="8">
        <v>0</v>
      </c>
      <c r="L970" s="7">
        <v>0</v>
      </c>
      <c r="M970" s="5" t="s">
        <v>20</v>
      </c>
      <c r="N970" s="7">
        <f>Table[[#This Row],[Income]]-Table[[#This Row],[Budget]]</f>
        <v>0</v>
      </c>
      <c r="O970" s="7" t="str">
        <f>IF((Table[[#This Row],[Income]]&gt;Table[[#This Row],[Budget]])," Successful", "Unsuccessful")</f>
        <v>Unsuccessful</v>
      </c>
    </row>
    <row r="971" spans="1:15" x14ac:dyDescent="0.3">
      <c r="A971" s="5" t="s">
        <v>3061</v>
      </c>
      <c r="B971" s="1">
        <v>6.6</v>
      </c>
      <c r="C971" s="2">
        <v>2013</v>
      </c>
      <c r="D971" s="5" t="s">
        <v>36</v>
      </c>
      <c r="E971" t="s">
        <v>29</v>
      </c>
      <c r="F971" s="2">
        <v>123</v>
      </c>
      <c r="G971" s="5" t="s">
        <v>1589</v>
      </c>
      <c r="H971" s="5" t="s">
        <v>3062</v>
      </c>
      <c r="I971" s="5" t="s">
        <v>39</v>
      </c>
      <c r="J971" s="5" t="e" vm="2">
        <v>#VALUE!</v>
      </c>
      <c r="K971" s="8">
        <v>17000000</v>
      </c>
      <c r="L971" s="7">
        <v>72835710</v>
      </c>
      <c r="M971" s="5" t="s">
        <v>20</v>
      </c>
      <c r="N971" s="7">
        <f>Table[[#This Row],[Income]]-Table[[#This Row],[Budget]]</f>
        <v>55835710</v>
      </c>
      <c r="O971" s="7" t="str">
        <f>IF((Table[[#This Row],[Income]]&gt;Table[[#This Row],[Budget]])," Successful", "Unsuccessful")</f>
        <v xml:space="preserve"> Successful</v>
      </c>
    </row>
    <row r="972" spans="1:15" x14ac:dyDescent="0.3">
      <c r="A972" s="5" t="s">
        <v>3063</v>
      </c>
      <c r="B972" s="1">
        <v>6.3</v>
      </c>
      <c r="C972" s="2">
        <v>2013</v>
      </c>
      <c r="D972" s="5" t="s">
        <v>78</v>
      </c>
      <c r="E972" t="s">
        <v>15</v>
      </c>
      <c r="F972" s="2">
        <v>114</v>
      </c>
      <c r="G972" s="5" t="s">
        <v>1497</v>
      </c>
      <c r="H972" s="5" t="s">
        <v>3064</v>
      </c>
      <c r="I972" s="5" t="s">
        <v>18</v>
      </c>
      <c r="J972" s="5" t="e" vm="6">
        <v>#VALUE!</v>
      </c>
      <c r="K972" s="8">
        <v>195000000</v>
      </c>
      <c r="L972" s="7">
        <v>197687603</v>
      </c>
      <c r="M972" s="5" t="s">
        <v>20</v>
      </c>
      <c r="N972" s="7">
        <f>Table[[#This Row],[Income]]-Table[[#This Row],[Budget]]</f>
        <v>2687603</v>
      </c>
      <c r="O972" s="7" t="str">
        <f>IF((Table[[#This Row],[Income]]&gt;Table[[#This Row],[Budget]])," Successful", "Unsuccessful")</f>
        <v xml:space="preserve"> Successful</v>
      </c>
    </row>
    <row r="973" spans="1:15" x14ac:dyDescent="0.3">
      <c r="A973" s="5" t="s">
        <v>3065</v>
      </c>
      <c r="B973" s="1">
        <v>6.2</v>
      </c>
      <c r="C973" s="2">
        <v>2013</v>
      </c>
      <c r="D973" s="5" t="s">
        <v>43</v>
      </c>
      <c r="E973" t="s">
        <v>15</v>
      </c>
      <c r="F973" s="2">
        <v>100</v>
      </c>
      <c r="G973" s="5" t="s">
        <v>1278</v>
      </c>
      <c r="H973" s="5" t="s">
        <v>3066</v>
      </c>
      <c r="I973" s="5" t="s">
        <v>3067</v>
      </c>
      <c r="J973" s="5" t="e" vm="10">
        <v>#VALUE!</v>
      </c>
      <c r="K973" s="8">
        <v>15000000</v>
      </c>
      <c r="L973" s="7">
        <v>146428180</v>
      </c>
      <c r="M973" s="5" t="s">
        <v>3068</v>
      </c>
      <c r="N973" s="7">
        <f>Table[[#This Row],[Income]]-Table[[#This Row],[Budget]]</f>
        <v>131428180</v>
      </c>
      <c r="O973" s="7" t="str">
        <f>IF((Table[[#This Row],[Income]]&gt;Table[[#This Row],[Budget]])," Successful", "Unsuccessful")</f>
        <v xml:space="preserve"> Successful</v>
      </c>
    </row>
    <row r="974" spans="1:15" x14ac:dyDescent="0.3">
      <c r="A974" s="5" t="s">
        <v>3069</v>
      </c>
      <c r="B974" s="1">
        <v>7</v>
      </c>
      <c r="C974" s="2">
        <v>2013</v>
      </c>
      <c r="D974" s="5" t="s">
        <v>149</v>
      </c>
      <c r="E974" t="s">
        <v>15</v>
      </c>
      <c r="F974" s="2">
        <v>130</v>
      </c>
      <c r="G974" s="5" t="s">
        <v>551</v>
      </c>
      <c r="H974" s="5" t="s">
        <v>3070</v>
      </c>
      <c r="I974" s="5" t="s">
        <v>424</v>
      </c>
      <c r="J974" s="5" t="e" vm="10">
        <v>#VALUE!</v>
      </c>
      <c r="K974" s="8">
        <v>160000000</v>
      </c>
      <c r="L974" s="7">
        <v>788680968</v>
      </c>
      <c r="M974" s="5" t="s">
        <v>3071</v>
      </c>
      <c r="N974" s="7">
        <f>Table[[#This Row],[Income]]-Table[[#This Row],[Budget]]</f>
        <v>628680968</v>
      </c>
      <c r="O974" s="7" t="str">
        <f>IF((Table[[#This Row],[Income]]&gt;Table[[#This Row],[Budget]])," Successful", "Unsuccessful")</f>
        <v xml:space="preserve"> Successful</v>
      </c>
    </row>
    <row r="975" spans="1:15" x14ac:dyDescent="0.3">
      <c r="A975" s="5" t="s">
        <v>3072</v>
      </c>
      <c r="B975" s="1">
        <v>6.3</v>
      </c>
      <c r="C975" s="2">
        <v>2013</v>
      </c>
      <c r="D975" s="5" t="s">
        <v>14</v>
      </c>
      <c r="E975" t="s">
        <v>15</v>
      </c>
      <c r="F975" s="2">
        <v>119</v>
      </c>
      <c r="G975" s="5" t="s">
        <v>464</v>
      </c>
      <c r="H975" s="5" t="s">
        <v>3073</v>
      </c>
      <c r="I975" s="5" t="s">
        <v>346</v>
      </c>
      <c r="J975" s="5" t="e" vm="2">
        <v>#VALUE!</v>
      </c>
      <c r="K975" s="8">
        <v>50000000</v>
      </c>
      <c r="L975" s="7">
        <v>173649931</v>
      </c>
      <c r="M975" s="5" t="s">
        <v>20</v>
      </c>
      <c r="N975" s="7">
        <f>Table[[#This Row],[Income]]-Table[[#This Row],[Budget]]</f>
        <v>123649931</v>
      </c>
      <c r="O975" s="7" t="str">
        <f>IF((Table[[#This Row],[Income]]&gt;Table[[#This Row],[Budget]])," Successful", "Unsuccessful")</f>
        <v xml:space="preserve"> Successful</v>
      </c>
    </row>
    <row r="976" spans="1:15" x14ac:dyDescent="0.3">
      <c r="A976" s="5" t="s">
        <v>3074</v>
      </c>
      <c r="B976" s="1">
        <v>6.2</v>
      </c>
      <c r="C976" s="2">
        <v>2013</v>
      </c>
      <c r="D976" s="5" t="s">
        <v>28</v>
      </c>
      <c r="E976" t="s">
        <v>29</v>
      </c>
      <c r="F976" s="2">
        <v>93</v>
      </c>
      <c r="G976" s="5" t="s">
        <v>3075</v>
      </c>
      <c r="H976" s="5" t="s">
        <v>3076</v>
      </c>
      <c r="I976" s="5" t="s">
        <v>611</v>
      </c>
      <c r="J976" s="5" t="e" vm="2">
        <v>#VALUE!</v>
      </c>
      <c r="K976" s="8">
        <v>10000000</v>
      </c>
      <c r="L976" s="7">
        <v>1585583</v>
      </c>
      <c r="M976" s="5" t="s">
        <v>20</v>
      </c>
      <c r="N976" s="7">
        <f>Table[[#This Row],[Income]]-Table[[#This Row],[Budget]]</f>
        <v>-8414417</v>
      </c>
      <c r="O976" s="7" t="str">
        <f>IF((Table[[#This Row],[Income]]&gt;Table[[#This Row],[Budget]])," Successful", "Unsuccessful")</f>
        <v>Unsuccessful</v>
      </c>
    </row>
    <row r="977" spans="1:15" x14ac:dyDescent="0.3">
      <c r="A977" s="5" t="s">
        <v>3077</v>
      </c>
      <c r="B977" s="1">
        <v>6.3</v>
      </c>
      <c r="C977" s="2">
        <v>2013</v>
      </c>
      <c r="D977" s="5" t="s">
        <v>78</v>
      </c>
      <c r="E977" t="s">
        <v>22</v>
      </c>
      <c r="F977" s="2">
        <v>130</v>
      </c>
      <c r="G977" s="5" t="s">
        <v>3078</v>
      </c>
      <c r="H977" s="5" t="s">
        <v>3079</v>
      </c>
      <c r="I977" s="5" t="s">
        <v>1465</v>
      </c>
      <c r="J977" s="5" t="e" vm="69">
        <v>#VALUE!</v>
      </c>
      <c r="K977" s="8">
        <v>215000000</v>
      </c>
      <c r="L977" s="7">
        <v>493311825</v>
      </c>
      <c r="M977" s="5" t="s">
        <v>20</v>
      </c>
      <c r="N977" s="7">
        <f>Table[[#This Row],[Income]]-Table[[#This Row],[Budget]]</f>
        <v>278311825</v>
      </c>
      <c r="O977" s="7" t="str">
        <f>IF((Table[[#This Row],[Income]]&gt;Table[[#This Row],[Budget]])," Successful", "Unsuccessful")</f>
        <v xml:space="preserve"> Successful</v>
      </c>
    </row>
    <row r="978" spans="1:15" x14ac:dyDescent="0.3">
      <c r="A978" s="5" t="s">
        <v>3080</v>
      </c>
      <c r="B978" s="1">
        <v>6.2</v>
      </c>
      <c r="C978" s="2">
        <v>2013</v>
      </c>
      <c r="D978" s="5" t="s">
        <v>324</v>
      </c>
      <c r="E978" t="s">
        <v>29</v>
      </c>
      <c r="F978" s="2">
        <v>100</v>
      </c>
      <c r="G978" s="5" t="s">
        <v>2933</v>
      </c>
      <c r="H978" s="5" t="s">
        <v>3081</v>
      </c>
      <c r="I978" s="5" t="s">
        <v>159</v>
      </c>
      <c r="J978" s="5" t="e" vm="6">
        <v>#VALUE!</v>
      </c>
      <c r="K978" s="8">
        <v>20000000</v>
      </c>
      <c r="L978" s="7">
        <v>12671109</v>
      </c>
      <c r="M978" s="5" t="s">
        <v>99</v>
      </c>
      <c r="N978" s="7">
        <f>Table[[#This Row],[Income]]-Table[[#This Row],[Budget]]</f>
        <v>-7328891</v>
      </c>
      <c r="O978" s="7" t="str">
        <f>IF((Table[[#This Row],[Income]]&gt;Table[[#This Row],[Budget]])," Successful", "Unsuccessful")</f>
        <v>Unsuccessful</v>
      </c>
    </row>
    <row r="979" spans="1:15" x14ac:dyDescent="0.3">
      <c r="A979" s="5" t="s">
        <v>3082</v>
      </c>
      <c r="B979" s="1">
        <v>6.1</v>
      </c>
      <c r="C979" s="2">
        <v>2013</v>
      </c>
      <c r="D979" s="5" t="s">
        <v>43</v>
      </c>
      <c r="E979" t="s">
        <v>29</v>
      </c>
      <c r="F979" s="2">
        <v>88</v>
      </c>
      <c r="G979" s="5" t="s">
        <v>58</v>
      </c>
      <c r="H979" s="5" t="s">
        <v>3083</v>
      </c>
      <c r="I979" s="5" t="s">
        <v>1616</v>
      </c>
      <c r="J979" s="5" t="e" vm="16">
        <v>#VALUE!</v>
      </c>
      <c r="K979" s="8">
        <v>50000000</v>
      </c>
      <c r="L979" s="7">
        <v>226349749</v>
      </c>
      <c r="M979" s="5" t="s">
        <v>1198</v>
      </c>
      <c r="N979" s="7">
        <f>Table[[#This Row],[Income]]-Table[[#This Row],[Budget]]</f>
        <v>176349749</v>
      </c>
      <c r="O979" s="7" t="str">
        <f>IF((Table[[#This Row],[Income]]&gt;Table[[#This Row],[Budget]])," Successful", "Unsuccessful")</f>
        <v xml:space="preserve"> Successful</v>
      </c>
    </row>
    <row r="980" spans="1:15" x14ac:dyDescent="0.3">
      <c r="A980" s="5" t="s">
        <v>3084</v>
      </c>
      <c r="B980" s="1">
        <v>6.7</v>
      </c>
      <c r="C980" s="2">
        <v>2013</v>
      </c>
      <c r="D980" s="5" t="s">
        <v>43</v>
      </c>
      <c r="E980" t="s">
        <v>29</v>
      </c>
      <c r="F980" s="2">
        <v>113</v>
      </c>
      <c r="G980" s="5" t="s">
        <v>383</v>
      </c>
      <c r="H980" s="5" t="s">
        <v>3085</v>
      </c>
      <c r="I980" s="5" t="s">
        <v>159</v>
      </c>
      <c r="J980" s="5" t="e" vm="2">
        <v>#VALUE!</v>
      </c>
      <c r="K980" s="8">
        <v>60000000</v>
      </c>
      <c r="L980" s="7">
        <v>105200903</v>
      </c>
      <c r="M980" s="5" t="s">
        <v>20</v>
      </c>
      <c r="N980" s="7">
        <f>Table[[#This Row],[Income]]-Table[[#This Row],[Budget]]</f>
        <v>45200903</v>
      </c>
      <c r="O980" s="7" t="str">
        <f>IF((Table[[#This Row],[Income]]&gt;Table[[#This Row],[Budget]])," Successful", "Unsuccessful")</f>
        <v xml:space="preserve"> Successful</v>
      </c>
    </row>
    <row r="981" spans="1:15" x14ac:dyDescent="0.3">
      <c r="A981" s="5" t="s">
        <v>3086</v>
      </c>
      <c r="B981" s="1">
        <v>5.4</v>
      </c>
      <c r="C981" s="2">
        <v>2013</v>
      </c>
      <c r="D981" s="5" t="s">
        <v>52</v>
      </c>
      <c r="E981" t="s">
        <v>29</v>
      </c>
      <c r="F981" s="2">
        <v>117</v>
      </c>
      <c r="G981" s="5" t="s">
        <v>523</v>
      </c>
      <c r="H981" s="5" t="s">
        <v>3087</v>
      </c>
      <c r="I981" s="5" t="s">
        <v>131</v>
      </c>
      <c r="J981" s="5" t="e" vm="2">
        <v>#VALUE!</v>
      </c>
      <c r="K981" s="8">
        <v>25000000</v>
      </c>
      <c r="L981" s="7">
        <v>71009334</v>
      </c>
      <c r="M981" s="5" t="s">
        <v>99</v>
      </c>
      <c r="N981" s="7">
        <f>Table[[#This Row],[Income]]-Table[[#This Row],[Budget]]</f>
        <v>46009334</v>
      </c>
      <c r="O981" s="7" t="str">
        <f>IF((Table[[#This Row],[Income]]&gt;Table[[#This Row],[Budget]])," Successful", "Unsuccessful")</f>
        <v xml:space="preserve"> Successful</v>
      </c>
    </row>
    <row r="982" spans="1:15" x14ac:dyDescent="0.3">
      <c r="A982" s="5" t="s">
        <v>3088</v>
      </c>
      <c r="B982" s="1">
        <v>6.6</v>
      </c>
      <c r="C982" s="2">
        <v>2013</v>
      </c>
      <c r="D982" s="5" t="s">
        <v>324</v>
      </c>
      <c r="E982" t="s">
        <v>29</v>
      </c>
      <c r="F982" s="2">
        <v>117</v>
      </c>
      <c r="G982" s="5" t="s">
        <v>348</v>
      </c>
      <c r="H982" s="5" t="s">
        <v>3089</v>
      </c>
      <c r="I982" s="5" t="s">
        <v>60</v>
      </c>
      <c r="J982" s="5" t="e" vm="2">
        <v>#VALUE!</v>
      </c>
      <c r="K982" s="8">
        <v>43000000</v>
      </c>
      <c r="L982" s="7">
        <v>229930771</v>
      </c>
      <c r="M982" s="5" t="s">
        <v>176</v>
      </c>
      <c r="N982" s="7">
        <f>Table[[#This Row],[Income]]-Table[[#This Row],[Budget]]</f>
        <v>186930771</v>
      </c>
      <c r="O982" s="7" t="str">
        <f>IF((Table[[#This Row],[Income]]&gt;Table[[#This Row],[Budget]])," Successful", "Unsuccessful")</f>
        <v xml:space="preserve"> Successful</v>
      </c>
    </row>
    <row r="983" spans="1:15" x14ac:dyDescent="0.3">
      <c r="A983" s="5" t="s">
        <v>3090</v>
      </c>
      <c r="B983" s="1">
        <v>7.3</v>
      </c>
      <c r="C983" s="2">
        <v>2013</v>
      </c>
      <c r="D983" s="5" t="s">
        <v>28</v>
      </c>
      <c r="E983" t="s">
        <v>15</v>
      </c>
      <c r="F983" s="2">
        <v>98</v>
      </c>
      <c r="G983" s="5" t="s">
        <v>3091</v>
      </c>
      <c r="H983" s="5" t="s">
        <v>3092</v>
      </c>
      <c r="I983" s="5" t="s">
        <v>39</v>
      </c>
      <c r="J983" s="5" t="e" vm="2">
        <v>#VALUE!</v>
      </c>
      <c r="K983" s="8">
        <v>18000000</v>
      </c>
      <c r="L983" s="7">
        <v>99104804</v>
      </c>
      <c r="M983" s="5" t="s">
        <v>20</v>
      </c>
      <c r="N983" s="7">
        <f>Table[[#This Row],[Income]]-Table[[#This Row],[Budget]]</f>
        <v>81104804</v>
      </c>
      <c r="O983" s="7" t="str">
        <f>IF((Table[[#This Row],[Income]]&gt;Table[[#This Row],[Budget]])," Successful", "Unsuccessful")</f>
        <v xml:space="preserve"> Successful</v>
      </c>
    </row>
    <row r="984" spans="1:15" x14ac:dyDescent="0.3">
      <c r="A984" s="5" t="s">
        <v>3093</v>
      </c>
      <c r="B984" s="1">
        <v>6.3</v>
      </c>
      <c r="C984" s="2">
        <v>2013</v>
      </c>
      <c r="D984" s="5" t="s">
        <v>324</v>
      </c>
      <c r="E984" t="s">
        <v>15</v>
      </c>
      <c r="F984" s="2">
        <v>131</v>
      </c>
      <c r="G984" s="5" t="s">
        <v>1334</v>
      </c>
      <c r="H984" s="5" t="s">
        <v>3094</v>
      </c>
      <c r="I984" s="5" t="s">
        <v>855</v>
      </c>
      <c r="J984" s="5" t="e" vm="5">
        <v>#VALUE!</v>
      </c>
      <c r="K984" s="8">
        <v>150000000</v>
      </c>
      <c r="L984" s="7">
        <v>205366737</v>
      </c>
      <c r="M984" s="5" t="s">
        <v>20</v>
      </c>
      <c r="N984" s="7">
        <f>Table[[#This Row],[Income]]-Table[[#This Row],[Budget]]</f>
        <v>55366737</v>
      </c>
      <c r="O984" s="7" t="str">
        <f>IF((Table[[#This Row],[Income]]&gt;Table[[#This Row],[Budget]])," Successful", "Unsuccessful")</f>
        <v xml:space="preserve"> Successful</v>
      </c>
    </row>
    <row r="985" spans="1:15" x14ac:dyDescent="0.3">
      <c r="A985" s="5" t="s">
        <v>3095</v>
      </c>
      <c r="B985" s="1">
        <v>6.2</v>
      </c>
      <c r="C985" s="2">
        <v>2013</v>
      </c>
      <c r="D985" s="5" t="s">
        <v>14</v>
      </c>
      <c r="E985" t="s">
        <v>15</v>
      </c>
      <c r="F985" s="2">
        <v>128</v>
      </c>
      <c r="G985" s="5" t="s">
        <v>3096</v>
      </c>
      <c r="H985" s="5" t="s">
        <v>3097</v>
      </c>
      <c r="I985" s="5" t="s">
        <v>2716</v>
      </c>
      <c r="J985" s="5" t="e" vm="6">
        <v>#VALUE!</v>
      </c>
      <c r="K985" s="8">
        <v>175000000</v>
      </c>
      <c r="L985" s="7">
        <v>151783839</v>
      </c>
      <c r="M985" s="5" t="s">
        <v>3098</v>
      </c>
      <c r="N985" s="7">
        <f>Table[[#This Row],[Income]]-Table[[#This Row],[Budget]]</f>
        <v>-23216161</v>
      </c>
      <c r="O985" s="7" t="str">
        <f>IF((Table[[#This Row],[Income]]&gt;Table[[#This Row],[Budget]])," Successful", "Unsuccessful")</f>
        <v>Unsuccessful</v>
      </c>
    </row>
    <row r="986" spans="1:15" x14ac:dyDescent="0.3">
      <c r="A986" s="5" t="s">
        <v>3099</v>
      </c>
      <c r="B986" s="1">
        <v>7.3</v>
      </c>
      <c r="C986" s="2">
        <v>2013</v>
      </c>
      <c r="D986" s="5" t="s">
        <v>233</v>
      </c>
      <c r="E986" t="s">
        <v>22</v>
      </c>
      <c r="F986" s="2">
        <v>98</v>
      </c>
      <c r="G986" s="5" t="s">
        <v>3100</v>
      </c>
      <c r="H986" s="5" t="s">
        <v>3101</v>
      </c>
      <c r="I986" s="5" t="s">
        <v>198</v>
      </c>
      <c r="J986" s="5" t="e" vm="2">
        <v>#VALUE!</v>
      </c>
      <c r="K986" s="8">
        <v>76000000</v>
      </c>
      <c r="L986" s="7">
        <v>970766005</v>
      </c>
      <c r="M986" s="5" t="s">
        <v>3102</v>
      </c>
      <c r="N986" s="7">
        <f>Table[[#This Row],[Income]]-Table[[#This Row],[Budget]]</f>
        <v>894766005</v>
      </c>
      <c r="O986" s="7" t="str">
        <f>IF((Table[[#This Row],[Income]]&gt;Table[[#This Row],[Budget]])," Successful", "Unsuccessful")</f>
        <v xml:space="preserve"> Successful</v>
      </c>
    </row>
    <row r="987" spans="1:15" x14ac:dyDescent="0.3">
      <c r="A987" s="5" t="s">
        <v>3103</v>
      </c>
      <c r="B987" s="1">
        <v>7.2</v>
      </c>
      <c r="C987" s="2">
        <v>2013</v>
      </c>
      <c r="D987" s="5" t="s">
        <v>324</v>
      </c>
      <c r="E987" t="s">
        <v>1152</v>
      </c>
      <c r="F987" s="2">
        <v>104</v>
      </c>
      <c r="G987" s="5" t="s">
        <v>1098</v>
      </c>
      <c r="H987" s="5" t="s">
        <v>3104</v>
      </c>
      <c r="I987" s="5" t="s">
        <v>198</v>
      </c>
      <c r="J987" s="5" t="e" vm="2">
        <v>#VALUE!</v>
      </c>
      <c r="K987" s="8">
        <v>200000000</v>
      </c>
      <c r="L987" s="7">
        <v>743559645</v>
      </c>
      <c r="M987" s="5" t="s">
        <v>20</v>
      </c>
      <c r="N987" s="7">
        <f>Table[[#This Row],[Income]]-Table[[#This Row],[Budget]]</f>
        <v>543559645</v>
      </c>
      <c r="O987" s="7" t="str">
        <f>IF((Table[[#This Row],[Income]]&gt;Table[[#This Row],[Budget]])," Successful", "Unsuccessful")</f>
        <v xml:space="preserve"> Successful</v>
      </c>
    </row>
    <row r="988" spans="1:15" x14ac:dyDescent="0.3">
      <c r="A988" s="5" t="s">
        <v>3105</v>
      </c>
      <c r="B988" s="1">
        <v>7.7</v>
      </c>
      <c r="C988" s="2">
        <v>2013</v>
      </c>
      <c r="D988" s="5" t="s">
        <v>78</v>
      </c>
      <c r="E988" t="s">
        <v>224</v>
      </c>
      <c r="F988" s="2">
        <v>141</v>
      </c>
      <c r="G988" s="5" t="s">
        <v>2573</v>
      </c>
      <c r="H988" s="5" t="s">
        <v>3106</v>
      </c>
      <c r="I988" s="5" t="s">
        <v>66</v>
      </c>
      <c r="J988" s="5" t="e" vm="11">
        <v>#VALUE!</v>
      </c>
      <c r="K988" s="8">
        <v>9200000</v>
      </c>
      <c r="L988" s="7">
        <v>24930592</v>
      </c>
      <c r="M988" s="5" t="s">
        <v>3107</v>
      </c>
      <c r="N988" s="7">
        <f>Table[[#This Row],[Income]]-Table[[#This Row],[Budget]]</f>
        <v>15730592</v>
      </c>
      <c r="O988" s="7" t="str">
        <f>IF((Table[[#This Row],[Income]]&gt;Table[[#This Row],[Budget]])," Successful", "Unsuccessful")</f>
        <v xml:space="preserve"> Successful</v>
      </c>
    </row>
    <row r="989" spans="1:15" x14ac:dyDescent="0.3">
      <c r="A989" s="5" t="s">
        <v>3108</v>
      </c>
      <c r="B989" s="1">
        <v>7.4</v>
      </c>
      <c r="C989" s="2">
        <v>2013</v>
      </c>
      <c r="D989" s="5" t="s">
        <v>43</v>
      </c>
      <c r="E989" t="s">
        <v>29</v>
      </c>
      <c r="F989" s="2">
        <v>104</v>
      </c>
      <c r="G989" s="5" t="s">
        <v>1503</v>
      </c>
      <c r="H989" s="5" t="s">
        <v>3109</v>
      </c>
      <c r="I989" s="5" t="s">
        <v>1342</v>
      </c>
      <c r="J989" s="5" t="e" vm="2">
        <v>#VALUE!</v>
      </c>
      <c r="K989" s="8">
        <v>11000000</v>
      </c>
      <c r="L989" s="7">
        <v>32960249</v>
      </c>
      <c r="M989" s="5" t="s">
        <v>1786</v>
      </c>
      <c r="N989" s="7">
        <f>Table[[#This Row],[Income]]-Table[[#This Row],[Budget]]</f>
        <v>21960249</v>
      </c>
      <c r="O989" s="7" t="str">
        <f>IF((Table[[#This Row],[Income]]&gt;Table[[#This Row],[Budget]])," Successful", "Unsuccessful")</f>
        <v xml:space="preserve"> Successful</v>
      </c>
    </row>
    <row r="990" spans="1:15" x14ac:dyDescent="0.3">
      <c r="A990" s="5" t="s">
        <v>3110</v>
      </c>
      <c r="B990" s="1">
        <v>6.4</v>
      </c>
      <c r="C990" s="2">
        <v>2013</v>
      </c>
      <c r="D990" s="5" t="s">
        <v>382</v>
      </c>
      <c r="E990" t="s">
        <v>29</v>
      </c>
      <c r="F990" s="2">
        <v>105</v>
      </c>
      <c r="G990" s="5" t="s">
        <v>3111</v>
      </c>
      <c r="H990" s="5" t="s">
        <v>3112</v>
      </c>
      <c r="I990" s="5" t="s">
        <v>131</v>
      </c>
      <c r="J990" s="5" t="e" vm="2">
        <v>#VALUE!</v>
      </c>
      <c r="K990" s="8">
        <v>27220000</v>
      </c>
      <c r="L990" s="7">
        <v>5617460</v>
      </c>
      <c r="M990" s="5" t="s">
        <v>20</v>
      </c>
      <c r="N990" s="7">
        <f>Table[[#This Row],[Income]]-Table[[#This Row],[Budget]]</f>
        <v>-21602540</v>
      </c>
      <c r="O990" s="7" t="str">
        <f>IF((Table[[#This Row],[Income]]&gt;Table[[#This Row],[Budget]])," Successful", "Unsuccessful")</f>
        <v>Unsuccessful</v>
      </c>
    </row>
    <row r="991" spans="1:15" x14ac:dyDescent="0.3">
      <c r="A991" s="5" t="s">
        <v>3113</v>
      </c>
      <c r="B991" s="1">
        <v>4.8</v>
      </c>
      <c r="C991" s="2">
        <v>2013</v>
      </c>
      <c r="D991" s="5" t="s">
        <v>43</v>
      </c>
      <c r="E991" t="s">
        <v>29</v>
      </c>
      <c r="F991" s="2">
        <v>92</v>
      </c>
      <c r="G991" s="5" t="s">
        <v>3114</v>
      </c>
      <c r="H991" s="5" t="s">
        <v>3115</v>
      </c>
      <c r="I991" s="5" t="s">
        <v>184</v>
      </c>
      <c r="J991" s="5" t="e" vm="2">
        <v>#VALUE!</v>
      </c>
      <c r="K991" s="8">
        <v>20000000</v>
      </c>
      <c r="L991" s="7">
        <v>47340586</v>
      </c>
      <c r="M991" s="5" t="s">
        <v>20</v>
      </c>
      <c r="N991" s="7">
        <f>Table[[#This Row],[Income]]-Table[[#This Row],[Budget]]</f>
        <v>27340586</v>
      </c>
      <c r="O991" s="7" t="str">
        <f>IF((Table[[#This Row],[Income]]&gt;Table[[#This Row],[Budget]])," Successful", "Unsuccessful")</f>
        <v xml:space="preserve"> Successful</v>
      </c>
    </row>
    <row r="992" spans="1:15" x14ac:dyDescent="0.3">
      <c r="A992" s="5" t="s">
        <v>3116</v>
      </c>
      <c r="B992" s="1">
        <v>5.7</v>
      </c>
      <c r="C992" s="2">
        <v>2013</v>
      </c>
      <c r="D992" s="5" t="s">
        <v>149</v>
      </c>
      <c r="E992" t="s">
        <v>29</v>
      </c>
      <c r="F992" s="2">
        <v>90</v>
      </c>
      <c r="G992" s="5" t="s">
        <v>2227</v>
      </c>
      <c r="H992" s="5" t="s">
        <v>3117</v>
      </c>
      <c r="I992" s="5" t="s">
        <v>159</v>
      </c>
      <c r="J992" s="5" t="e" vm="66">
        <v>#VALUE!</v>
      </c>
      <c r="K992" s="8">
        <v>4800000</v>
      </c>
      <c r="L992" s="7">
        <v>10639616</v>
      </c>
      <c r="M992" s="5" t="s">
        <v>3118</v>
      </c>
      <c r="N992" s="7">
        <f>Table[[#This Row],[Income]]-Table[[#This Row],[Budget]]</f>
        <v>5839616</v>
      </c>
      <c r="O992" s="7" t="str">
        <f>IF((Table[[#This Row],[Income]]&gt;Table[[#This Row],[Budget]])," Successful", "Unsuccessful")</f>
        <v xml:space="preserve"> Successful</v>
      </c>
    </row>
    <row r="993" spans="1:15" x14ac:dyDescent="0.3">
      <c r="A993" s="5" t="s">
        <v>3119</v>
      </c>
      <c r="B993" s="1">
        <v>5.7</v>
      </c>
      <c r="C993" s="2">
        <v>2013</v>
      </c>
      <c r="D993" s="5" t="s">
        <v>78</v>
      </c>
      <c r="E993" t="s">
        <v>15</v>
      </c>
      <c r="F993" s="2">
        <v>110</v>
      </c>
      <c r="G993" s="5" t="s">
        <v>1514</v>
      </c>
      <c r="H993" s="5" t="s">
        <v>3120</v>
      </c>
      <c r="I993" s="5" t="s">
        <v>410</v>
      </c>
      <c r="J993" s="5" t="e" vm="2">
        <v>#VALUE!</v>
      </c>
      <c r="K993" s="8">
        <v>130000000</v>
      </c>
      <c r="L993" s="7">
        <v>375740705</v>
      </c>
      <c r="M993" s="5" t="s">
        <v>20</v>
      </c>
      <c r="N993" s="7">
        <f>Table[[#This Row],[Income]]-Table[[#This Row],[Budget]]</f>
        <v>245740705</v>
      </c>
      <c r="O993" s="7" t="str">
        <f>IF((Table[[#This Row],[Income]]&gt;Table[[#This Row],[Budget]])," Successful", "Unsuccessful")</f>
        <v xml:space="preserve"> Successful</v>
      </c>
    </row>
    <row r="994" spans="1:15" x14ac:dyDescent="0.3">
      <c r="A994" s="5" t="s">
        <v>3121</v>
      </c>
      <c r="B994" s="1">
        <v>7.8</v>
      </c>
      <c r="C994" s="2">
        <v>2013</v>
      </c>
      <c r="D994" s="5" t="s">
        <v>43</v>
      </c>
      <c r="E994" t="s">
        <v>29</v>
      </c>
      <c r="F994" s="2">
        <v>131</v>
      </c>
      <c r="G994" s="5" t="s">
        <v>3122</v>
      </c>
      <c r="H994" s="5" t="s">
        <v>3123</v>
      </c>
      <c r="I994" s="5" t="s">
        <v>361</v>
      </c>
      <c r="J994" s="5" t="e" vm="11">
        <v>#VALUE!</v>
      </c>
      <c r="K994" s="8">
        <v>13500000</v>
      </c>
      <c r="L994" s="7">
        <v>20919703</v>
      </c>
      <c r="M994" s="5" t="s">
        <v>147</v>
      </c>
      <c r="N994" s="7">
        <f>Table[[#This Row],[Income]]-Table[[#This Row],[Budget]]</f>
        <v>7419703</v>
      </c>
      <c r="O994" s="7" t="str">
        <f>IF((Table[[#This Row],[Income]]&gt;Table[[#This Row],[Budget]])," Successful", "Unsuccessful")</f>
        <v xml:space="preserve"> Successful</v>
      </c>
    </row>
    <row r="995" spans="1:15" x14ac:dyDescent="0.3">
      <c r="A995" s="5" t="s">
        <v>3124</v>
      </c>
      <c r="B995" s="1">
        <v>5.7</v>
      </c>
      <c r="C995" s="2">
        <v>2013</v>
      </c>
      <c r="D995" s="5" t="s">
        <v>28</v>
      </c>
      <c r="E995" t="s">
        <v>22</v>
      </c>
      <c r="F995" s="2">
        <v>106</v>
      </c>
      <c r="G995" s="5" t="s">
        <v>3125</v>
      </c>
      <c r="H995" s="5" t="s">
        <v>3126</v>
      </c>
      <c r="I995" s="5" t="s">
        <v>1465</v>
      </c>
      <c r="J995" s="5" t="e" vm="2">
        <v>#VALUE!</v>
      </c>
      <c r="K995" s="8">
        <v>90000000</v>
      </c>
      <c r="L995" s="7">
        <v>199850315</v>
      </c>
      <c r="M995" s="5" t="s">
        <v>20</v>
      </c>
      <c r="N995" s="7">
        <f>Table[[#This Row],[Income]]-Table[[#This Row],[Budget]]</f>
        <v>109850315</v>
      </c>
      <c r="O995" s="7" t="str">
        <f>IF((Table[[#This Row],[Income]]&gt;Table[[#This Row],[Budget]])," Successful", "Unsuccessful")</f>
        <v xml:space="preserve"> Successful</v>
      </c>
    </row>
    <row r="996" spans="1:15" x14ac:dyDescent="0.3">
      <c r="A996" s="5" t="s">
        <v>3127</v>
      </c>
      <c r="B996" s="1">
        <v>7.2</v>
      </c>
      <c r="C996" s="2">
        <v>2013</v>
      </c>
      <c r="D996" s="5" t="s">
        <v>28</v>
      </c>
      <c r="E996" t="s">
        <v>15</v>
      </c>
      <c r="F996" s="2">
        <v>132</v>
      </c>
      <c r="G996" s="5" t="s">
        <v>3128</v>
      </c>
      <c r="H996" s="5" t="s">
        <v>3129</v>
      </c>
      <c r="I996" s="5" t="s">
        <v>611</v>
      </c>
      <c r="J996" s="5" t="e" vm="2">
        <v>#VALUE!</v>
      </c>
      <c r="K996" s="8">
        <v>30000000</v>
      </c>
      <c r="L996" s="7">
        <v>177313795</v>
      </c>
      <c r="M996" s="5" t="s">
        <v>20</v>
      </c>
      <c r="N996" s="7">
        <f>Table[[#This Row],[Income]]-Table[[#This Row],[Budget]]</f>
        <v>147313795</v>
      </c>
      <c r="O996" s="7" t="str">
        <f>IF((Table[[#This Row],[Income]]&gt;Table[[#This Row],[Budget]])," Successful", "Unsuccessful")</f>
        <v xml:space="preserve"> Successful</v>
      </c>
    </row>
    <row r="997" spans="1:15" x14ac:dyDescent="0.3">
      <c r="A997" s="5" t="s">
        <v>3130</v>
      </c>
      <c r="B997" s="1">
        <v>8.5</v>
      </c>
      <c r="C997" s="2">
        <v>2013</v>
      </c>
      <c r="D997" s="5" t="s">
        <v>120</v>
      </c>
      <c r="F997" s="2">
        <v>50</v>
      </c>
      <c r="G997" s="5" t="s">
        <v>3131</v>
      </c>
      <c r="H997" s="5" t="s">
        <v>3132</v>
      </c>
      <c r="I997" s="5" t="s">
        <v>3133</v>
      </c>
      <c r="J997" s="5" t="e" vm="4">
        <v>#VALUE!</v>
      </c>
      <c r="K997" s="8">
        <v>300</v>
      </c>
      <c r="L997" s="7">
        <v>0</v>
      </c>
      <c r="M997" s="5" t="s">
        <v>40</v>
      </c>
      <c r="N997" s="7">
        <f>Table[[#This Row],[Income]]-Table[[#This Row],[Budget]]</f>
        <v>-300</v>
      </c>
      <c r="O997" s="7" t="str">
        <f>IF((Table[[#This Row],[Income]]&gt;Table[[#This Row],[Budget]])," Successful", "Unsuccessful")</f>
        <v>Unsuccessful</v>
      </c>
    </row>
    <row r="998" spans="1:15" x14ac:dyDescent="0.3">
      <c r="A998" s="5" t="s">
        <v>3134</v>
      </c>
      <c r="B998" s="1">
        <v>6.7</v>
      </c>
      <c r="C998" s="2">
        <v>2013</v>
      </c>
      <c r="D998" s="5" t="s">
        <v>52</v>
      </c>
      <c r="E998" t="s">
        <v>29</v>
      </c>
      <c r="F998" s="2">
        <v>115</v>
      </c>
      <c r="G998" s="5" t="s">
        <v>3135</v>
      </c>
      <c r="H998" s="5" t="s">
        <v>3136</v>
      </c>
      <c r="I998" s="5" t="s">
        <v>50</v>
      </c>
      <c r="J998" s="5" t="e" vm="32">
        <v>#VALUE!</v>
      </c>
      <c r="K998" s="8">
        <v>50000000</v>
      </c>
      <c r="L998" s="7">
        <v>137328301</v>
      </c>
      <c r="M998" s="5" t="s">
        <v>20</v>
      </c>
      <c r="N998" s="7">
        <f>Table[[#This Row],[Income]]-Table[[#This Row],[Budget]]</f>
        <v>87328301</v>
      </c>
      <c r="O998" s="7" t="str">
        <f>IF((Table[[#This Row],[Income]]&gt;Table[[#This Row],[Budget]])," Successful", "Unsuccessful")</f>
        <v xml:space="preserve"> Successful</v>
      </c>
    </row>
    <row r="999" spans="1:15" x14ac:dyDescent="0.3">
      <c r="A999" s="5" t="s">
        <v>3137</v>
      </c>
      <c r="B999" s="1">
        <v>7.5</v>
      </c>
      <c r="C999" s="2">
        <v>2013</v>
      </c>
      <c r="D999" s="5" t="s">
        <v>36</v>
      </c>
      <c r="E999" t="s">
        <v>15</v>
      </c>
      <c r="F999" s="2">
        <v>131</v>
      </c>
      <c r="G999" s="5" t="s">
        <v>3138</v>
      </c>
      <c r="H999" s="5" t="s">
        <v>3139</v>
      </c>
      <c r="I999" s="5" t="s">
        <v>589</v>
      </c>
      <c r="J999" s="5" t="e" vm="16">
        <v>#VALUE!</v>
      </c>
      <c r="K999" s="8">
        <v>19000000</v>
      </c>
      <c r="L999" s="7">
        <v>76586316</v>
      </c>
      <c r="M999" s="5" t="s">
        <v>652</v>
      </c>
      <c r="N999" s="7">
        <f>Table[[#This Row],[Income]]-Table[[#This Row],[Budget]]</f>
        <v>57586316</v>
      </c>
      <c r="O999" s="7" t="str">
        <f>IF((Table[[#This Row],[Income]]&gt;Table[[#This Row],[Budget]])," Successful", "Unsuccessful")</f>
        <v xml:space="preserve"> Successful</v>
      </c>
    </row>
    <row r="1000" spans="1:15" x14ac:dyDescent="0.3">
      <c r="A1000" s="5" t="s">
        <v>3140</v>
      </c>
      <c r="B1000" s="1">
        <v>7.2</v>
      </c>
      <c r="C1000" s="2">
        <v>2013</v>
      </c>
      <c r="D1000" s="5" t="s">
        <v>43</v>
      </c>
      <c r="E1000" t="s">
        <v>29</v>
      </c>
      <c r="F1000" s="2">
        <v>121</v>
      </c>
      <c r="G1000" s="5" t="s">
        <v>2334</v>
      </c>
      <c r="H1000" s="5" t="s">
        <v>3141</v>
      </c>
      <c r="I1000" s="5" t="s">
        <v>39</v>
      </c>
      <c r="J1000" s="5" t="e" vm="2">
        <v>#VALUE!</v>
      </c>
      <c r="K1000" s="8">
        <v>25000000</v>
      </c>
      <c r="L1000" s="7">
        <v>74188937</v>
      </c>
      <c r="M1000" s="5" t="s">
        <v>20</v>
      </c>
      <c r="N1000" s="7">
        <f>Table[[#This Row],[Income]]-Table[[#This Row],[Budget]]</f>
        <v>49188937</v>
      </c>
      <c r="O1000" s="7" t="str">
        <f>IF((Table[[#This Row],[Income]]&gt;Table[[#This Row],[Budget]])," Successful", "Unsuccessful")</f>
        <v xml:space="preserve"> Successful</v>
      </c>
    </row>
    <row r="1001" spans="1:15" x14ac:dyDescent="0.3">
      <c r="A1001" s="5" t="s">
        <v>3142</v>
      </c>
      <c r="B1001" s="1">
        <v>6.2</v>
      </c>
      <c r="C1001" s="2">
        <v>2013</v>
      </c>
      <c r="D1001" s="5" t="s">
        <v>36</v>
      </c>
      <c r="E1001" t="s">
        <v>22</v>
      </c>
      <c r="F1001" s="2">
        <v>100</v>
      </c>
      <c r="G1001" s="5" t="s">
        <v>3143</v>
      </c>
      <c r="H1001" s="5" t="s">
        <v>3144</v>
      </c>
      <c r="I1001" s="5" t="s">
        <v>1886</v>
      </c>
      <c r="J1001" s="5" t="e" vm="6">
        <v>#VALUE!</v>
      </c>
      <c r="K1001" s="8">
        <v>0</v>
      </c>
      <c r="L1001" s="7">
        <v>2476775</v>
      </c>
      <c r="M1001" s="5" t="s">
        <v>99</v>
      </c>
      <c r="N1001" s="7">
        <f>Table[[#This Row],[Income]]-Table[[#This Row],[Budget]]</f>
        <v>2476775</v>
      </c>
      <c r="O1001" s="7" t="str">
        <f>IF((Table[[#This Row],[Income]]&gt;Table[[#This Row],[Budget]])," Successful", "Unsuccessful")</f>
        <v xml:space="preserve"> Successful</v>
      </c>
    </row>
    <row r="1002" spans="1:15" x14ac:dyDescent="0.3">
      <c r="A1002" s="5" t="s">
        <v>3145</v>
      </c>
      <c r="B1002" s="1">
        <v>7.2</v>
      </c>
      <c r="C1002" s="2">
        <v>2012</v>
      </c>
      <c r="D1002" s="5" t="s">
        <v>78</v>
      </c>
      <c r="E1002" t="s">
        <v>29</v>
      </c>
      <c r="F1002" s="2">
        <v>109</v>
      </c>
      <c r="G1002" s="5" t="s">
        <v>2676</v>
      </c>
      <c r="H1002" s="5" t="s">
        <v>3146</v>
      </c>
      <c r="I1002" s="5" t="s">
        <v>60</v>
      </c>
      <c r="J1002" s="5" t="e" vm="2">
        <v>#VALUE!</v>
      </c>
      <c r="K1002" s="8">
        <v>42000000</v>
      </c>
      <c r="L1002" s="7">
        <v>201585328</v>
      </c>
      <c r="M1002" s="5" t="s">
        <v>20</v>
      </c>
      <c r="N1002" s="7">
        <f>Table[[#This Row],[Income]]-Table[[#This Row],[Budget]]</f>
        <v>159585328</v>
      </c>
      <c r="O1002" s="7" t="str">
        <f>IF((Table[[#This Row],[Income]]&gt;Table[[#This Row],[Budget]])," Successful", "Unsuccessful")</f>
        <v xml:space="preserve"> Successful</v>
      </c>
    </row>
    <row r="1003" spans="1:15" x14ac:dyDescent="0.3">
      <c r="A1003" s="5" t="s">
        <v>3147</v>
      </c>
      <c r="B1003" s="1">
        <v>7.2</v>
      </c>
      <c r="C1003" s="2">
        <v>2012</v>
      </c>
      <c r="D1003" s="5" t="s">
        <v>78</v>
      </c>
      <c r="E1003" t="s">
        <v>15</v>
      </c>
      <c r="F1003" s="2">
        <v>142</v>
      </c>
      <c r="G1003" s="5" t="s">
        <v>1559</v>
      </c>
      <c r="H1003" s="5" t="s">
        <v>3148</v>
      </c>
      <c r="I1003" s="5" t="s">
        <v>410</v>
      </c>
      <c r="J1003" s="5" t="e" vm="2">
        <v>#VALUE!</v>
      </c>
      <c r="K1003" s="8">
        <v>78000000</v>
      </c>
      <c r="L1003" s="7">
        <v>694394724</v>
      </c>
      <c r="M1003" s="5" t="s">
        <v>20</v>
      </c>
      <c r="N1003" s="7">
        <f>Table[[#This Row],[Income]]-Table[[#This Row],[Budget]]</f>
        <v>616394724</v>
      </c>
      <c r="O1003" s="7" t="str">
        <f>IF((Table[[#This Row],[Income]]&gt;Table[[#This Row],[Budget]])," Successful", "Unsuccessful")</f>
        <v xml:space="preserve"> Successful</v>
      </c>
    </row>
    <row r="1004" spans="1:15" x14ac:dyDescent="0.3">
      <c r="A1004" s="5" t="s">
        <v>3149</v>
      </c>
      <c r="B1004" s="1">
        <v>8.4</v>
      </c>
      <c r="C1004" s="2">
        <v>2012</v>
      </c>
      <c r="D1004" s="5" t="s">
        <v>14</v>
      </c>
      <c r="E1004" t="s">
        <v>29</v>
      </c>
      <c r="F1004" s="2">
        <v>165</v>
      </c>
      <c r="G1004" s="5" t="s">
        <v>1128</v>
      </c>
      <c r="H1004" s="5" t="s">
        <v>3150</v>
      </c>
      <c r="I1004" s="5" t="s">
        <v>1898</v>
      </c>
      <c r="J1004" s="5" t="e" vm="2">
        <v>#VALUE!</v>
      </c>
      <c r="K1004" s="8">
        <v>100000000</v>
      </c>
      <c r="L1004" s="7">
        <v>426074373</v>
      </c>
      <c r="M1004" s="5" t="s">
        <v>20</v>
      </c>
      <c r="N1004" s="7">
        <f>Table[[#This Row],[Income]]-Table[[#This Row],[Budget]]</f>
        <v>326074373</v>
      </c>
      <c r="O1004" s="7" t="str">
        <f>IF((Table[[#This Row],[Income]]&gt;Table[[#This Row],[Budget]])," Successful", "Unsuccessful")</f>
        <v xml:space="preserve"> Successful</v>
      </c>
    </row>
    <row r="1005" spans="1:15" x14ac:dyDescent="0.3">
      <c r="A1005" s="5" t="s">
        <v>3151</v>
      </c>
      <c r="B1005" s="1">
        <v>7.1</v>
      </c>
      <c r="C1005" s="2">
        <v>2012</v>
      </c>
      <c r="D1005" s="5" t="s">
        <v>52</v>
      </c>
      <c r="E1005" t="s">
        <v>15</v>
      </c>
      <c r="F1005" s="2">
        <v>112</v>
      </c>
      <c r="G1005" s="5" t="s">
        <v>3152</v>
      </c>
      <c r="H1005" s="5" t="s">
        <v>3153</v>
      </c>
      <c r="I1005" s="5" t="s">
        <v>3154</v>
      </c>
      <c r="J1005" s="5" t="e" vm="2">
        <v>#VALUE!</v>
      </c>
      <c r="K1005" s="8">
        <v>17000000</v>
      </c>
      <c r="L1005" s="7">
        <v>115647426</v>
      </c>
      <c r="M1005" s="5" t="s">
        <v>20</v>
      </c>
      <c r="N1005" s="7">
        <f>Table[[#This Row],[Income]]-Table[[#This Row],[Budget]]</f>
        <v>98647426</v>
      </c>
      <c r="O1005" s="7" t="str">
        <f>IF((Table[[#This Row],[Income]]&gt;Table[[#This Row],[Budget]])," Successful", "Unsuccessful")</f>
        <v xml:space="preserve"> Successful</v>
      </c>
    </row>
    <row r="1006" spans="1:15" x14ac:dyDescent="0.3">
      <c r="A1006" s="5" t="s">
        <v>3155</v>
      </c>
      <c r="B1006" s="1">
        <v>6.2</v>
      </c>
      <c r="C1006" s="2">
        <v>2012</v>
      </c>
      <c r="D1006" s="5" t="s">
        <v>14</v>
      </c>
      <c r="E1006" t="s">
        <v>29</v>
      </c>
      <c r="F1006" s="2">
        <v>134</v>
      </c>
      <c r="G1006" s="5" t="s">
        <v>943</v>
      </c>
      <c r="H1006" s="5" t="s">
        <v>3156</v>
      </c>
      <c r="I1006" s="5" t="s">
        <v>180</v>
      </c>
      <c r="J1006" s="5" t="e" vm="2">
        <v>#VALUE!</v>
      </c>
      <c r="K1006" s="8">
        <v>35000000</v>
      </c>
      <c r="L1006" s="7">
        <v>88215156</v>
      </c>
      <c r="M1006" s="5" t="s">
        <v>20</v>
      </c>
      <c r="N1006" s="7">
        <f>Table[[#This Row],[Income]]-Table[[#This Row],[Budget]]</f>
        <v>53215156</v>
      </c>
      <c r="O1006" s="7" t="str">
        <f>IF((Table[[#This Row],[Income]]&gt;Table[[#This Row],[Budget]])," Successful", "Unsuccessful")</f>
        <v xml:space="preserve"> Successful</v>
      </c>
    </row>
    <row r="1007" spans="1:15" x14ac:dyDescent="0.3">
      <c r="A1007" s="5" t="s">
        <v>3157</v>
      </c>
      <c r="B1007" s="1">
        <v>8.4</v>
      </c>
      <c r="C1007" s="2">
        <v>2012</v>
      </c>
      <c r="D1007" s="5" t="s">
        <v>233</v>
      </c>
      <c r="E1007" t="s">
        <v>15</v>
      </c>
      <c r="F1007" s="2">
        <v>164</v>
      </c>
      <c r="G1007" s="5" t="s">
        <v>794</v>
      </c>
      <c r="H1007" s="5" t="s">
        <v>3158</v>
      </c>
      <c r="I1007" s="5" t="s">
        <v>152</v>
      </c>
      <c r="J1007" s="5" t="e" vm="18">
        <v>#VALUE!</v>
      </c>
      <c r="K1007" s="8">
        <v>250000000</v>
      </c>
      <c r="L1007" s="7">
        <v>1081169825</v>
      </c>
      <c r="M1007" s="5" t="s">
        <v>176</v>
      </c>
      <c r="N1007" s="7">
        <f>Table[[#This Row],[Income]]-Table[[#This Row],[Budget]]</f>
        <v>831169825</v>
      </c>
      <c r="O1007" s="7" t="str">
        <f>IF((Table[[#This Row],[Income]]&gt;Table[[#This Row],[Budget]])," Successful", "Unsuccessful")</f>
        <v xml:space="preserve"> Successful</v>
      </c>
    </row>
    <row r="1008" spans="1:15" x14ac:dyDescent="0.3">
      <c r="A1008" s="5" t="s">
        <v>3159</v>
      </c>
      <c r="B1008" s="1">
        <v>7.8</v>
      </c>
      <c r="C1008" s="2">
        <v>2012</v>
      </c>
      <c r="D1008" s="5" t="s">
        <v>14</v>
      </c>
      <c r="E1008" t="s">
        <v>15</v>
      </c>
      <c r="F1008" s="2">
        <v>169</v>
      </c>
      <c r="G1008" s="5" t="s">
        <v>2690</v>
      </c>
      <c r="H1008" s="5" t="s">
        <v>3160</v>
      </c>
      <c r="I1008" s="5" t="s">
        <v>2692</v>
      </c>
      <c r="J1008" s="5" t="e" vm="1">
        <v>#VALUE!</v>
      </c>
      <c r="K1008" s="8">
        <v>180000000</v>
      </c>
      <c r="L1008" s="7">
        <v>1017030651</v>
      </c>
      <c r="M1008" s="5" t="s">
        <v>1104</v>
      </c>
      <c r="N1008" s="7">
        <f>Table[[#This Row],[Income]]-Table[[#This Row],[Budget]]</f>
        <v>837030651</v>
      </c>
      <c r="O1008" s="7" t="str">
        <f>IF((Table[[#This Row],[Income]]&gt;Table[[#This Row],[Budget]])," Successful", "Unsuccessful")</f>
        <v xml:space="preserve"> Successful</v>
      </c>
    </row>
    <row r="1009" spans="1:15" x14ac:dyDescent="0.3">
      <c r="A1009" s="5" t="s">
        <v>875</v>
      </c>
      <c r="B1009" s="1">
        <v>8.3000000000000007</v>
      </c>
      <c r="C1009" s="2">
        <v>2012</v>
      </c>
      <c r="D1009" s="5" t="s">
        <v>43</v>
      </c>
      <c r="E1009" t="s">
        <v>29</v>
      </c>
      <c r="F1009" s="2">
        <v>115</v>
      </c>
      <c r="G1009" s="5" t="s">
        <v>823</v>
      </c>
      <c r="H1009" s="5" t="s">
        <v>3161</v>
      </c>
      <c r="I1009" s="5" t="s">
        <v>66</v>
      </c>
      <c r="J1009" s="5" t="e" vm="38">
        <v>#VALUE!</v>
      </c>
      <c r="K1009" s="8">
        <v>3800000</v>
      </c>
      <c r="L1009" s="7">
        <v>15886373</v>
      </c>
      <c r="M1009" s="5" t="s">
        <v>1301</v>
      </c>
      <c r="N1009" s="7">
        <f>Table[[#This Row],[Income]]-Table[[#This Row],[Budget]]</f>
        <v>12086373</v>
      </c>
      <c r="O1009" s="7" t="str">
        <f>IF((Table[[#This Row],[Income]]&gt;Table[[#This Row],[Budget]])," Successful", "Unsuccessful")</f>
        <v xml:space="preserve"> Successful</v>
      </c>
    </row>
    <row r="1010" spans="1:15" x14ac:dyDescent="0.3">
      <c r="A1010" s="5" t="s">
        <v>3162</v>
      </c>
      <c r="B1010" s="1">
        <v>8</v>
      </c>
      <c r="C1010" s="2">
        <v>2012</v>
      </c>
      <c r="D1010" s="5" t="s">
        <v>149</v>
      </c>
      <c r="E1010" t="s">
        <v>15</v>
      </c>
      <c r="F1010" s="2">
        <v>143</v>
      </c>
      <c r="G1010" s="5" t="s">
        <v>2392</v>
      </c>
      <c r="H1010" s="5" t="s">
        <v>3163</v>
      </c>
      <c r="I1010" s="5" t="s">
        <v>410</v>
      </c>
      <c r="J1010" s="5" t="e" vm="2">
        <v>#VALUE!</v>
      </c>
      <c r="K1010" s="8">
        <v>220000000</v>
      </c>
      <c r="L1010" s="7">
        <v>1518815515</v>
      </c>
      <c r="M1010" s="5" t="s">
        <v>20</v>
      </c>
      <c r="N1010" s="7">
        <f>Table[[#This Row],[Income]]-Table[[#This Row],[Budget]]</f>
        <v>1298815515</v>
      </c>
      <c r="O1010" s="7" t="str">
        <f>IF((Table[[#This Row],[Income]]&gt;Table[[#This Row],[Budget]])," Successful", "Unsuccessful")</f>
        <v xml:space="preserve"> Successful</v>
      </c>
    </row>
    <row r="1011" spans="1:15" x14ac:dyDescent="0.3">
      <c r="A1011" s="5" t="s">
        <v>3164</v>
      </c>
      <c r="B1011" s="1">
        <v>7.2</v>
      </c>
      <c r="C1011" s="2">
        <v>2012</v>
      </c>
      <c r="D1011" s="5" t="s">
        <v>36</v>
      </c>
      <c r="E1011" t="s">
        <v>22</v>
      </c>
      <c r="F1011" s="2">
        <v>97</v>
      </c>
      <c r="G1011" s="5" t="s">
        <v>3165</v>
      </c>
      <c r="H1011" s="5" t="s">
        <v>3166</v>
      </c>
      <c r="I1011" s="5" t="s">
        <v>248</v>
      </c>
      <c r="J1011" s="5" t="e" vm="2">
        <v>#VALUE!</v>
      </c>
      <c r="K1011" s="8">
        <v>145000000</v>
      </c>
      <c r="L1011" s="7">
        <v>306941670</v>
      </c>
      <c r="M1011" s="5" t="s">
        <v>20</v>
      </c>
      <c r="N1011" s="7">
        <f>Table[[#This Row],[Income]]-Table[[#This Row],[Budget]]</f>
        <v>161941670</v>
      </c>
      <c r="O1011" s="7" t="str">
        <f>IF((Table[[#This Row],[Income]]&gt;Table[[#This Row],[Budget]])," Successful", "Unsuccessful")</f>
        <v xml:space="preserve"> Successful</v>
      </c>
    </row>
    <row r="1012" spans="1:15" x14ac:dyDescent="0.3">
      <c r="A1012" s="5" t="s">
        <v>3167</v>
      </c>
      <c r="B1012" s="1">
        <v>7.5</v>
      </c>
      <c r="C1012" s="2">
        <v>2012</v>
      </c>
      <c r="D1012" s="5" t="s">
        <v>14</v>
      </c>
      <c r="E1012" t="s">
        <v>15</v>
      </c>
      <c r="F1012" s="2">
        <v>158</v>
      </c>
      <c r="G1012" s="5" t="s">
        <v>1220</v>
      </c>
      <c r="H1012" s="5" t="s">
        <v>3168</v>
      </c>
      <c r="I1012" s="5" t="s">
        <v>567</v>
      </c>
      <c r="J1012" s="5" t="e" vm="6">
        <v>#VALUE!</v>
      </c>
      <c r="K1012" s="8">
        <v>61000000</v>
      </c>
      <c r="L1012" s="7">
        <v>442299309</v>
      </c>
      <c r="M1012" s="5" t="s">
        <v>99</v>
      </c>
      <c r="N1012" s="7">
        <f>Table[[#This Row],[Income]]-Table[[#This Row],[Budget]]</f>
        <v>381299309</v>
      </c>
      <c r="O1012" s="7" t="str">
        <f>IF((Table[[#This Row],[Income]]&gt;Table[[#This Row],[Budget]])," Successful", "Unsuccessful")</f>
        <v xml:space="preserve"> Successful</v>
      </c>
    </row>
    <row r="1013" spans="1:15" x14ac:dyDescent="0.3">
      <c r="A1013" s="5" t="s">
        <v>3169</v>
      </c>
      <c r="B1013" s="1">
        <v>7.4</v>
      </c>
      <c r="C1013" s="2">
        <v>2012</v>
      </c>
      <c r="D1013" s="5" t="s">
        <v>43</v>
      </c>
      <c r="E1013" t="s">
        <v>29</v>
      </c>
      <c r="F1013" s="2">
        <v>157</v>
      </c>
      <c r="G1013" s="5" t="s">
        <v>3170</v>
      </c>
      <c r="H1013" s="5" t="s">
        <v>3171</v>
      </c>
      <c r="I1013" s="5" t="s">
        <v>948</v>
      </c>
      <c r="J1013" s="5" t="e" vm="18">
        <v>#VALUE!</v>
      </c>
      <c r="K1013" s="8">
        <v>40000000</v>
      </c>
      <c r="L1013" s="7">
        <v>132820716</v>
      </c>
      <c r="M1013" s="5" t="s">
        <v>20</v>
      </c>
      <c r="N1013" s="7">
        <f>Table[[#This Row],[Income]]-Table[[#This Row],[Budget]]</f>
        <v>92820716</v>
      </c>
      <c r="O1013" s="7" t="str">
        <f>IF((Table[[#This Row],[Income]]&gt;Table[[#This Row],[Budget]])," Successful", "Unsuccessful")</f>
        <v xml:space="preserve"> Successful</v>
      </c>
    </row>
    <row r="1014" spans="1:15" x14ac:dyDescent="0.3">
      <c r="A1014" s="5" t="s">
        <v>3172</v>
      </c>
      <c r="B1014" s="1">
        <v>7.8</v>
      </c>
      <c r="C1014" s="2">
        <v>2012</v>
      </c>
      <c r="D1014" s="5" t="s">
        <v>36</v>
      </c>
      <c r="E1014" t="s">
        <v>15</v>
      </c>
      <c r="F1014" s="2">
        <v>143</v>
      </c>
      <c r="G1014" s="5" t="s">
        <v>294</v>
      </c>
      <c r="H1014" s="5" t="s">
        <v>3173</v>
      </c>
      <c r="I1014" s="5" t="s">
        <v>451</v>
      </c>
      <c r="J1014" s="5" t="e" vm="17">
        <v>#VALUE!</v>
      </c>
      <c r="K1014" s="8">
        <v>200000000</v>
      </c>
      <c r="L1014" s="7">
        <v>1108569499</v>
      </c>
      <c r="M1014" s="5" t="s">
        <v>3174</v>
      </c>
      <c r="N1014" s="7">
        <f>Table[[#This Row],[Income]]-Table[[#This Row],[Budget]]</f>
        <v>908569499</v>
      </c>
      <c r="O1014" s="7" t="str">
        <f>IF((Table[[#This Row],[Income]]&gt;Table[[#This Row],[Budget]])," Successful", "Unsuccessful")</f>
        <v xml:space="preserve"> Successful</v>
      </c>
    </row>
    <row r="1015" spans="1:15" x14ac:dyDescent="0.3">
      <c r="A1015" s="5" t="s">
        <v>3175</v>
      </c>
      <c r="B1015" s="1">
        <v>7.9</v>
      </c>
      <c r="C1015" s="2">
        <v>2012</v>
      </c>
      <c r="D1015" s="5" t="s">
        <v>52</v>
      </c>
      <c r="E1015" t="s">
        <v>15</v>
      </c>
      <c r="F1015" s="2">
        <v>103</v>
      </c>
      <c r="G1015" s="5" t="s">
        <v>1884</v>
      </c>
      <c r="H1015" s="5" t="s">
        <v>3176</v>
      </c>
      <c r="I1015" s="5" t="s">
        <v>66</v>
      </c>
      <c r="J1015" s="5" t="e" vm="2">
        <v>#VALUE!</v>
      </c>
      <c r="K1015" s="8">
        <v>13000000</v>
      </c>
      <c r="L1015" s="7">
        <v>33384127</v>
      </c>
      <c r="M1015" s="5" t="s">
        <v>20</v>
      </c>
      <c r="N1015" s="7">
        <f>Table[[#This Row],[Income]]-Table[[#This Row],[Budget]]</f>
        <v>20384127</v>
      </c>
      <c r="O1015" s="7" t="str">
        <f>IF((Table[[#This Row],[Income]]&gt;Table[[#This Row],[Budget]])," Successful", "Unsuccessful")</f>
        <v xml:space="preserve"> Successful</v>
      </c>
    </row>
    <row r="1016" spans="1:15" x14ac:dyDescent="0.3">
      <c r="A1016" s="5" t="s">
        <v>3177</v>
      </c>
      <c r="B1016" s="1">
        <v>7</v>
      </c>
      <c r="C1016" s="2">
        <v>2012</v>
      </c>
      <c r="D1016" s="5" t="s">
        <v>324</v>
      </c>
      <c r="E1016" t="s">
        <v>29</v>
      </c>
      <c r="F1016" s="2">
        <v>124</v>
      </c>
      <c r="G1016" s="5" t="s">
        <v>523</v>
      </c>
      <c r="H1016" s="5" t="s">
        <v>3178</v>
      </c>
      <c r="I1016" s="5" t="s">
        <v>3179</v>
      </c>
      <c r="J1016" s="5" t="e" vm="14">
        <v>#VALUE!</v>
      </c>
      <c r="K1016" s="8">
        <v>130000000</v>
      </c>
      <c r="L1016" s="7">
        <v>403354469</v>
      </c>
      <c r="M1016" s="5" t="s">
        <v>99</v>
      </c>
      <c r="N1016" s="7">
        <f>Table[[#This Row],[Income]]-Table[[#This Row],[Budget]]</f>
        <v>273354469</v>
      </c>
      <c r="O1016" s="7" t="str">
        <f>IF((Table[[#This Row],[Income]]&gt;Table[[#This Row],[Budget]])," Successful", "Unsuccessful")</f>
        <v xml:space="preserve"> Successful</v>
      </c>
    </row>
    <row r="1017" spans="1:15" x14ac:dyDescent="0.3">
      <c r="A1017" s="5" t="s">
        <v>3180</v>
      </c>
      <c r="B1017" s="1">
        <v>7.7</v>
      </c>
      <c r="C1017" s="2">
        <v>2012</v>
      </c>
      <c r="D1017" s="5" t="s">
        <v>14</v>
      </c>
      <c r="E1017" t="s">
        <v>29</v>
      </c>
      <c r="F1017" s="2">
        <v>122</v>
      </c>
      <c r="G1017" s="5" t="s">
        <v>53</v>
      </c>
      <c r="H1017" s="5" t="s">
        <v>3181</v>
      </c>
      <c r="I1017" s="5" t="s">
        <v>180</v>
      </c>
      <c r="J1017" s="5" t="e" vm="2">
        <v>#VALUE!</v>
      </c>
      <c r="K1017" s="8">
        <v>21000000</v>
      </c>
      <c r="L1017" s="7">
        <v>236412453</v>
      </c>
      <c r="M1017" s="5" t="s">
        <v>20</v>
      </c>
      <c r="N1017" s="7">
        <f>Table[[#This Row],[Income]]-Table[[#This Row],[Budget]]</f>
        <v>215412453</v>
      </c>
      <c r="O1017" s="7" t="str">
        <f>IF((Table[[#This Row],[Income]]&gt;Table[[#This Row],[Budget]])," Successful", "Unsuccessful")</f>
        <v xml:space="preserve"> Successful</v>
      </c>
    </row>
    <row r="1018" spans="1:15" x14ac:dyDescent="0.3">
      <c r="A1018" s="5" t="s">
        <v>3182</v>
      </c>
      <c r="B1018" s="1">
        <v>5.3</v>
      </c>
      <c r="C1018" s="2">
        <v>2012</v>
      </c>
      <c r="D1018" s="5" t="s">
        <v>36</v>
      </c>
      <c r="E1018" t="s">
        <v>224</v>
      </c>
      <c r="F1018" s="2">
        <v>105</v>
      </c>
      <c r="G1018" s="5" t="s">
        <v>2827</v>
      </c>
      <c r="H1018" s="5" t="s">
        <v>3183</v>
      </c>
      <c r="I1018" s="5" t="s">
        <v>103</v>
      </c>
      <c r="J1018" s="5" t="e" vm="6">
        <v>#VALUE!</v>
      </c>
      <c r="K1018" s="8">
        <v>3190035</v>
      </c>
      <c r="L1018" s="7">
        <v>14433981</v>
      </c>
      <c r="M1018" s="5" t="s">
        <v>265</v>
      </c>
      <c r="N1018" s="7">
        <f>Table[[#This Row],[Income]]-Table[[#This Row],[Budget]]</f>
        <v>11243946</v>
      </c>
      <c r="O1018" s="7" t="str">
        <f>IF((Table[[#This Row],[Income]]&gt;Table[[#This Row],[Budget]])," Successful", "Unsuccessful")</f>
        <v xml:space="preserve"> Successful</v>
      </c>
    </row>
    <row r="1019" spans="1:15" x14ac:dyDescent="0.3">
      <c r="A1019" s="5" t="s">
        <v>3184</v>
      </c>
      <c r="B1019" s="1">
        <v>5.9</v>
      </c>
      <c r="C1019" s="2">
        <v>2012</v>
      </c>
      <c r="D1019" s="5" t="s">
        <v>324</v>
      </c>
      <c r="E1019" t="s">
        <v>15</v>
      </c>
      <c r="F1019" s="2">
        <v>123</v>
      </c>
      <c r="G1019" s="5" t="s">
        <v>276</v>
      </c>
      <c r="H1019" s="5" t="s">
        <v>3185</v>
      </c>
      <c r="I1019" s="5" t="s">
        <v>1505</v>
      </c>
      <c r="J1019" s="5" t="e" vm="2">
        <v>#VALUE!</v>
      </c>
      <c r="K1019" s="8">
        <v>75000000</v>
      </c>
      <c r="L1019" s="7">
        <v>59418613</v>
      </c>
      <c r="M1019" s="5" t="s">
        <v>20</v>
      </c>
      <c r="N1019" s="7">
        <f>Table[[#This Row],[Income]]-Table[[#This Row],[Budget]]</f>
        <v>-15581387</v>
      </c>
      <c r="O1019" s="7" t="str">
        <f>IF((Table[[#This Row],[Income]]&gt;Table[[#This Row],[Budget]])," Successful", "Unsuccessful")</f>
        <v>Unsuccessful</v>
      </c>
    </row>
    <row r="1020" spans="1:15" x14ac:dyDescent="0.3">
      <c r="A1020" s="5" t="s">
        <v>3186</v>
      </c>
      <c r="B1020" s="1">
        <v>7.1</v>
      </c>
      <c r="C1020" s="2">
        <v>2012</v>
      </c>
      <c r="D1020" s="5" t="s">
        <v>52</v>
      </c>
      <c r="E1020" t="s">
        <v>29</v>
      </c>
      <c r="F1020" s="2">
        <v>110</v>
      </c>
      <c r="G1020" s="5" t="s">
        <v>37</v>
      </c>
      <c r="H1020" s="5" t="s">
        <v>3187</v>
      </c>
      <c r="I1020" s="5" t="s">
        <v>2926</v>
      </c>
      <c r="J1020" s="5" t="e" vm="2">
        <v>#VALUE!</v>
      </c>
      <c r="K1020" s="8">
        <v>15000000</v>
      </c>
      <c r="L1020" s="7">
        <v>32226382</v>
      </c>
      <c r="M1020" s="5" t="s">
        <v>99</v>
      </c>
      <c r="N1020" s="7">
        <f>Table[[#This Row],[Income]]-Table[[#This Row],[Budget]]</f>
        <v>17226382</v>
      </c>
      <c r="O1020" s="7" t="str">
        <f>IF((Table[[#This Row],[Income]]&gt;Table[[#This Row],[Budget]])," Successful", "Unsuccessful")</f>
        <v xml:space="preserve"> Successful</v>
      </c>
    </row>
    <row r="1021" spans="1:15" x14ac:dyDescent="0.3">
      <c r="A1021" s="5" t="s">
        <v>3188</v>
      </c>
      <c r="B1021" s="1">
        <v>6.9</v>
      </c>
      <c r="C1021" s="2">
        <v>2012</v>
      </c>
      <c r="D1021" s="5" t="s">
        <v>324</v>
      </c>
      <c r="E1021" t="s">
        <v>29</v>
      </c>
      <c r="F1021" s="2">
        <v>106</v>
      </c>
      <c r="G1021" s="5" t="s">
        <v>2511</v>
      </c>
      <c r="H1021" s="5" t="s">
        <v>3189</v>
      </c>
      <c r="I1021" s="5" t="s">
        <v>346</v>
      </c>
      <c r="J1021" s="5" t="e" vm="2">
        <v>#VALUE!</v>
      </c>
      <c r="K1021" s="8">
        <v>50000000</v>
      </c>
      <c r="L1021" s="7">
        <v>549368315</v>
      </c>
      <c r="M1021" s="5" t="s">
        <v>20</v>
      </c>
      <c r="N1021" s="7">
        <f>Table[[#This Row],[Income]]-Table[[#This Row],[Budget]]</f>
        <v>499368315</v>
      </c>
      <c r="O1021" s="7" t="str">
        <f>IF((Table[[#This Row],[Income]]&gt;Table[[#This Row],[Budget]])," Successful", "Unsuccessful")</f>
        <v xml:space="preserve"> Successful</v>
      </c>
    </row>
    <row r="1022" spans="1:15" x14ac:dyDescent="0.3">
      <c r="A1022" s="5" t="s">
        <v>3190</v>
      </c>
      <c r="B1022" s="1">
        <v>6.4</v>
      </c>
      <c r="C1022" s="2">
        <v>2012</v>
      </c>
      <c r="D1022" s="5" t="s">
        <v>120</v>
      </c>
      <c r="E1022" t="s">
        <v>29</v>
      </c>
      <c r="F1022" s="2">
        <v>90</v>
      </c>
      <c r="G1022" s="5" t="s">
        <v>876</v>
      </c>
      <c r="H1022" s="5" t="s">
        <v>3191</v>
      </c>
      <c r="I1022" s="5" t="s">
        <v>3192</v>
      </c>
      <c r="J1022" s="5" t="e" vm="2">
        <v>#VALUE!</v>
      </c>
      <c r="K1022" s="8">
        <v>270000</v>
      </c>
      <c r="L1022" s="7">
        <v>592116</v>
      </c>
      <c r="M1022" s="5" t="s">
        <v>20</v>
      </c>
      <c r="N1022" s="7">
        <f>Table[[#This Row],[Income]]-Table[[#This Row],[Budget]]</f>
        <v>322116</v>
      </c>
      <c r="O1022" s="7" t="str">
        <f>IF((Table[[#This Row],[Income]]&gt;Table[[#This Row],[Budget]])," Successful", "Unsuccessful")</f>
        <v xml:space="preserve"> Successful</v>
      </c>
    </row>
    <row r="1023" spans="1:15" x14ac:dyDescent="0.3">
      <c r="A1023" s="5" t="s">
        <v>3193</v>
      </c>
      <c r="B1023" s="1">
        <v>7.3</v>
      </c>
      <c r="C1023" s="2">
        <v>2012</v>
      </c>
      <c r="D1023" s="5" t="s">
        <v>186</v>
      </c>
      <c r="E1023" t="s">
        <v>29</v>
      </c>
      <c r="F1023" s="2">
        <v>140</v>
      </c>
      <c r="G1023" s="5" t="s">
        <v>3194</v>
      </c>
      <c r="H1023" s="5" t="s">
        <v>3195</v>
      </c>
      <c r="I1023" s="5" t="s">
        <v>131</v>
      </c>
      <c r="J1023" s="5" t="e" vm="2">
        <v>#VALUE!</v>
      </c>
      <c r="K1023" s="8">
        <v>15000000</v>
      </c>
      <c r="L1023" s="7">
        <v>47145199</v>
      </c>
      <c r="M1023" s="5" t="s">
        <v>20</v>
      </c>
      <c r="N1023" s="7">
        <f>Table[[#This Row],[Income]]-Table[[#This Row],[Budget]]</f>
        <v>32145199</v>
      </c>
      <c r="O1023" s="7" t="str">
        <f>IF((Table[[#This Row],[Income]]&gt;Table[[#This Row],[Budget]])," Successful", "Unsuccessful")</f>
        <v xml:space="preserve"> Successful</v>
      </c>
    </row>
    <row r="1024" spans="1:15" x14ac:dyDescent="0.3">
      <c r="A1024" s="5" t="s">
        <v>3196</v>
      </c>
      <c r="B1024" s="1">
        <v>7.5</v>
      </c>
      <c r="C1024" s="2">
        <v>2012</v>
      </c>
      <c r="D1024" s="5" t="s">
        <v>43</v>
      </c>
      <c r="E1024" t="s">
        <v>15</v>
      </c>
      <c r="F1024" s="2">
        <v>114</v>
      </c>
      <c r="G1024" s="5" t="s">
        <v>1595</v>
      </c>
      <c r="H1024" s="5" t="s">
        <v>3197</v>
      </c>
      <c r="I1024" s="5" t="s">
        <v>3198</v>
      </c>
      <c r="J1024" s="5" t="e" vm="66">
        <v>#VALUE!</v>
      </c>
      <c r="K1024" s="8">
        <v>45000000</v>
      </c>
      <c r="L1024" s="7">
        <v>198087212</v>
      </c>
      <c r="M1024" s="5" t="s">
        <v>3199</v>
      </c>
      <c r="N1024" s="7">
        <f>Table[[#This Row],[Income]]-Table[[#This Row],[Budget]]</f>
        <v>153087212</v>
      </c>
      <c r="O1024" s="7" t="str">
        <f>IF((Table[[#This Row],[Income]]&gt;Table[[#This Row],[Budget]])," Successful", "Unsuccessful")</f>
        <v xml:space="preserve"> Successful</v>
      </c>
    </row>
    <row r="1025" spans="1:15" x14ac:dyDescent="0.3">
      <c r="A1025" s="5" t="s">
        <v>3200</v>
      </c>
      <c r="B1025" s="1">
        <v>6.4</v>
      </c>
      <c r="C1025" s="2">
        <v>2012</v>
      </c>
      <c r="D1025" s="5" t="s">
        <v>149</v>
      </c>
      <c r="E1025" t="s">
        <v>29</v>
      </c>
      <c r="F1025" s="2">
        <v>83</v>
      </c>
      <c r="G1025" s="5" t="s">
        <v>3201</v>
      </c>
      <c r="H1025" s="5" t="s">
        <v>3202</v>
      </c>
      <c r="I1025" s="5" t="s">
        <v>346</v>
      </c>
      <c r="J1025" s="5" t="e" vm="10">
        <v>#VALUE!</v>
      </c>
      <c r="K1025" s="8">
        <v>65000000</v>
      </c>
      <c r="L1025" s="7">
        <v>179379533</v>
      </c>
      <c r="M1025" s="5" t="s">
        <v>20</v>
      </c>
      <c r="N1025" s="7">
        <f>Table[[#This Row],[Income]]-Table[[#This Row],[Budget]]</f>
        <v>114379533</v>
      </c>
      <c r="O1025" s="7" t="str">
        <f>IF((Table[[#This Row],[Income]]&gt;Table[[#This Row],[Budget]])," Successful", "Unsuccessful")</f>
        <v xml:space="preserve"> Successful</v>
      </c>
    </row>
    <row r="1026" spans="1:15" x14ac:dyDescent="0.3">
      <c r="A1026" s="5" t="s">
        <v>3203</v>
      </c>
      <c r="B1026" s="1">
        <v>6.1</v>
      </c>
      <c r="C1026" s="2">
        <v>2012</v>
      </c>
      <c r="D1026" s="5" t="s">
        <v>324</v>
      </c>
      <c r="E1026" t="s">
        <v>29</v>
      </c>
      <c r="F1026" s="2">
        <v>110</v>
      </c>
      <c r="G1026" s="5" t="s">
        <v>688</v>
      </c>
      <c r="H1026" s="5" t="s">
        <v>3204</v>
      </c>
      <c r="I1026" s="5" t="s">
        <v>39</v>
      </c>
      <c r="J1026" s="5" t="e" vm="2">
        <v>#VALUE!</v>
      </c>
      <c r="K1026" s="8">
        <v>7000000</v>
      </c>
      <c r="L1026" s="7">
        <v>167800003</v>
      </c>
      <c r="M1026" s="5" t="s">
        <v>20</v>
      </c>
      <c r="N1026" s="7">
        <f>Table[[#This Row],[Income]]-Table[[#This Row],[Budget]]</f>
        <v>160800003</v>
      </c>
      <c r="O1026" s="7" t="str">
        <f>IF((Table[[#This Row],[Income]]&gt;Table[[#This Row],[Budget]])," Successful", "Unsuccessful")</f>
        <v xml:space="preserve"> Successful</v>
      </c>
    </row>
    <row r="1027" spans="1:15" x14ac:dyDescent="0.3">
      <c r="A1027" s="5" t="s">
        <v>3205</v>
      </c>
      <c r="B1027" s="1">
        <v>7.4</v>
      </c>
      <c r="C1027" s="2">
        <v>2012</v>
      </c>
      <c r="D1027" s="5" t="s">
        <v>120</v>
      </c>
      <c r="E1027" t="s">
        <v>29</v>
      </c>
      <c r="F1027" s="2">
        <v>119</v>
      </c>
      <c r="G1027" s="5" t="s">
        <v>115</v>
      </c>
      <c r="H1027" s="5" t="s">
        <v>3206</v>
      </c>
      <c r="I1027" s="5" t="s">
        <v>1771</v>
      </c>
      <c r="J1027" s="5" t="e" vm="2">
        <v>#VALUE!</v>
      </c>
      <c r="K1027" s="8">
        <v>30000000</v>
      </c>
      <c r="L1027" s="7">
        <v>176506819</v>
      </c>
      <c r="M1027" s="5" t="s">
        <v>623</v>
      </c>
      <c r="N1027" s="7">
        <f>Table[[#This Row],[Income]]-Table[[#This Row],[Budget]]</f>
        <v>146506819</v>
      </c>
      <c r="O1027" s="7" t="str">
        <f>IF((Table[[#This Row],[Income]]&gt;Table[[#This Row],[Budget]])," Successful", "Unsuccessful")</f>
        <v xml:space="preserve"> Successful</v>
      </c>
    </row>
    <row r="1028" spans="1:15" x14ac:dyDescent="0.3">
      <c r="A1028" s="5" t="s">
        <v>3207</v>
      </c>
      <c r="B1028" s="1">
        <v>6.9</v>
      </c>
      <c r="C1028" s="2">
        <v>2012</v>
      </c>
      <c r="D1028" s="5" t="s">
        <v>233</v>
      </c>
      <c r="E1028" t="s">
        <v>15</v>
      </c>
      <c r="F1028" s="2">
        <v>136</v>
      </c>
      <c r="G1028" s="5" t="s">
        <v>1935</v>
      </c>
      <c r="H1028" s="5" t="s">
        <v>3208</v>
      </c>
      <c r="I1028" s="5" t="s">
        <v>410</v>
      </c>
      <c r="J1028" s="5" t="e" vm="2">
        <v>#VALUE!</v>
      </c>
      <c r="K1028" s="8">
        <v>230000000</v>
      </c>
      <c r="L1028" s="7">
        <v>757930663</v>
      </c>
      <c r="M1028" s="5" t="s">
        <v>20</v>
      </c>
      <c r="N1028" s="7">
        <f>Table[[#This Row],[Income]]-Table[[#This Row],[Budget]]</f>
        <v>527930663</v>
      </c>
      <c r="O1028" s="7" t="str">
        <f>IF((Table[[#This Row],[Income]]&gt;Table[[#This Row],[Budget]])," Successful", "Unsuccessful")</f>
        <v xml:space="preserve"> Successful</v>
      </c>
    </row>
    <row r="1029" spans="1:15" x14ac:dyDescent="0.3">
      <c r="A1029" s="5" t="s">
        <v>3209</v>
      </c>
      <c r="B1029" s="1">
        <v>7.4</v>
      </c>
      <c r="C1029" s="2">
        <v>2012</v>
      </c>
      <c r="D1029" s="5" t="s">
        <v>52</v>
      </c>
      <c r="E1029" t="s">
        <v>29</v>
      </c>
      <c r="F1029" s="2">
        <v>172</v>
      </c>
      <c r="G1029" s="5" t="s">
        <v>3210</v>
      </c>
      <c r="H1029" s="5" t="s">
        <v>3211</v>
      </c>
      <c r="I1029" s="5" t="s">
        <v>2076</v>
      </c>
      <c r="J1029" s="5" t="e" vm="10">
        <v>#VALUE!</v>
      </c>
      <c r="K1029" s="8">
        <v>102000000</v>
      </c>
      <c r="L1029" s="7">
        <v>130516424</v>
      </c>
      <c r="M1029" s="5" t="s">
        <v>3212</v>
      </c>
      <c r="N1029" s="7">
        <f>Table[[#This Row],[Income]]-Table[[#This Row],[Budget]]</f>
        <v>28516424</v>
      </c>
      <c r="O1029" s="7" t="str">
        <f>IF((Table[[#This Row],[Income]]&gt;Table[[#This Row],[Budget]])," Successful", "Unsuccessful")</f>
        <v xml:space="preserve"> Successful</v>
      </c>
    </row>
    <row r="1030" spans="1:15" x14ac:dyDescent="0.3">
      <c r="A1030" s="5" t="s">
        <v>3213</v>
      </c>
      <c r="B1030" s="1">
        <v>7.7</v>
      </c>
      <c r="C1030" s="2">
        <v>2012</v>
      </c>
      <c r="D1030" s="5" t="s">
        <v>52</v>
      </c>
      <c r="E1030" t="s">
        <v>29</v>
      </c>
      <c r="F1030" s="2">
        <v>120</v>
      </c>
      <c r="G1030" s="5" t="s">
        <v>3214</v>
      </c>
      <c r="H1030" s="5" t="s">
        <v>3215</v>
      </c>
      <c r="I1030" s="5" t="s">
        <v>2656</v>
      </c>
      <c r="J1030" s="5" t="e" vm="17">
        <v>#VALUE!</v>
      </c>
      <c r="K1030" s="8">
        <v>44500000</v>
      </c>
      <c r="L1030" s="7">
        <v>232325503</v>
      </c>
      <c r="M1030" s="5" t="s">
        <v>99</v>
      </c>
      <c r="N1030" s="7">
        <f>Table[[#This Row],[Income]]-Table[[#This Row],[Budget]]</f>
        <v>187825503</v>
      </c>
      <c r="O1030" s="7" t="str">
        <f>IF((Table[[#This Row],[Income]]&gt;Table[[#This Row],[Budget]])," Successful", "Unsuccessful")</f>
        <v xml:space="preserve"> Successful</v>
      </c>
    </row>
    <row r="1031" spans="1:15" x14ac:dyDescent="0.3">
      <c r="A1031" s="5" t="s">
        <v>3216</v>
      </c>
      <c r="B1031" s="1">
        <v>5.5</v>
      </c>
      <c r="C1031" s="2">
        <v>2012</v>
      </c>
      <c r="D1031" s="5" t="s">
        <v>324</v>
      </c>
      <c r="E1031" t="s">
        <v>29</v>
      </c>
      <c r="F1031" s="2">
        <v>116</v>
      </c>
      <c r="G1031" s="5" t="s">
        <v>92</v>
      </c>
      <c r="H1031" s="5" t="s">
        <v>3217</v>
      </c>
      <c r="I1031" s="5" t="s">
        <v>346</v>
      </c>
      <c r="J1031" s="5" t="e" vm="2">
        <v>#VALUE!</v>
      </c>
      <c r="K1031" s="8">
        <v>70000000</v>
      </c>
      <c r="L1031" s="7">
        <v>57719093</v>
      </c>
      <c r="M1031" s="5" t="s">
        <v>20</v>
      </c>
      <c r="N1031" s="7">
        <f>Table[[#This Row],[Income]]-Table[[#This Row],[Budget]]</f>
        <v>-12280907</v>
      </c>
      <c r="O1031" s="7" t="str">
        <f>IF((Table[[#This Row],[Income]]&gt;Table[[#This Row],[Budget]])," Successful", "Unsuccessful")</f>
        <v>Unsuccessful</v>
      </c>
    </row>
    <row r="1032" spans="1:15" x14ac:dyDescent="0.3">
      <c r="A1032" s="5" t="s">
        <v>3218</v>
      </c>
      <c r="B1032" s="1">
        <v>7.3</v>
      </c>
      <c r="C1032" s="2">
        <v>2012</v>
      </c>
      <c r="D1032" s="5" t="s">
        <v>36</v>
      </c>
      <c r="E1032" t="s">
        <v>29</v>
      </c>
      <c r="F1032" s="2">
        <v>138</v>
      </c>
      <c r="G1032" s="5" t="s">
        <v>144</v>
      </c>
      <c r="H1032" s="5" t="s">
        <v>3219</v>
      </c>
      <c r="I1032" s="5" t="s">
        <v>142</v>
      </c>
      <c r="J1032" s="5" t="e" vm="2">
        <v>#VALUE!</v>
      </c>
      <c r="K1032" s="8">
        <v>31000000</v>
      </c>
      <c r="L1032" s="7">
        <v>161772375</v>
      </c>
      <c r="M1032" s="5" t="s">
        <v>3220</v>
      </c>
      <c r="N1032" s="7">
        <f>Table[[#This Row],[Income]]-Table[[#This Row],[Budget]]</f>
        <v>130772375</v>
      </c>
      <c r="O1032" s="7" t="str">
        <f>IF((Table[[#This Row],[Income]]&gt;Table[[#This Row],[Budget]])," Successful", "Unsuccessful")</f>
        <v xml:space="preserve"> Successful</v>
      </c>
    </row>
    <row r="1033" spans="1:15" x14ac:dyDescent="0.3">
      <c r="A1033" s="5" t="s">
        <v>3221</v>
      </c>
      <c r="B1033" s="1">
        <v>5.3</v>
      </c>
      <c r="C1033" s="2">
        <v>2012</v>
      </c>
      <c r="D1033" s="5" t="s">
        <v>78</v>
      </c>
      <c r="E1033" t="s">
        <v>29</v>
      </c>
      <c r="F1033" s="2">
        <v>94</v>
      </c>
      <c r="G1033" s="5" t="s">
        <v>3222</v>
      </c>
      <c r="H1033" s="5" t="s">
        <v>3223</v>
      </c>
      <c r="I1033" s="5" t="s">
        <v>131</v>
      </c>
      <c r="J1033" s="5" t="e" vm="2">
        <v>#VALUE!</v>
      </c>
      <c r="K1033" s="8">
        <v>5000000</v>
      </c>
      <c r="L1033" s="7">
        <v>32170399</v>
      </c>
      <c r="M1033" s="5" t="s">
        <v>2832</v>
      </c>
      <c r="N1033" s="7">
        <f>Table[[#This Row],[Income]]-Table[[#This Row],[Budget]]</f>
        <v>27170399</v>
      </c>
      <c r="O1033" s="7" t="str">
        <f>IF((Table[[#This Row],[Income]]&gt;Table[[#This Row],[Budget]])," Successful", "Unsuccessful")</f>
        <v xml:space="preserve"> Successful</v>
      </c>
    </row>
    <row r="1034" spans="1:15" x14ac:dyDescent="0.3">
      <c r="A1034" s="5" t="s">
        <v>3224</v>
      </c>
      <c r="B1034" s="1">
        <v>5.5</v>
      </c>
      <c r="C1034" s="2">
        <v>2012</v>
      </c>
      <c r="D1034" s="5" t="s">
        <v>36</v>
      </c>
      <c r="E1034" t="s">
        <v>15</v>
      </c>
      <c r="F1034" s="2">
        <v>115</v>
      </c>
      <c r="G1034" s="5" t="s">
        <v>1764</v>
      </c>
      <c r="H1034" s="5" t="s">
        <v>3225</v>
      </c>
      <c r="I1034" s="5" t="s">
        <v>603</v>
      </c>
      <c r="J1034" s="5" t="e" vm="5">
        <v>#VALUE!</v>
      </c>
      <c r="K1034" s="8">
        <v>120000000</v>
      </c>
      <c r="L1034" s="7">
        <v>848853382</v>
      </c>
      <c r="M1034" s="5" t="s">
        <v>20</v>
      </c>
      <c r="N1034" s="7">
        <f>Table[[#This Row],[Income]]-Table[[#This Row],[Budget]]</f>
        <v>728853382</v>
      </c>
      <c r="O1034" s="7" t="str">
        <f>IF((Table[[#This Row],[Income]]&gt;Table[[#This Row],[Budget]])," Successful", "Unsuccessful")</f>
        <v xml:space="preserve"> Successful</v>
      </c>
    </row>
    <row r="1035" spans="1:15" x14ac:dyDescent="0.3">
      <c r="A1035" s="5" t="s">
        <v>3226</v>
      </c>
      <c r="B1035" s="1">
        <v>7</v>
      </c>
      <c r="C1035" s="2">
        <v>2012</v>
      </c>
      <c r="D1035" s="5" t="s">
        <v>14</v>
      </c>
      <c r="E1035" t="s">
        <v>15</v>
      </c>
      <c r="F1035" s="2">
        <v>130</v>
      </c>
      <c r="G1035" s="5" t="s">
        <v>1490</v>
      </c>
      <c r="H1035" s="5" t="s">
        <v>3227</v>
      </c>
      <c r="I1035" s="5" t="s">
        <v>2815</v>
      </c>
      <c r="J1035" s="5" t="e" vm="2">
        <v>#VALUE!</v>
      </c>
      <c r="K1035" s="8">
        <v>60000000</v>
      </c>
      <c r="L1035" s="7">
        <v>218340595</v>
      </c>
      <c r="M1035" s="5" t="s">
        <v>20</v>
      </c>
      <c r="N1035" s="7">
        <f>Table[[#This Row],[Income]]-Table[[#This Row],[Budget]]</f>
        <v>158340595</v>
      </c>
      <c r="O1035" s="7" t="str">
        <f>IF((Table[[#This Row],[Income]]&gt;Table[[#This Row],[Budget]])," Successful", "Unsuccessful")</f>
        <v xml:space="preserve"> Successful</v>
      </c>
    </row>
    <row r="1036" spans="1:15" x14ac:dyDescent="0.3">
      <c r="A1036" s="5" t="s">
        <v>3228</v>
      </c>
      <c r="B1036" s="1">
        <v>5.7</v>
      </c>
      <c r="C1036" s="2">
        <v>2012</v>
      </c>
      <c r="D1036" s="5" t="s">
        <v>382</v>
      </c>
      <c r="E1036" t="s">
        <v>22</v>
      </c>
      <c r="F1036" s="2">
        <v>94</v>
      </c>
      <c r="G1036" s="5" t="s">
        <v>1716</v>
      </c>
      <c r="H1036" s="5" t="s">
        <v>3229</v>
      </c>
      <c r="I1036" s="5" t="s">
        <v>127</v>
      </c>
      <c r="J1036" s="5" t="e" vm="2">
        <v>#VALUE!</v>
      </c>
      <c r="K1036" s="8">
        <v>79000000</v>
      </c>
      <c r="L1036" s="7">
        <v>335287748</v>
      </c>
      <c r="M1036" s="5" t="s">
        <v>20</v>
      </c>
      <c r="N1036" s="7">
        <f>Table[[#This Row],[Income]]-Table[[#This Row],[Budget]]</f>
        <v>256287748</v>
      </c>
      <c r="O1036" s="7" t="str">
        <f>IF((Table[[#This Row],[Income]]&gt;Table[[#This Row],[Budget]])," Successful", "Unsuccessful")</f>
        <v xml:space="preserve"> Successful</v>
      </c>
    </row>
    <row r="1037" spans="1:15" x14ac:dyDescent="0.3">
      <c r="A1037" s="5" t="s">
        <v>3230</v>
      </c>
      <c r="B1037" s="1">
        <v>7.8</v>
      </c>
      <c r="C1037" s="2">
        <v>2012</v>
      </c>
      <c r="D1037" s="5" t="s">
        <v>324</v>
      </c>
      <c r="E1037" t="s">
        <v>15</v>
      </c>
      <c r="F1037" s="2">
        <v>94</v>
      </c>
      <c r="G1037" s="5" t="s">
        <v>814</v>
      </c>
      <c r="H1037" s="5" t="s">
        <v>3231</v>
      </c>
      <c r="I1037" s="5" t="s">
        <v>180</v>
      </c>
      <c r="J1037" s="5" t="e" vm="2">
        <v>#VALUE!</v>
      </c>
      <c r="K1037" s="8">
        <v>16000000</v>
      </c>
      <c r="L1037" s="7">
        <v>68264022</v>
      </c>
      <c r="M1037" s="5" t="s">
        <v>20</v>
      </c>
      <c r="N1037" s="7">
        <f>Table[[#This Row],[Income]]-Table[[#This Row],[Budget]]</f>
        <v>52264022</v>
      </c>
      <c r="O1037" s="7" t="str">
        <f>IF((Table[[#This Row],[Income]]&gt;Table[[#This Row],[Budget]])," Successful", "Unsuccessful")</f>
        <v xml:space="preserve"> Successful</v>
      </c>
    </row>
    <row r="1038" spans="1:15" x14ac:dyDescent="0.3">
      <c r="A1038" s="5" t="s">
        <v>3232</v>
      </c>
      <c r="B1038" s="1">
        <v>6.6</v>
      </c>
      <c r="C1038" s="2">
        <v>2012</v>
      </c>
      <c r="D1038" s="5" t="s">
        <v>78</v>
      </c>
      <c r="E1038" t="s">
        <v>15</v>
      </c>
      <c r="F1038" s="2">
        <v>132</v>
      </c>
      <c r="G1038" s="5" t="s">
        <v>3233</v>
      </c>
      <c r="H1038" s="5" t="s">
        <v>3234</v>
      </c>
      <c r="I1038" s="5" t="s">
        <v>410</v>
      </c>
      <c r="J1038" s="5" t="e" vm="2">
        <v>#VALUE!</v>
      </c>
      <c r="K1038" s="8">
        <v>250000000</v>
      </c>
      <c r="L1038" s="7">
        <v>284139100</v>
      </c>
      <c r="M1038" s="5" t="s">
        <v>20</v>
      </c>
      <c r="N1038" s="7">
        <f>Table[[#This Row],[Income]]-Table[[#This Row],[Budget]]</f>
        <v>34139100</v>
      </c>
      <c r="O1038" s="7" t="str">
        <f>IF((Table[[#This Row],[Income]]&gt;Table[[#This Row],[Budget]])," Successful", "Unsuccessful")</f>
        <v xml:space="preserve"> Successful</v>
      </c>
    </row>
    <row r="1039" spans="1:15" x14ac:dyDescent="0.3">
      <c r="A1039" s="5" t="s">
        <v>3235</v>
      </c>
      <c r="B1039" s="1">
        <v>6.8</v>
      </c>
      <c r="C1039" s="2">
        <v>2012</v>
      </c>
      <c r="D1039" s="5" t="s">
        <v>52</v>
      </c>
      <c r="E1039" t="s">
        <v>29</v>
      </c>
      <c r="F1039" s="2">
        <v>110</v>
      </c>
      <c r="G1039" s="5" t="s">
        <v>468</v>
      </c>
      <c r="H1039" s="5" t="s">
        <v>3236</v>
      </c>
      <c r="I1039" s="5" t="s">
        <v>81</v>
      </c>
      <c r="J1039" s="5" t="e" vm="2">
        <v>#VALUE!</v>
      </c>
      <c r="K1039" s="8">
        <v>3000000</v>
      </c>
      <c r="L1039" s="7">
        <v>82515113</v>
      </c>
      <c r="M1039" s="5" t="s">
        <v>2614</v>
      </c>
      <c r="N1039" s="7">
        <f>Table[[#This Row],[Income]]-Table[[#This Row],[Budget]]</f>
        <v>79515113</v>
      </c>
      <c r="O1039" s="7" t="str">
        <f>IF((Table[[#This Row],[Income]]&gt;Table[[#This Row],[Budget]])," Successful", "Unsuccessful")</f>
        <v xml:space="preserve"> Successful</v>
      </c>
    </row>
    <row r="1040" spans="1:15" x14ac:dyDescent="0.3">
      <c r="A1040" s="5" t="s">
        <v>3237</v>
      </c>
      <c r="B1040" s="1">
        <v>6.2</v>
      </c>
      <c r="C1040" s="2">
        <v>2012</v>
      </c>
      <c r="D1040" s="5" t="s">
        <v>36</v>
      </c>
      <c r="E1040" t="s">
        <v>29</v>
      </c>
      <c r="F1040" s="2">
        <v>97</v>
      </c>
      <c r="G1040" s="5" t="s">
        <v>395</v>
      </c>
      <c r="H1040" s="5" t="s">
        <v>3238</v>
      </c>
      <c r="I1040" s="5" t="s">
        <v>131</v>
      </c>
      <c r="J1040" s="5" t="e" vm="2">
        <v>#VALUE!</v>
      </c>
      <c r="K1040" s="8">
        <v>15000000</v>
      </c>
      <c r="L1040" s="7">
        <v>37930465</v>
      </c>
      <c r="M1040" s="5" t="s">
        <v>20</v>
      </c>
      <c r="N1040" s="7">
        <f>Table[[#This Row],[Income]]-Table[[#This Row],[Budget]]</f>
        <v>22930465</v>
      </c>
      <c r="O1040" s="7" t="str">
        <f>IF((Table[[#This Row],[Income]]&gt;Table[[#This Row],[Budget]])," Successful", "Unsuccessful")</f>
        <v xml:space="preserve"> Successful</v>
      </c>
    </row>
    <row r="1041" spans="1:15" x14ac:dyDescent="0.3">
      <c r="A1041" s="5" t="s">
        <v>3239</v>
      </c>
      <c r="B1041" s="1">
        <v>6.6</v>
      </c>
      <c r="C1041" s="2">
        <v>2012</v>
      </c>
      <c r="D1041" s="5" t="s">
        <v>120</v>
      </c>
      <c r="E1041" t="s">
        <v>29</v>
      </c>
      <c r="F1041" s="2">
        <v>129</v>
      </c>
      <c r="G1041" s="5" t="s">
        <v>565</v>
      </c>
      <c r="H1041" s="5" t="s">
        <v>3240</v>
      </c>
      <c r="I1041" s="5" t="s">
        <v>98</v>
      </c>
      <c r="J1041" s="5" t="e" vm="60">
        <v>#VALUE!</v>
      </c>
      <c r="K1041" s="8">
        <v>40600000</v>
      </c>
      <c r="L1041" s="7">
        <v>68929150</v>
      </c>
      <c r="M1041" s="5" t="s">
        <v>99</v>
      </c>
      <c r="N1041" s="7">
        <f>Table[[#This Row],[Income]]-Table[[#This Row],[Budget]]</f>
        <v>28329150</v>
      </c>
      <c r="O1041" s="7" t="str">
        <f>IF((Table[[#This Row],[Income]]&gt;Table[[#This Row],[Budget]])," Successful", "Unsuccessful")</f>
        <v xml:space="preserve"> Successful</v>
      </c>
    </row>
    <row r="1042" spans="1:15" x14ac:dyDescent="0.3">
      <c r="A1042" s="5" t="s">
        <v>3241</v>
      </c>
      <c r="B1042" s="1">
        <v>7.9</v>
      </c>
      <c r="C1042" s="2">
        <v>2012</v>
      </c>
      <c r="D1042" s="5" t="s">
        <v>36</v>
      </c>
      <c r="E1042" t="s">
        <v>22</v>
      </c>
      <c r="F1042" s="2">
        <v>127</v>
      </c>
      <c r="G1042" s="5" t="s">
        <v>3242</v>
      </c>
      <c r="H1042" s="5" t="s">
        <v>3243</v>
      </c>
      <c r="I1042" s="5" t="s">
        <v>603</v>
      </c>
      <c r="J1042" s="5" t="e" vm="1">
        <v>#VALUE!</v>
      </c>
      <c r="K1042" s="8">
        <v>120000000</v>
      </c>
      <c r="L1042" s="7">
        <v>609016565</v>
      </c>
      <c r="M1042" s="5" t="s">
        <v>3244</v>
      </c>
      <c r="N1042" s="7">
        <f>Table[[#This Row],[Income]]-Table[[#This Row],[Budget]]</f>
        <v>489016565</v>
      </c>
      <c r="O1042" s="7" t="str">
        <f>IF((Table[[#This Row],[Income]]&gt;Table[[#This Row],[Budget]])," Successful", "Unsuccessful")</f>
        <v xml:space="preserve"> Successful</v>
      </c>
    </row>
    <row r="1043" spans="1:15" x14ac:dyDescent="0.3">
      <c r="A1043" s="5" t="s">
        <v>3245</v>
      </c>
      <c r="B1043" s="1">
        <v>7.4</v>
      </c>
      <c r="C1043" s="2">
        <v>2012</v>
      </c>
      <c r="D1043" s="5" t="s">
        <v>28</v>
      </c>
      <c r="E1043" t="s">
        <v>29</v>
      </c>
      <c r="F1043" s="2">
        <v>86</v>
      </c>
      <c r="G1043" s="5" t="s">
        <v>279</v>
      </c>
      <c r="H1043" s="5" t="s">
        <v>3246</v>
      </c>
      <c r="I1043" s="5" t="s">
        <v>180</v>
      </c>
      <c r="J1043" s="5" t="e" vm="2">
        <v>#VALUE!</v>
      </c>
      <c r="K1043" s="8">
        <v>0</v>
      </c>
      <c r="L1043" s="7">
        <v>9058065</v>
      </c>
      <c r="M1043" s="5" t="s">
        <v>3247</v>
      </c>
      <c r="N1043" s="7">
        <f>Table[[#This Row],[Income]]-Table[[#This Row],[Budget]]</f>
        <v>9058065</v>
      </c>
      <c r="O1043" s="7" t="str">
        <f>IF((Table[[#This Row],[Income]]&gt;Table[[#This Row],[Budget]])," Successful", "Unsuccessful")</f>
        <v xml:space="preserve"> Successful</v>
      </c>
    </row>
    <row r="1044" spans="1:15" x14ac:dyDescent="0.3">
      <c r="A1044" s="5" t="s">
        <v>3248</v>
      </c>
      <c r="B1044" s="1">
        <v>6.4</v>
      </c>
      <c r="C1044" s="2">
        <v>2012</v>
      </c>
      <c r="D1044" s="5" t="s">
        <v>233</v>
      </c>
      <c r="E1044" t="s">
        <v>29</v>
      </c>
      <c r="F1044" s="2">
        <v>131</v>
      </c>
      <c r="G1044" s="5" t="s">
        <v>3249</v>
      </c>
      <c r="H1044" s="5" t="s">
        <v>3250</v>
      </c>
      <c r="I1044" s="5" t="s">
        <v>159</v>
      </c>
      <c r="J1044" s="5" t="e" vm="25">
        <v>#VALUE!</v>
      </c>
      <c r="K1044" s="8">
        <v>45000000</v>
      </c>
      <c r="L1044" s="7">
        <v>82966152</v>
      </c>
      <c r="M1044" s="5" t="s">
        <v>20</v>
      </c>
      <c r="N1044" s="7">
        <f>Table[[#This Row],[Income]]-Table[[#This Row],[Budget]]</f>
        <v>37966152</v>
      </c>
      <c r="O1044" s="7" t="str">
        <f>IF((Table[[#This Row],[Income]]&gt;Table[[#This Row],[Budget]])," Successful", "Unsuccessful")</f>
        <v xml:space="preserve"> Successful</v>
      </c>
    </row>
    <row r="1045" spans="1:15" x14ac:dyDescent="0.3">
      <c r="A1045" s="5" t="s">
        <v>3251</v>
      </c>
      <c r="B1045" s="1">
        <v>5.8</v>
      </c>
      <c r="C1045" s="2">
        <v>2012</v>
      </c>
      <c r="D1045" s="5" t="s">
        <v>149</v>
      </c>
      <c r="E1045" t="s">
        <v>15</v>
      </c>
      <c r="F1045" s="2">
        <v>131</v>
      </c>
      <c r="G1045" s="5" t="s">
        <v>1034</v>
      </c>
      <c r="H1045" s="5" t="s">
        <v>3252</v>
      </c>
      <c r="I1045" s="5" t="s">
        <v>410</v>
      </c>
      <c r="J1045" s="5" t="e" vm="2">
        <v>#VALUE!</v>
      </c>
      <c r="K1045" s="8">
        <v>209000000</v>
      </c>
      <c r="L1045" s="7">
        <v>303025485</v>
      </c>
      <c r="M1045" s="5" t="s">
        <v>56</v>
      </c>
      <c r="N1045" s="7">
        <f>Table[[#This Row],[Income]]-Table[[#This Row],[Budget]]</f>
        <v>94025485</v>
      </c>
      <c r="O1045" s="7" t="str">
        <f>IF((Table[[#This Row],[Income]]&gt;Table[[#This Row],[Budget]])," Successful", "Unsuccessful")</f>
        <v xml:space="preserve"> Successful</v>
      </c>
    </row>
    <row r="1046" spans="1:15" x14ac:dyDescent="0.3">
      <c r="A1046" s="5" t="s">
        <v>3253</v>
      </c>
      <c r="B1046" s="1">
        <v>7.3</v>
      </c>
      <c r="C1046" s="2">
        <v>2012</v>
      </c>
      <c r="D1046" s="5" t="s">
        <v>36</v>
      </c>
      <c r="E1046" t="s">
        <v>15</v>
      </c>
      <c r="F1046" s="2">
        <v>150</v>
      </c>
      <c r="G1046" s="5" t="s">
        <v>68</v>
      </c>
      <c r="H1046" s="5" t="s">
        <v>3254</v>
      </c>
      <c r="I1046" s="5" t="s">
        <v>404</v>
      </c>
      <c r="J1046" s="5" t="e" vm="2">
        <v>#VALUE!</v>
      </c>
      <c r="K1046" s="8">
        <v>65000000</v>
      </c>
      <c r="L1046" s="7">
        <v>275293450</v>
      </c>
      <c r="M1046" s="5" t="s">
        <v>723</v>
      </c>
      <c r="N1046" s="7">
        <f>Table[[#This Row],[Income]]-Table[[#This Row],[Budget]]</f>
        <v>210293450</v>
      </c>
      <c r="O1046" s="7" t="str">
        <f>IF((Table[[#This Row],[Income]]&gt;Table[[#This Row],[Budget]])," Successful", "Unsuccessful")</f>
        <v xml:space="preserve"> Successful</v>
      </c>
    </row>
    <row r="1047" spans="1:15" x14ac:dyDescent="0.3">
      <c r="A1047" s="5" t="s">
        <v>3255</v>
      </c>
      <c r="B1047" s="1">
        <v>6.8</v>
      </c>
      <c r="C1047" s="2">
        <v>2012</v>
      </c>
      <c r="D1047" s="5" t="s">
        <v>149</v>
      </c>
      <c r="E1047" t="s">
        <v>15</v>
      </c>
      <c r="F1047" s="2">
        <v>106</v>
      </c>
      <c r="G1047" s="5" t="s">
        <v>3256</v>
      </c>
      <c r="H1047" s="5" t="s">
        <v>3257</v>
      </c>
      <c r="I1047" s="5" t="s">
        <v>127</v>
      </c>
      <c r="J1047" s="5" t="e" vm="2">
        <v>#VALUE!</v>
      </c>
      <c r="K1047" s="8">
        <v>225000000</v>
      </c>
      <c r="L1047" s="7">
        <v>654213485</v>
      </c>
      <c r="M1047" s="5" t="s">
        <v>3220</v>
      </c>
      <c r="N1047" s="7">
        <f>Table[[#This Row],[Income]]-Table[[#This Row],[Budget]]</f>
        <v>429213485</v>
      </c>
      <c r="O1047" s="7" t="str">
        <f>IF((Table[[#This Row],[Income]]&gt;Table[[#This Row],[Budget]])," Successful", "Unsuccessful")</f>
        <v xml:space="preserve"> Successful</v>
      </c>
    </row>
    <row r="1048" spans="1:15" x14ac:dyDescent="0.3">
      <c r="A1048" s="5" t="s">
        <v>3258</v>
      </c>
      <c r="B1048" s="1">
        <v>7.1</v>
      </c>
      <c r="C1048" s="2">
        <v>2012</v>
      </c>
      <c r="D1048" s="5" t="s">
        <v>120</v>
      </c>
      <c r="E1048" t="s">
        <v>29</v>
      </c>
      <c r="F1048" s="2">
        <v>138</v>
      </c>
      <c r="G1048" s="5" t="s">
        <v>471</v>
      </c>
      <c r="H1048" s="5" t="s">
        <v>3259</v>
      </c>
      <c r="I1048" s="5" t="s">
        <v>66</v>
      </c>
      <c r="J1048" s="5" t="e" vm="2">
        <v>#VALUE!</v>
      </c>
      <c r="K1048" s="8">
        <v>32000000</v>
      </c>
      <c r="L1048" s="7">
        <v>28288071</v>
      </c>
      <c r="M1048" s="5" t="s">
        <v>20</v>
      </c>
      <c r="N1048" s="7">
        <f>Table[[#This Row],[Income]]-Table[[#This Row],[Budget]]</f>
        <v>-3711929</v>
      </c>
      <c r="O1048" s="7" t="str">
        <f>IF((Table[[#This Row],[Income]]&gt;Table[[#This Row],[Budget]])," Successful", "Unsuccessful")</f>
        <v>Unsuccessful</v>
      </c>
    </row>
    <row r="1049" spans="1:15" x14ac:dyDescent="0.3">
      <c r="A1049" s="5" t="s">
        <v>3260</v>
      </c>
      <c r="B1049" s="1">
        <v>6.8</v>
      </c>
      <c r="C1049" s="2">
        <v>2012</v>
      </c>
      <c r="D1049" s="5" t="s">
        <v>382</v>
      </c>
      <c r="E1049" t="s">
        <v>15</v>
      </c>
      <c r="F1049" s="2">
        <v>104</v>
      </c>
      <c r="G1049" s="5" t="s">
        <v>3261</v>
      </c>
      <c r="H1049" s="5" t="s">
        <v>3262</v>
      </c>
      <c r="I1049" s="5" t="s">
        <v>98</v>
      </c>
      <c r="J1049" s="5" t="e" vm="2">
        <v>#VALUE!</v>
      </c>
      <c r="K1049" s="8">
        <v>30000000</v>
      </c>
      <c r="L1049" s="7">
        <v>196114570</v>
      </c>
      <c r="M1049" s="5" t="s">
        <v>3263</v>
      </c>
      <c r="N1049" s="7">
        <f>Table[[#This Row],[Income]]-Table[[#This Row],[Budget]]</f>
        <v>166114570</v>
      </c>
      <c r="O1049" s="7" t="str">
        <f>IF((Table[[#This Row],[Income]]&gt;Table[[#This Row],[Budget]])," Successful", "Unsuccessful")</f>
        <v xml:space="preserve"> Successful</v>
      </c>
    </row>
    <row r="1050" spans="1:15" x14ac:dyDescent="0.3">
      <c r="A1050" s="5" t="s">
        <v>3264</v>
      </c>
      <c r="B1050" s="1">
        <v>7.6</v>
      </c>
      <c r="C1050" s="2">
        <v>2012</v>
      </c>
      <c r="D1050" s="5" t="s">
        <v>120</v>
      </c>
      <c r="E1050" t="s">
        <v>29</v>
      </c>
      <c r="F1050" s="2">
        <v>109</v>
      </c>
      <c r="G1050" s="5" t="s">
        <v>2026</v>
      </c>
      <c r="H1050" s="5" t="s">
        <v>3265</v>
      </c>
      <c r="I1050" s="5" t="s">
        <v>354</v>
      </c>
      <c r="J1050" s="5" t="e" vm="2">
        <v>#VALUE!</v>
      </c>
      <c r="K1050" s="8">
        <v>7000000</v>
      </c>
      <c r="L1050" s="7">
        <v>55078146</v>
      </c>
      <c r="M1050" s="5" t="s">
        <v>20</v>
      </c>
      <c r="N1050" s="7">
        <f>Table[[#This Row],[Income]]-Table[[#This Row],[Budget]]</f>
        <v>48078146</v>
      </c>
      <c r="O1050" s="7" t="str">
        <f>IF((Table[[#This Row],[Income]]&gt;Table[[#This Row],[Budget]])," Successful", "Unsuccessful")</f>
        <v xml:space="preserve"> Successful</v>
      </c>
    </row>
    <row r="1051" spans="1:15" x14ac:dyDescent="0.3">
      <c r="A1051" s="5" t="s">
        <v>3266</v>
      </c>
      <c r="B1051" s="1">
        <v>6.4</v>
      </c>
      <c r="C1051" s="2">
        <v>2012</v>
      </c>
      <c r="D1051" s="5" t="s">
        <v>186</v>
      </c>
      <c r="E1051" t="s">
        <v>29</v>
      </c>
      <c r="F1051" s="2">
        <v>110</v>
      </c>
      <c r="G1051" s="5" t="s">
        <v>3267</v>
      </c>
      <c r="H1051" s="5" t="s">
        <v>3268</v>
      </c>
      <c r="I1051" s="5" t="s">
        <v>2961</v>
      </c>
      <c r="J1051" s="5" t="e" vm="45">
        <v>#VALUE!</v>
      </c>
      <c r="K1051" s="8">
        <v>26000000</v>
      </c>
      <c r="L1051" s="7">
        <v>29699345</v>
      </c>
      <c r="M1051" s="5" t="s">
        <v>1177</v>
      </c>
      <c r="N1051" s="7">
        <f>Table[[#This Row],[Income]]-Table[[#This Row],[Budget]]</f>
        <v>3699345</v>
      </c>
      <c r="O1051" s="7" t="str">
        <f>IF((Table[[#This Row],[Income]]&gt;Table[[#This Row],[Budget]])," Successful", "Unsuccessful")</f>
        <v xml:space="preserve"> Successful</v>
      </c>
    </row>
    <row r="1052" spans="1:15" x14ac:dyDescent="0.3">
      <c r="A1052" s="5" t="s">
        <v>3269</v>
      </c>
      <c r="B1052" s="1">
        <v>7.1</v>
      </c>
      <c r="C1052" s="2">
        <v>2012</v>
      </c>
      <c r="D1052" s="5" t="s">
        <v>120</v>
      </c>
      <c r="E1052" t="s">
        <v>29</v>
      </c>
      <c r="F1052" s="2">
        <v>95</v>
      </c>
      <c r="G1052" s="5" t="s">
        <v>3270</v>
      </c>
      <c r="H1052" s="5" t="s">
        <v>3271</v>
      </c>
      <c r="I1052" s="5" t="s">
        <v>2787</v>
      </c>
      <c r="J1052" s="5" t="e" vm="19">
        <v>#VALUE!</v>
      </c>
      <c r="K1052" s="8">
        <v>50000000</v>
      </c>
      <c r="L1052" s="7">
        <v>41037742</v>
      </c>
      <c r="M1052" s="5" t="s">
        <v>3272</v>
      </c>
      <c r="N1052" s="7">
        <f>Table[[#This Row],[Income]]-Table[[#This Row],[Budget]]</f>
        <v>-8962258</v>
      </c>
      <c r="O1052" s="7" t="str">
        <f>IF((Table[[#This Row],[Income]]&gt;Table[[#This Row],[Budget]])," Successful", "Unsuccessful")</f>
        <v>Unsuccessful</v>
      </c>
    </row>
    <row r="1053" spans="1:15" x14ac:dyDescent="0.3">
      <c r="A1053" s="5" t="s">
        <v>3273</v>
      </c>
      <c r="B1053" s="1">
        <v>6.6</v>
      </c>
      <c r="C1053" s="2">
        <v>2012</v>
      </c>
      <c r="D1053" s="5" t="s">
        <v>78</v>
      </c>
      <c r="E1053" t="s">
        <v>29</v>
      </c>
      <c r="F1053" s="2">
        <v>88</v>
      </c>
      <c r="G1053" s="5" t="s">
        <v>3274</v>
      </c>
      <c r="H1053" s="5" t="s">
        <v>3275</v>
      </c>
      <c r="I1053" s="5" t="s">
        <v>346</v>
      </c>
      <c r="J1053" s="5" t="e" vm="2">
        <v>#VALUE!</v>
      </c>
      <c r="K1053" s="8">
        <v>12000000</v>
      </c>
      <c r="L1053" s="7">
        <v>102731865</v>
      </c>
      <c r="M1053" s="5" t="s">
        <v>20</v>
      </c>
      <c r="N1053" s="7">
        <f>Table[[#This Row],[Income]]-Table[[#This Row],[Budget]]</f>
        <v>90731865</v>
      </c>
      <c r="O1053" s="7" t="str">
        <f>IF((Table[[#This Row],[Income]]&gt;Table[[#This Row],[Budget]])," Successful", "Unsuccessful")</f>
        <v xml:space="preserve"> Successful</v>
      </c>
    </row>
    <row r="1054" spans="1:15" x14ac:dyDescent="0.3">
      <c r="A1054" s="5" t="s">
        <v>3276</v>
      </c>
      <c r="B1054" s="1">
        <v>6.2</v>
      </c>
      <c r="C1054" s="2">
        <v>2012</v>
      </c>
      <c r="D1054" s="5" t="s">
        <v>149</v>
      </c>
      <c r="E1054" t="s">
        <v>15</v>
      </c>
      <c r="F1054" s="2">
        <v>113</v>
      </c>
      <c r="G1054" s="5" t="s">
        <v>2122</v>
      </c>
      <c r="H1054" s="5" t="s">
        <v>3277</v>
      </c>
      <c r="I1054" s="5" t="s">
        <v>1329</v>
      </c>
      <c r="J1054" s="5" t="e" vm="5">
        <v>#VALUE!</v>
      </c>
      <c r="K1054" s="8">
        <v>150000000</v>
      </c>
      <c r="L1054" s="7">
        <v>245527149</v>
      </c>
      <c r="M1054" s="5" t="s">
        <v>3278</v>
      </c>
      <c r="N1054" s="7">
        <f>Table[[#This Row],[Income]]-Table[[#This Row],[Budget]]</f>
        <v>95527149</v>
      </c>
      <c r="O1054" s="7" t="str">
        <f>IF((Table[[#This Row],[Income]]&gt;Table[[#This Row],[Budget]])," Successful", "Unsuccessful")</f>
        <v xml:space="preserve"> Successful</v>
      </c>
    </row>
    <row r="1055" spans="1:15" x14ac:dyDescent="0.3">
      <c r="A1055" s="5" t="s">
        <v>3279</v>
      </c>
      <c r="B1055" s="1">
        <v>6.6</v>
      </c>
      <c r="C1055" s="2">
        <v>2012</v>
      </c>
      <c r="D1055" s="5" t="s">
        <v>28</v>
      </c>
      <c r="E1055" t="s">
        <v>15</v>
      </c>
      <c r="F1055" s="2">
        <v>135</v>
      </c>
      <c r="G1055" s="5" t="s">
        <v>3280</v>
      </c>
      <c r="H1055" s="5" t="s">
        <v>3281</v>
      </c>
      <c r="I1055" s="5" t="s">
        <v>451</v>
      </c>
      <c r="J1055" s="5" t="e" vm="5">
        <v>#VALUE!</v>
      </c>
      <c r="K1055" s="8">
        <v>125000000</v>
      </c>
      <c r="L1055" s="7">
        <v>276144750</v>
      </c>
      <c r="M1055" s="5" t="s">
        <v>3282</v>
      </c>
      <c r="N1055" s="7">
        <f>Table[[#This Row],[Income]]-Table[[#This Row],[Budget]]</f>
        <v>151144750</v>
      </c>
      <c r="O1055" s="7" t="str">
        <f>IF((Table[[#This Row],[Income]]&gt;Table[[#This Row],[Budget]])," Successful", "Unsuccessful")</f>
        <v xml:space="preserve"> Successful</v>
      </c>
    </row>
    <row r="1056" spans="1:15" x14ac:dyDescent="0.3">
      <c r="A1056" s="5" t="s">
        <v>3283</v>
      </c>
      <c r="B1056" s="1">
        <v>6.7</v>
      </c>
      <c r="C1056" s="2">
        <v>2012</v>
      </c>
      <c r="D1056" s="5" t="s">
        <v>382</v>
      </c>
      <c r="E1056" t="s">
        <v>29</v>
      </c>
      <c r="F1056" s="2">
        <v>115</v>
      </c>
      <c r="G1056" s="5" t="s">
        <v>1859</v>
      </c>
      <c r="H1056" s="5" t="s">
        <v>3284</v>
      </c>
      <c r="I1056" s="5" t="s">
        <v>50</v>
      </c>
      <c r="J1056" s="5" t="e" vm="19">
        <v>#VALUE!</v>
      </c>
      <c r="K1056" s="8">
        <v>85000000</v>
      </c>
      <c r="L1056" s="7">
        <v>208076205</v>
      </c>
      <c r="M1056" s="5" t="s">
        <v>3285</v>
      </c>
      <c r="N1056" s="7">
        <f>Table[[#This Row],[Income]]-Table[[#This Row],[Budget]]</f>
        <v>123076205</v>
      </c>
      <c r="O1056" s="7" t="str">
        <f>IF((Table[[#This Row],[Income]]&gt;Table[[#This Row],[Budget]])," Successful", "Unsuccessful")</f>
        <v xml:space="preserve"> Successful</v>
      </c>
    </row>
    <row r="1057" spans="1:15" x14ac:dyDescent="0.3">
      <c r="A1057" s="5" t="s">
        <v>3286</v>
      </c>
      <c r="B1057" s="1">
        <v>5.7</v>
      </c>
      <c r="C1057" s="2">
        <v>2012</v>
      </c>
      <c r="D1057" s="5" t="s">
        <v>52</v>
      </c>
      <c r="E1057" t="s">
        <v>29</v>
      </c>
      <c r="F1057" s="2">
        <v>107</v>
      </c>
      <c r="G1057" s="5" t="s">
        <v>3128</v>
      </c>
      <c r="H1057" s="5" t="s">
        <v>3287</v>
      </c>
      <c r="I1057" s="5" t="s">
        <v>361</v>
      </c>
      <c r="J1057" s="5" t="e" vm="2">
        <v>#VALUE!</v>
      </c>
      <c r="K1057" s="8">
        <v>12500000</v>
      </c>
      <c r="L1057" s="7">
        <v>3783865</v>
      </c>
      <c r="M1057" s="5" t="s">
        <v>20</v>
      </c>
      <c r="N1057" s="7">
        <f>Table[[#This Row],[Income]]-Table[[#This Row],[Budget]]</f>
        <v>-8716135</v>
      </c>
      <c r="O1057" s="7" t="str">
        <f>IF((Table[[#This Row],[Income]]&gt;Table[[#This Row],[Budget]])," Successful", "Unsuccessful")</f>
        <v>Unsuccessful</v>
      </c>
    </row>
    <row r="1058" spans="1:15" x14ac:dyDescent="0.3">
      <c r="A1058" s="5" t="s">
        <v>3288</v>
      </c>
      <c r="B1058" s="1">
        <v>7.7</v>
      </c>
      <c r="C1058" s="2">
        <v>2012</v>
      </c>
      <c r="D1058" s="5" t="s">
        <v>36</v>
      </c>
      <c r="E1058" t="s">
        <v>22</v>
      </c>
      <c r="F1058" s="2">
        <v>101</v>
      </c>
      <c r="G1058" s="5" t="s">
        <v>3289</v>
      </c>
      <c r="H1058" s="5" t="s">
        <v>3290</v>
      </c>
      <c r="I1058" s="5" t="s">
        <v>198</v>
      </c>
      <c r="J1058" s="5" t="e" vm="2">
        <v>#VALUE!</v>
      </c>
      <c r="K1058" s="8">
        <v>165000000</v>
      </c>
      <c r="L1058" s="7">
        <v>471222889</v>
      </c>
      <c r="M1058" s="5" t="s">
        <v>20</v>
      </c>
      <c r="N1058" s="7">
        <f>Table[[#This Row],[Income]]-Table[[#This Row],[Budget]]</f>
        <v>306222889</v>
      </c>
      <c r="O1058" s="7" t="str">
        <f>IF((Table[[#This Row],[Income]]&gt;Table[[#This Row],[Budget]])," Successful", "Unsuccessful")</f>
        <v xml:space="preserve"> Successful</v>
      </c>
    </row>
    <row r="1059" spans="1:15" x14ac:dyDescent="0.3">
      <c r="A1059" s="5" t="s">
        <v>3291</v>
      </c>
      <c r="B1059" s="1">
        <v>7.1</v>
      </c>
      <c r="C1059" s="2">
        <v>2012</v>
      </c>
      <c r="D1059" s="5" t="s">
        <v>324</v>
      </c>
      <c r="E1059" t="s">
        <v>22</v>
      </c>
      <c r="F1059" s="2">
        <v>93</v>
      </c>
      <c r="G1059" s="5" t="s">
        <v>3292</v>
      </c>
      <c r="H1059" s="5" t="s">
        <v>3293</v>
      </c>
      <c r="I1059" s="5" t="s">
        <v>198</v>
      </c>
      <c r="J1059" s="5" t="e" vm="2">
        <v>#VALUE!</v>
      </c>
      <c r="K1059" s="8">
        <v>185000000</v>
      </c>
      <c r="L1059" s="7">
        <v>538983207</v>
      </c>
      <c r="M1059" s="5" t="s">
        <v>20</v>
      </c>
      <c r="N1059" s="7">
        <f>Table[[#This Row],[Income]]-Table[[#This Row],[Budget]]</f>
        <v>353983207</v>
      </c>
      <c r="O1059" s="7" t="str">
        <f>IF((Table[[#This Row],[Income]]&gt;Table[[#This Row],[Budget]])," Successful", "Unsuccessful")</f>
        <v xml:space="preserve"> Successful</v>
      </c>
    </row>
    <row r="1060" spans="1:15" x14ac:dyDescent="0.3">
      <c r="A1060" s="5" t="s">
        <v>3294</v>
      </c>
      <c r="B1060" s="1">
        <v>7</v>
      </c>
      <c r="C1060" s="2">
        <v>2012</v>
      </c>
      <c r="D1060" s="5" t="s">
        <v>120</v>
      </c>
      <c r="E1060" t="s">
        <v>22</v>
      </c>
      <c r="F1060" s="2">
        <v>91</v>
      </c>
      <c r="G1060" s="5" t="s">
        <v>3295</v>
      </c>
      <c r="H1060" s="5" t="s">
        <v>3296</v>
      </c>
      <c r="I1060" s="5" t="s">
        <v>198</v>
      </c>
      <c r="J1060" s="5" t="e" vm="2">
        <v>#VALUE!</v>
      </c>
      <c r="K1060" s="8">
        <v>85000000</v>
      </c>
      <c r="L1060" s="7">
        <v>358375603</v>
      </c>
      <c r="M1060" s="5" t="s">
        <v>20</v>
      </c>
      <c r="N1060" s="7">
        <f>Table[[#This Row],[Income]]-Table[[#This Row],[Budget]]</f>
        <v>273375603</v>
      </c>
      <c r="O1060" s="7" t="str">
        <f>IF((Table[[#This Row],[Income]]&gt;Table[[#This Row],[Budget]])," Successful", "Unsuccessful")</f>
        <v xml:space="preserve"> Successful</v>
      </c>
    </row>
    <row r="1061" spans="1:15" x14ac:dyDescent="0.3">
      <c r="A1061" s="5" t="s">
        <v>3297</v>
      </c>
      <c r="B1061" s="1">
        <v>6.1</v>
      </c>
      <c r="C1061" s="2">
        <v>2012</v>
      </c>
      <c r="D1061" s="5" t="s">
        <v>324</v>
      </c>
      <c r="E1061" t="s">
        <v>15</v>
      </c>
      <c r="F1061" s="2">
        <v>127</v>
      </c>
      <c r="G1061" s="5" t="s">
        <v>1914</v>
      </c>
      <c r="H1061" s="5" t="s">
        <v>3298</v>
      </c>
      <c r="I1061" s="5" t="s">
        <v>109</v>
      </c>
      <c r="J1061" s="5" t="e" vm="6">
        <v>#VALUE!</v>
      </c>
      <c r="K1061" s="8">
        <v>170000000</v>
      </c>
      <c r="L1061" s="7">
        <v>396592829</v>
      </c>
      <c r="M1061" s="5" t="s">
        <v>176</v>
      </c>
      <c r="N1061" s="7">
        <f>Table[[#This Row],[Income]]-Table[[#This Row],[Budget]]</f>
        <v>226592829</v>
      </c>
      <c r="O1061" s="7" t="str">
        <f>IF((Table[[#This Row],[Income]]&gt;Table[[#This Row],[Budget]])," Successful", "Unsuccessful")</f>
        <v xml:space="preserve"> Successful</v>
      </c>
    </row>
    <row r="1062" spans="1:15" x14ac:dyDescent="0.3">
      <c r="A1062" s="5" t="s">
        <v>3299</v>
      </c>
      <c r="B1062" s="1">
        <v>6.6</v>
      </c>
      <c r="C1062" s="2">
        <v>2012</v>
      </c>
      <c r="D1062" s="5" t="s">
        <v>120</v>
      </c>
      <c r="E1062" t="s">
        <v>29</v>
      </c>
      <c r="F1062" s="2">
        <v>107</v>
      </c>
      <c r="G1062" s="5" t="s">
        <v>3300</v>
      </c>
      <c r="H1062" s="5" t="s">
        <v>3301</v>
      </c>
      <c r="I1062" s="5" t="s">
        <v>142</v>
      </c>
      <c r="J1062" s="5" t="e" vm="2">
        <v>#VALUE!</v>
      </c>
      <c r="K1062" s="8">
        <v>12000000</v>
      </c>
      <c r="L1062" s="7">
        <v>35485056</v>
      </c>
      <c r="M1062" s="5" t="s">
        <v>3302</v>
      </c>
      <c r="N1062" s="7">
        <f>Table[[#This Row],[Income]]-Table[[#This Row],[Budget]]</f>
        <v>23485056</v>
      </c>
      <c r="O1062" s="7" t="str">
        <f>IF((Table[[#This Row],[Income]]&gt;Table[[#This Row],[Budget]])," Successful", "Unsuccessful")</f>
        <v xml:space="preserve"> Successful</v>
      </c>
    </row>
    <row r="1063" spans="1:15" x14ac:dyDescent="0.3">
      <c r="A1063" s="5" t="s">
        <v>3303</v>
      </c>
      <c r="B1063" s="1">
        <v>5.6</v>
      </c>
      <c r="C1063" s="2">
        <v>2012</v>
      </c>
      <c r="D1063" s="5" t="s">
        <v>382</v>
      </c>
      <c r="E1063" t="s">
        <v>29</v>
      </c>
      <c r="F1063" s="2">
        <v>98</v>
      </c>
      <c r="G1063" s="5" t="s">
        <v>3304</v>
      </c>
      <c r="H1063" s="5" t="s">
        <v>3305</v>
      </c>
      <c r="I1063" s="5" t="s">
        <v>174</v>
      </c>
      <c r="J1063" s="5" t="e" vm="2">
        <v>#VALUE!</v>
      </c>
      <c r="K1063" s="8">
        <v>0</v>
      </c>
      <c r="L1063" s="7">
        <v>23812816</v>
      </c>
      <c r="M1063" s="5" t="s">
        <v>20</v>
      </c>
      <c r="N1063" s="7">
        <f>Table[[#This Row],[Income]]-Table[[#This Row],[Budget]]</f>
        <v>23812816</v>
      </c>
      <c r="O1063" s="7" t="str">
        <f>IF((Table[[#This Row],[Income]]&gt;Table[[#This Row],[Budget]])," Successful", "Unsuccessful")</f>
        <v xml:space="preserve"> Successful</v>
      </c>
    </row>
    <row r="1064" spans="1:15" x14ac:dyDescent="0.3">
      <c r="A1064" s="5" t="s">
        <v>3306</v>
      </c>
      <c r="B1064" s="1">
        <v>5.7</v>
      </c>
      <c r="C1064" s="2">
        <v>2012</v>
      </c>
      <c r="D1064" s="5" t="s">
        <v>78</v>
      </c>
      <c r="E1064" t="s">
        <v>15</v>
      </c>
      <c r="F1064" s="2">
        <v>99</v>
      </c>
      <c r="G1064" s="5" t="s">
        <v>2696</v>
      </c>
      <c r="H1064" s="5" t="s">
        <v>3307</v>
      </c>
      <c r="I1064" s="5" t="s">
        <v>18</v>
      </c>
      <c r="J1064" s="5" t="e" vm="10">
        <v>#VALUE!</v>
      </c>
      <c r="K1064" s="8">
        <v>150000000</v>
      </c>
      <c r="L1064" s="7">
        <v>301970083</v>
      </c>
      <c r="M1064" s="5" t="s">
        <v>3308</v>
      </c>
      <c r="N1064" s="7">
        <f>Table[[#This Row],[Income]]-Table[[#This Row],[Budget]]</f>
        <v>151970083</v>
      </c>
      <c r="O1064" s="7" t="str">
        <f>IF((Table[[#This Row],[Income]]&gt;Table[[#This Row],[Budget]])," Successful", "Unsuccessful")</f>
        <v xml:space="preserve"> Successful</v>
      </c>
    </row>
    <row r="1065" spans="1:15" x14ac:dyDescent="0.3">
      <c r="A1065" s="5" t="s">
        <v>3309</v>
      </c>
      <c r="B1065" s="1">
        <v>6.4</v>
      </c>
      <c r="C1065" s="2">
        <v>2012</v>
      </c>
      <c r="D1065" s="5" t="s">
        <v>78</v>
      </c>
      <c r="E1065" t="s">
        <v>22</v>
      </c>
      <c r="F1065" s="2">
        <v>86</v>
      </c>
      <c r="G1065" s="5" t="s">
        <v>3310</v>
      </c>
      <c r="H1065" s="5" t="s">
        <v>3311</v>
      </c>
      <c r="I1065" s="5" t="s">
        <v>198</v>
      </c>
      <c r="J1065" s="5" t="e" vm="2">
        <v>#VALUE!</v>
      </c>
      <c r="K1065" s="8">
        <v>70000000</v>
      </c>
      <c r="L1065" s="7">
        <v>349183316</v>
      </c>
      <c r="M1065" s="5" t="s">
        <v>2832</v>
      </c>
      <c r="N1065" s="7">
        <f>Table[[#This Row],[Income]]-Table[[#This Row],[Budget]]</f>
        <v>279183316</v>
      </c>
      <c r="O1065" s="7" t="str">
        <f>IF((Table[[#This Row],[Income]]&gt;Table[[#This Row],[Budget]])," Successful", "Unsuccessful")</f>
        <v xml:space="preserve"> Successful</v>
      </c>
    </row>
    <row r="1066" spans="1:15" x14ac:dyDescent="0.3">
      <c r="A1066" s="5" t="s">
        <v>3312</v>
      </c>
      <c r="B1066" s="1">
        <v>7.2</v>
      </c>
      <c r="C1066" s="2">
        <v>2012</v>
      </c>
      <c r="D1066" s="5" t="s">
        <v>28</v>
      </c>
      <c r="E1066" t="s">
        <v>29</v>
      </c>
      <c r="F1066" s="2">
        <v>116</v>
      </c>
      <c r="G1066" s="5" t="s">
        <v>3313</v>
      </c>
      <c r="H1066" s="5" t="s">
        <v>3314</v>
      </c>
      <c r="I1066" s="5" t="s">
        <v>370</v>
      </c>
      <c r="J1066" s="5" t="e" vm="2">
        <v>#VALUE!</v>
      </c>
      <c r="K1066" s="8">
        <v>26000000</v>
      </c>
      <c r="L1066" s="7">
        <v>55404207</v>
      </c>
      <c r="M1066" s="5" t="s">
        <v>20</v>
      </c>
      <c r="N1066" s="7">
        <f>Table[[#This Row],[Income]]-Table[[#This Row],[Budget]]</f>
        <v>29404207</v>
      </c>
      <c r="O1066" s="7" t="str">
        <f>IF((Table[[#This Row],[Income]]&gt;Table[[#This Row],[Budget]])," Successful", "Unsuccessful")</f>
        <v xml:space="preserve"> Successful</v>
      </c>
    </row>
    <row r="1067" spans="1:15" x14ac:dyDescent="0.3">
      <c r="A1067" s="5" t="s">
        <v>569</v>
      </c>
      <c r="B1067" s="1">
        <v>5.2</v>
      </c>
      <c r="C1067" s="2">
        <v>2012</v>
      </c>
      <c r="D1067" s="5" t="s">
        <v>14</v>
      </c>
      <c r="E1067" t="s">
        <v>29</v>
      </c>
      <c r="F1067" s="2">
        <v>94</v>
      </c>
      <c r="G1067" s="5" t="s">
        <v>3315</v>
      </c>
      <c r="H1067" s="5" t="s">
        <v>3316</v>
      </c>
      <c r="I1067" s="5" t="s">
        <v>1046</v>
      </c>
      <c r="J1067" s="5" t="e" vm="5">
        <v>#VALUE!</v>
      </c>
      <c r="K1067" s="8">
        <v>5000000</v>
      </c>
      <c r="L1067" s="7">
        <v>130781</v>
      </c>
      <c r="M1067" s="5" t="s">
        <v>749</v>
      </c>
      <c r="N1067" s="7">
        <f>Table[[#This Row],[Income]]-Table[[#This Row],[Budget]]</f>
        <v>-4869219</v>
      </c>
      <c r="O1067" s="7" t="str">
        <f>IF((Table[[#This Row],[Income]]&gt;Table[[#This Row],[Budget]])," Successful", "Unsuccessful")</f>
        <v>Unsuccessful</v>
      </c>
    </row>
    <row r="1068" spans="1:15" x14ac:dyDescent="0.3">
      <c r="A1068" s="5" t="s">
        <v>3317</v>
      </c>
      <c r="B1068" s="1">
        <v>6.6</v>
      </c>
      <c r="C1068" s="2">
        <v>2012</v>
      </c>
      <c r="D1068" s="5" t="s">
        <v>28</v>
      </c>
      <c r="E1068" t="s">
        <v>29</v>
      </c>
      <c r="F1068" s="2">
        <v>103</v>
      </c>
      <c r="G1068" s="5" t="s">
        <v>3318</v>
      </c>
      <c r="H1068" s="5" t="s">
        <v>3319</v>
      </c>
      <c r="I1068" s="5" t="s">
        <v>451</v>
      </c>
      <c r="J1068" s="5" t="e" vm="12">
        <v>#VALUE!</v>
      </c>
      <c r="K1068" s="8">
        <v>100000000</v>
      </c>
      <c r="L1068" s="7">
        <v>314975955</v>
      </c>
      <c r="M1068" s="5" t="s">
        <v>3320</v>
      </c>
      <c r="N1068" s="7">
        <f>Table[[#This Row],[Income]]-Table[[#This Row],[Budget]]</f>
        <v>214975955</v>
      </c>
      <c r="O1068" s="7" t="str">
        <f>IF((Table[[#This Row],[Income]]&gt;Table[[#This Row],[Budget]])," Successful", "Unsuccessful")</f>
        <v xml:space="preserve"> Successful</v>
      </c>
    </row>
    <row r="1069" spans="1:15" x14ac:dyDescent="0.3">
      <c r="A1069" s="5" t="s">
        <v>3321</v>
      </c>
      <c r="B1069" s="1">
        <v>6.7</v>
      </c>
      <c r="C1069" s="2">
        <v>2012</v>
      </c>
      <c r="D1069" s="5" t="s">
        <v>186</v>
      </c>
      <c r="E1069" t="s">
        <v>29</v>
      </c>
      <c r="F1069" s="2">
        <v>113</v>
      </c>
      <c r="G1069" s="5" t="s">
        <v>3322</v>
      </c>
      <c r="H1069" s="5" t="s">
        <v>3323</v>
      </c>
      <c r="I1069" s="5" t="s">
        <v>346</v>
      </c>
      <c r="J1069" s="5" t="e" vm="2">
        <v>#VALUE!</v>
      </c>
      <c r="K1069" s="8">
        <v>50000000</v>
      </c>
      <c r="L1069" s="7">
        <v>234989584</v>
      </c>
      <c r="M1069" s="5" t="s">
        <v>20</v>
      </c>
      <c r="N1069" s="7">
        <f>Table[[#This Row],[Income]]-Table[[#This Row],[Budget]]</f>
        <v>184989584</v>
      </c>
      <c r="O1069" s="7" t="str">
        <f>IF((Table[[#This Row],[Income]]&gt;Table[[#This Row],[Budget]])," Successful", "Unsuccessful")</f>
        <v xml:space="preserve"> Successful</v>
      </c>
    </row>
    <row r="1070" spans="1:15" x14ac:dyDescent="0.3">
      <c r="A1070" s="5" t="s">
        <v>3324</v>
      </c>
      <c r="B1070" s="1">
        <v>6.9</v>
      </c>
      <c r="C1070" s="2">
        <v>2012</v>
      </c>
      <c r="D1070" s="5" t="s">
        <v>324</v>
      </c>
      <c r="E1070" t="s">
        <v>29</v>
      </c>
      <c r="F1070" s="2">
        <v>86</v>
      </c>
      <c r="G1070" s="5" t="s">
        <v>408</v>
      </c>
      <c r="H1070" s="5" t="s">
        <v>3325</v>
      </c>
      <c r="I1070" s="5" t="s">
        <v>146</v>
      </c>
      <c r="J1070" s="5" t="e" vm="2">
        <v>#VALUE!</v>
      </c>
      <c r="K1070" s="8">
        <v>750000</v>
      </c>
      <c r="L1070" s="7">
        <v>4424699</v>
      </c>
      <c r="M1070" s="5" t="s">
        <v>20</v>
      </c>
      <c r="N1070" s="7">
        <f>Table[[#This Row],[Income]]-Table[[#This Row],[Budget]]</f>
        <v>3674699</v>
      </c>
      <c r="O1070" s="7" t="str">
        <f>IF((Table[[#This Row],[Income]]&gt;Table[[#This Row],[Budget]])," Successful", "Unsuccessful")</f>
        <v xml:space="preserve"> Successful</v>
      </c>
    </row>
    <row r="1071" spans="1:15" x14ac:dyDescent="0.3">
      <c r="A1071" s="5" t="s">
        <v>3326</v>
      </c>
      <c r="B1071" s="1">
        <v>6.2</v>
      </c>
      <c r="C1071" s="2">
        <v>2012</v>
      </c>
      <c r="D1071" s="5" t="s">
        <v>28</v>
      </c>
      <c r="E1071" t="s">
        <v>15</v>
      </c>
      <c r="F1071" s="2">
        <v>118</v>
      </c>
      <c r="G1071" s="5" t="s">
        <v>3327</v>
      </c>
      <c r="H1071" s="5" t="s">
        <v>3328</v>
      </c>
      <c r="I1071" s="5" t="s">
        <v>410</v>
      </c>
      <c r="J1071" s="5" t="e" vm="5">
        <v>#VALUE!</v>
      </c>
      <c r="K1071" s="8">
        <v>125000000</v>
      </c>
      <c r="L1071" s="7">
        <v>198467168</v>
      </c>
      <c r="M1071" s="5" t="s">
        <v>62</v>
      </c>
      <c r="N1071" s="7">
        <f>Table[[#This Row],[Income]]-Table[[#This Row],[Budget]]</f>
        <v>73467168</v>
      </c>
      <c r="O1071" s="7" t="str">
        <f>IF((Table[[#This Row],[Income]]&gt;Table[[#This Row],[Budget]])," Successful", "Unsuccessful")</f>
        <v xml:space="preserve"> Successful</v>
      </c>
    </row>
    <row r="1072" spans="1:15" x14ac:dyDescent="0.3">
      <c r="A1072" s="5" t="s">
        <v>3329</v>
      </c>
      <c r="B1072" s="1">
        <v>3.8</v>
      </c>
      <c r="C1072" s="2">
        <v>2012</v>
      </c>
      <c r="D1072" s="5" t="s">
        <v>149</v>
      </c>
      <c r="E1072" t="s">
        <v>29</v>
      </c>
      <c r="F1072" s="2">
        <v>83</v>
      </c>
      <c r="G1072" s="5" t="s">
        <v>3330</v>
      </c>
      <c r="H1072" s="5" t="s">
        <v>3331</v>
      </c>
      <c r="I1072" s="5" t="s">
        <v>3332</v>
      </c>
      <c r="J1072" s="5" t="e" vm="2">
        <v>#VALUE!</v>
      </c>
      <c r="K1072" s="8">
        <v>5000000</v>
      </c>
      <c r="L1072" s="7">
        <v>8518634</v>
      </c>
      <c r="M1072" s="5" t="s">
        <v>20</v>
      </c>
      <c r="N1072" s="7">
        <f>Table[[#This Row],[Income]]-Table[[#This Row],[Budget]]</f>
        <v>3518634</v>
      </c>
      <c r="O1072" s="7" t="str">
        <f>IF((Table[[#This Row],[Income]]&gt;Table[[#This Row],[Budget]])," Successful", "Unsuccessful")</f>
        <v xml:space="preserve"> Successful</v>
      </c>
    </row>
    <row r="1073" spans="1:15" x14ac:dyDescent="0.3">
      <c r="A1073" s="5" t="s">
        <v>3333</v>
      </c>
      <c r="B1073" s="1">
        <v>7</v>
      </c>
      <c r="C1073" s="2">
        <v>2012</v>
      </c>
      <c r="D1073" s="5" t="s">
        <v>382</v>
      </c>
      <c r="E1073" t="s">
        <v>15</v>
      </c>
      <c r="F1073" s="2">
        <v>84</v>
      </c>
      <c r="G1073" s="5" t="s">
        <v>2517</v>
      </c>
      <c r="H1073" s="5" t="s">
        <v>3334</v>
      </c>
      <c r="I1073" s="5" t="s">
        <v>1771</v>
      </c>
      <c r="J1073" s="5" t="e" vm="19">
        <v>#VALUE!</v>
      </c>
      <c r="K1073" s="8">
        <v>12000000</v>
      </c>
      <c r="L1073" s="7">
        <v>126636097</v>
      </c>
      <c r="M1073" s="5" t="s">
        <v>20</v>
      </c>
      <c r="N1073" s="7">
        <f>Table[[#This Row],[Income]]-Table[[#This Row],[Budget]]</f>
        <v>114636097</v>
      </c>
      <c r="O1073" s="7" t="str">
        <f>IF((Table[[#This Row],[Income]]&gt;Table[[#This Row],[Budget]])," Successful", "Unsuccessful")</f>
        <v xml:space="preserve"> Successful</v>
      </c>
    </row>
    <row r="1074" spans="1:15" x14ac:dyDescent="0.3">
      <c r="A1074" s="5" t="s">
        <v>3335</v>
      </c>
      <c r="B1074" s="1">
        <v>7.6</v>
      </c>
      <c r="C1074" s="2">
        <v>2012</v>
      </c>
      <c r="D1074" s="5" t="s">
        <v>14</v>
      </c>
      <c r="F1074" s="2">
        <v>112</v>
      </c>
      <c r="G1074" s="5" t="s">
        <v>135</v>
      </c>
      <c r="H1074" s="5" t="s">
        <v>3336</v>
      </c>
      <c r="I1074" s="5" t="s">
        <v>159</v>
      </c>
      <c r="J1074" s="5" t="e" vm="10">
        <v>#VALUE!</v>
      </c>
      <c r="K1074" s="8">
        <v>0</v>
      </c>
      <c r="L1074" s="7">
        <v>8779609</v>
      </c>
      <c r="M1074" s="5" t="s">
        <v>138</v>
      </c>
      <c r="N1074" s="7">
        <f>Table[[#This Row],[Income]]-Table[[#This Row],[Budget]]</f>
        <v>8779609</v>
      </c>
      <c r="O1074" s="7" t="str">
        <f>IF((Table[[#This Row],[Income]]&gt;Table[[#This Row],[Budget]])," Successful", "Unsuccessful")</f>
        <v xml:space="preserve"> Successful</v>
      </c>
    </row>
    <row r="1075" spans="1:15" x14ac:dyDescent="0.3">
      <c r="A1075" s="5" t="s">
        <v>3337</v>
      </c>
      <c r="B1075" s="1">
        <v>6.4</v>
      </c>
      <c r="C1075" s="2">
        <v>2012</v>
      </c>
      <c r="D1075" s="5" t="s">
        <v>186</v>
      </c>
      <c r="E1075" t="s">
        <v>15</v>
      </c>
      <c r="F1075" s="2">
        <v>101</v>
      </c>
      <c r="G1075" s="5" t="s">
        <v>3338</v>
      </c>
      <c r="H1075" s="5" t="s">
        <v>3339</v>
      </c>
      <c r="I1075" s="5" t="s">
        <v>255</v>
      </c>
      <c r="J1075" s="5" t="e" vm="2">
        <v>#VALUE!</v>
      </c>
      <c r="K1075" s="8">
        <v>25000000</v>
      </c>
      <c r="L1075" s="7">
        <v>99357138</v>
      </c>
      <c r="M1075" s="5" t="s">
        <v>20</v>
      </c>
      <c r="N1075" s="7">
        <f>Table[[#This Row],[Income]]-Table[[#This Row],[Budget]]</f>
        <v>74357138</v>
      </c>
      <c r="O1075" s="7" t="str">
        <f>IF((Table[[#This Row],[Income]]&gt;Table[[#This Row],[Budget]])," Successful", "Unsuccessful")</f>
        <v xml:space="preserve"> Successful</v>
      </c>
    </row>
    <row r="1076" spans="1:15" x14ac:dyDescent="0.3">
      <c r="A1076" s="5" t="s">
        <v>3340</v>
      </c>
      <c r="B1076" s="1">
        <v>7.5</v>
      </c>
      <c r="C1076" s="2">
        <v>2012</v>
      </c>
      <c r="D1076" s="5" t="s">
        <v>78</v>
      </c>
      <c r="E1076" t="s">
        <v>29</v>
      </c>
      <c r="F1076" s="2">
        <v>137</v>
      </c>
      <c r="G1076" s="5" t="s">
        <v>1978</v>
      </c>
      <c r="H1076" s="5" t="s">
        <v>3341</v>
      </c>
      <c r="I1076" s="5" t="s">
        <v>404</v>
      </c>
      <c r="J1076" s="5" t="e" vm="41">
        <v>#VALUE!</v>
      </c>
      <c r="K1076" s="8">
        <v>0</v>
      </c>
      <c r="L1076" s="7">
        <v>14758997</v>
      </c>
      <c r="M1076" s="5" t="s">
        <v>3342</v>
      </c>
      <c r="N1076" s="7">
        <f>Table[[#This Row],[Income]]-Table[[#This Row],[Budget]]</f>
        <v>14758997</v>
      </c>
      <c r="O1076" s="7" t="str">
        <f>IF((Table[[#This Row],[Income]]&gt;Table[[#This Row],[Budget]])," Successful", "Unsuccessful")</f>
        <v xml:space="preserve"> Successful</v>
      </c>
    </row>
    <row r="1077" spans="1:15" x14ac:dyDescent="0.3">
      <c r="A1077" s="5" t="s">
        <v>3343</v>
      </c>
      <c r="B1077" s="1">
        <v>6.6</v>
      </c>
      <c r="C1077" s="2">
        <v>2012</v>
      </c>
      <c r="D1077" s="5" t="s">
        <v>43</v>
      </c>
      <c r="E1077" t="s">
        <v>15</v>
      </c>
      <c r="F1077" s="2">
        <v>102</v>
      </c>
      <c r="G1077" s="5" t="s">
        <v>3344</v>
      </c>
      <c r="H1077" s="5" t="s">
        <v>3345</v>
      </c>
      <c r="I1077" s="5" t="s">
        <v>424</v>
      </c>
      <c r="J1077" s="5" t="e" vm="2">
        <v>#VALUE!</v>
      </c>
      <c r="K1077" s="8">
        <v>42000000</v>
      </c>
      <c r="L1077" s="7">
        <v>47636031</v>
      </c>
      <c r="M1077" s="5" t="s">
        <v>20</v>
      </c>
      <c r="N1077" s="7">
        <f>Table[[#This Row],[Income]]-Table[[#This Row],[Budget]]</f>
        <v>5636031</v>
      </c>
      <c r="O1077" s="7" t="str">
        <f>IF((Table[[#This Row],[Income]]&gt;Table[[#This Row],[Budget]])," Successful", "Unsuccessful")</f>
        <v xml:space="preserve"> Successful</v>
      </c>
    </row>
    <row r="1078" spans="1:15" x14ac:dyDescent="0.3">
      <c r="A1078" s="5" t="s">
        <v>3346</v>
      </c>
      <c r="B1078" s="1">
        <v>6.8</v>
      </c>
      <c r="C1078" s="2">
        <v>2012</v>
      </c>
      <c r="D1078" s="5" t="s">
        <v>120</v>
      </c>
      <c r="E1078" t="s">
        <v>15</v>
      </c>
      <c r="F1078" s="2">
        <v>111</v>
      </c>
      <c r="G1078" s="5" t="s">
        <v>3347</v>
      </c>
      <c r="H1078" s="5" t="s">
        <v>3348</v>
      </c>
      <c r="I1078" s="5" t="s">
        <v>1692</v>
      </c>
      <c r="J1078" s="5" t="e" vm="2">
        <v>#VALUE!</v>
      </c>
      <c r="K1078" s="8">
        <v>30000000</v>
      </c>
      <c r="L1078" s="7">
        <v>48963137</v>
      </c>
      <c r="M1078" s="5" t="s">
        <v>20</v>
      </c>
      <c r="N1078" s="7">
        <f>Table[[#This Row],[Income]]-Table[[#This Row],[Budget]]</f>
        <v>18963137</v>
      </c>
      <c r="O1078" s="7" t="str">
        <f>IF((Table[[#This Row],[Income]]&gt;Table[[#This Row],[Budget]])," Successful", "Unsuccessful")</f>
        <v xml:space="preserve"> Successful</v>
      </c>
    </row>
    <row r="1079" spans="1:15" x14ac:dyDescent="0.3">
      <c r="A1079" s="5" t="s">
        <v>3349</v>
      </c>
      <c r="B1079" s="1">
        <v>6.4</v>
      </c>
      <c r="C1079" s="2">
        <v>2012</v>
      </c>
      <c r="D1079" s="5" t="s">
        <v>233</v>
      </c>
      <c r="E1079" t="s">
        <v>15</v>
      </c>
      <c r="F1079" s="2">
        <v>99</v>
      </c>
      <c r="G1079" s="5" t="s">
        <v>3350</v>
      </c>
      <c r="H1079" s="5" t="s">
        <v>3351</v>
      </c>
      <c r="I1079" s="5" t="s">
        <v>1482</v>
      </c>
      <c r="J1079" s="5" t="e" vm="2">
        <v>#VALUE!</v>
      </c>
      <c r="K1079" s="8">
        <v>33000000</v>
      </c>
      <c r="L1079" s="7">
        <v>140470746</v>
      </c>
      <c r="M1079" s="5" t="s">
        <v>20</v>
      </c>
      <c r="N1079" s="7">
        <f>Table[[#This Row],[Income]]-Table[[#This Row],[Budget]]</f>
        <v>107470746</v>
      </c>
      <c r="O1079" s="7" t="str">
        <f>IF((Table[[#This Row],[Income]]&gt;Table[[#This Row],[Budget]])," Successful", "Unsuccessful")</f>
        <v xml:space="preserve"> Successful</v>
      </c>
    </row>
    <row r="1080" spans="1:15" x14ac:dyDescent="0.3">
      <c r="A1080" s="5" t="s">
        <v>3352</v>
      </c>
      <c r="B1080" s="1">
        <v>5.8</v>
      </c>
      <c r="C1080" s="2">
        <v>2012</v>
      </c>
      <c r="D1080" s="5" t="s">
        <v>120</v>
      </c>
      <c r="E1080" t="s">
        <v>29</v>
      </c>
      <c r="F1080" s="2">
        <v>116</v>
      </c>
      <c r="G1080" s="5" t="s">
        <v>3353</v>
      </c>
      <c r="H1080" s="5" t="s">
        <v>3354</v>
      </c>
      <c r="I1080" s="5" t="s">
        <v>227</v>
      </c>
      <c r="J1080" s="5" t="e" vm="2">
        <v>#VALUE!</v>
      </c>
      <c r="K1080" s="8">
        <v>242000</v>
      </c>
      <c r="L1080" s="7">
        <v>1944287</v>
      </c>
      <c r="M1080" s="5" t="s">
        <v>20</v>
      </c>
      <c r="N1080" s="7">
        <f>Table[[#This Row],[Income]]-Table[[#This Row],[Budget]]</f>
        <v>1702287</v>
      </c>
      <c r="O1080" s="7" t="str">
        <f>IF((Table[[#This Row],[Income]]&gt;Table[[#This Row],[Budget]])," Successful", "Unsuccessful")</f>
        <v xml:space="preserve"> Successful</v>
      </c>
    </row>
    <row r="1081" spans="1:15" x14ac:dyDescent="0.3">
      <c r="A1081" s="5" t="s">
        <v>3355</v>
      </c>
      <c r="B1081" s="1">
        <v>7.4</v>
      </c>
      <c r="C1081" s="2">
        <v>2012</v>
      </c>
      <c r="D1081" s="5" t="s">
        <v>149</v>
      </c>
      <c r="E1081" t="s">
        <v>15</v>
      </c>
      <c r="F1081" s="2">
        <v>130</v>
      </c>
      <c r="G1081" s="5" t="s">
        <v>3356</v>
      </c>
      <c r="H1081" s="5" t="s">
        <v>3357</v>
      </c>
      <c r="I1081" s="5" t="s">
        <v>66</v>
      </c>
      <c r="J1081" s="5" t="e" vm="2">
        <v>#VALUE!</v>
      </c>
      <c r="K1081" s="8">
        <v>10000000</v>
      </c>
      <c r="L1081" s="7">
        <v>32613173</v>
      </c>
      <c r="M1081" s="5" t="s">
        <v>20</v>
      </c>
      <c r="N1081" s="7">
        <f>Table[[#This Row],[Income]]-Table[[#This Row],[Budget]]</f>
        <v>22613173</v>
      </c>
      <c r="O1081" s="7" t="str">
        <f>IF((Table[[#This Row],[Income]]&gt;Table[[#This Row],[Budget]])," Successful", "Unsuccessful")</f>
        <v xml:space="preserve"> Successful</v>
      </c>
    </row>
    <row r="1082" spans="1:15" x14ac:dyDescent="0.3">
      <c r="A1082" s="5" t="s">
        <v>3358</v>
      </c>
      <c r="B1082" s="1">
        <v>6.2</v>
      </c>
      <c r="C1082" s="2">
        <v>2012</v>
      </c>
      <c r="D1082" s="5" t="s">
        <v>52</v>
      </c>
      <c r="E1082" t="s">
        <v>15</v>
      </c>
      <c r="F1082" s="2">
        <v>92</v>
      </c>
      <c r="G1082" s="5" t="s">
        <v>2858</v>
      </c>
      <c r="H1082" s="5" t="s">
        <v>3359</v>
      </c>
      <c r="I1082" s="5" t="s">
        <v>424</v>
      </c>
      <c r="J1082" s="5" t="e" vm="17">
        <v>#VALUE!</v>
      </c>
      <c r="K1082" s="8">
        <v>45000000</v>
      </c>
      <c r="L1082" s="7">
        <v>376152455</v>
      </c>
      <c r="M1082" s="5" t="s">
        <v>3360</v>
      </c>
      <c r="N1082" s="7">
        <f>Table[[#This Row],[Income]]-Table[[#This Row],[Budget]]</f>
        <v>331152455</v>
      </c>
      <c r="O1082" s="7" t="str">
        <f>IF((Table[[#This Row],[Income]]&gt;Table[[#This Row],[Budget]])," Successful", "Unsuccessful")</f>
        <v xml:space="preserve"> Successful</v>
      </c>
    </row>
    <row r="1083" spans="1:15" x14ac:dyDescent="0.3">
      <c r="A1083" s="5" t="s">
        <v>3361</v>
      </c>
      <c r="B1083" s="1">
        <v>4.8</v>
      </c>
      <c r="C1083" s="2">
        <v>2012</v>
      </c>
      <c r="D1083" s="5" t="s">
        <v>28</v>
      </c>
      <c r="E1083" t="s">
        <v>29</v>
      </c>
      <c r="F1083" s="2">
        <v>98</v>
      </c>
      <c r="G1083" s="5" t="s">
        <v>3362</v>
      </c>
      <c r="H1083" s="5" t="s">
        <v>3363</v>
      </c>
      <c r="I1083" s="5" t="s">
        <v>66</v>
      </c>
      <c r="J1083" s="5" t="e" vm="2">
        <v>#VALUE!</v>
      </c>
      <c r="K1083" s="8">
        <v>2500000</v>
      </c>
      <c r="L1083" s="7">
        <v>8315</v>
      </c>
      <c r="M1083" s="5" t="s">
        <v>20</v>
      </c>
      <c r="N1083" s="7">
        <f>Table[[#This Row],[Income]]-Table[[#This Row],[Budget]]</f>
        <v>-2491685</v>
      </c>
      <c r="O1083" s="7" t="str">
        <f>IF((Table[[#This Row],[Income]]&gt;Table[[#This Row],[Budget]])," Successful", "Unsuccessful")</f>
        <v>Unsuccessful</v>
      </c>
    </row>
    <row r="1084" spans="1:15" x14ac:dyDescent="0.3">
      <c r="A1084" s="5" t="s">
        <v>3364</v>
      </c>
      <c r="B1084" s="1">
        <v>6.9</v>
      </c>
      <c r="C1084" s="2">
        <v>2012</v>
      </c>
      <c r="D1084" s="5" t="s">
        <v>52</v>
      </c>
      <c r="E1084" t="s">
        <v>22</v>
      </c>
      <c r="F1084" s="2">
        <v>87</v>
      </c>
      <c r="G1084" s="5" t="s">
        <v>2122</v>
      </c>
      <c r="H1084" s="5" t="s">
        <v>3365</v>
      </c>
      <c r="I1084" s="5" t="s">
        <v>627</v>
      </c>
      <c r="J1084" s="5" t="e" vm="2">
        <v>#VALUE!</v>
      </c>
      <c r="K1084" s="8">
        <v>39000000</v>
      </c>
      <c r="L1084" s="7">
        <v>84247681</v>
      </c>
      <c r="M1084" s="5" t="s">
        <v>20</v>
      </c>
      <c r="N1084" s="7">
        <f>Table[[#This Row],[Income]]-Table[[#This Row],[Budget]]</f>
        <v>45247681</v>
      </c>
      <c r="O1084" s="7" t="str">
        <f>IF((Table[[#This Row],[Income]]&gt;Table[[#This Row],[Budget]])," Successful", "Unsuccessful")</f>
        <v xml:space="preserve"> Successful</v>
      </c>
    </row>
    <row r="1085" spans="1:15" x14ac:dyDescent="0.3">
      <c r="A1085" s="5" t="s">
        <v>3366</v>
      </c>
      <c r="B1085" s="1">
        <v>6.3</v>
      </c>
      <c r="C1085" s="2">
        <v>2012</v>
      </c>
      <c r="D1085" s="5" t="s">
        <v>382</v>
      </c>
      <c r="E1085" t="s">
        <v>15</v>
      </c>
      <c r="F1085" s="2">
        <v>103</v>
      </c>
      <c r="G1085" s="5" t="s">
        <v>790</v>
      </c>
      <c r="H1085" s="5" t="s">
        <v>3367</v>
      </c>
      <c r="I1085" s="5" t="s">
        <v>3368</v>
      </c>
      <c r="J1085" s="5" t="e" vm="5">
        <v>#VALUE!</v>
      </c>
      <c r="K1085" s="8">
        <v>65000000</v>
      </c>
      <c r="L1085" s="7">
        <v>156491279</v>
      </c>
      <c r="M1085" s="5" t="s">
        <v>20</v>
      </c>
      <c r="N1085" s="7">
        <f>Table[[#This Row],[Income]]-Table[[#This Row],[Budget]]</f>
        <v>91491279</v>
      </c>
      <c r="O1085" s="7" t="str">
        <f>IF((Table[[#This Row],[Income]]&gt;Table[[#This Row],[Budget]])," Successful", "Unsuccessful")</f>
        <v xml:space="preserve"> Successful</v>
      </c>
    </row>
    <row r="1086" spans="1:15" x14ac:dyDescent="0.3">
      <c r="A1086" s="5" t="s">
        <v>3369</v>
      </c>
      <c r="B1086" s="1">
        <v>6.8</v>
      </c>
      <c r="C1086" s="2">
        <v>2012</v>
      </c>
      <c r="D1086" s="5" t="s">
        <v>149</v>
      </c>
      <c r="E1086" t="s">
        <v>29</v>
      </c>
      <c r="F1086" s="2">
        <v>106</v>
      </c>
      <c r="G1086" s="5" t="s">
        <v>3370</v>
      </c>
      <c r="H1086" s="5" t="s">
        <v>3371</v>
      </c>
      <c r="I1086" s="5" t="s">
        <v>370</v>
      </c>
      <c r="J1086" s="5" t="e" vm="2">
        <v>#VALUE!</v>
      </c>
      <c r="K1086" s="8">
        <v>10000000</v>
      </c>
      <c r="L1086" s="7">
        <v>4552970</v>
      </c>
      <c r="M1086" s="5" t="s">
        <v>20</v>
      </c>
      <c r="N1086" s="7">
        <f>Table[[#This Row],[Income]]-Table[[#This Row],[Budget]]</f>
        <v>-5447030</v>
      </c>
      <c r="O1086" s="7" t="str">
        <f>IF((Table[[#This Row],[Income]]&gt;Table[[#This Row],[Budget]])," Successful", "Unsuccessful")</f>
        <v>Unsuccessful</v>
      </c>
    </row>
    <row r="1087" spans="1:15" x14ac:dyDescent="0.3">
      <c r="A1087" s="5" t="s">
        <v>3372</v>
      </c>
      <c r="B1087" s="1">
        <v>6.4</v>
      </c>
      <c r="C1087" s="2">
        <v>2012</v>
      </c>
      <c r="D1087" s="5" t="s">
        <v>43</v>
      </c>
      <c r="E1087" t="s">
        <v>29</v>
      </c>
      <c r="F1087" s="2">
        <v>109</v>
      </c>
      <c r="G1087" s="5" t="s">
        <v>2412</v>
      </c>
      <c r="H1087" s="5" t="s">
        <v>3373</v>
      </c>
      <c r="I1087" s="5" t="s">
        <v>159</v>
      </c>
      <c r="J1087" s="5" t="e" vm="2">
        <v>#VALUE!</v>
      </c>
      <c r="K1087" s="8">
        <v>25000000</v>
      </c>
      <c r="L1087" s="7">
        <v>96262212</v>
      </c>
      <c r="M1087" s="5" t="s">
        <v>1786</v>
      </c>
      <c r="N1087" s="7">
        <f>Table[[#This Row],[Income]]-Table[[#This Row],[Budget]]</f>
        <v>71262212</v>
      </c>
      <c r="O1087" s="7" t="str">
        <f>IF((Table[[#This Row],[Income]]&gt;Table[[#This Row],[Budget]])," Successful", "Unsuccessful")</f>
        <v xml:space="preserve"> Successful</v>
      </c>
    </row>
    <row r="1088" spans="1:15" x14ac:dyDescent="0.3">
      <c r="A1088" s="5" t="s">
        <v>3374</v>
      </c>
      <c r="B1088" s="1">
        <v>6.4</v>
      </c>
      <c r="C1088" s="2">
        <v>2012</v>
      </c>
      <c r="D1088" s="5" t="s">
        <v>382</v>
      </c>
      <c r="E1088" t="s">
        <v>15</v>
      </c>
      <c r="F1088" s="2">
        <v>95</v>
      </c>
      <c r="G1088" s="5" t="s">
        <v>3375</v>
      </c>
      <c r="H1088" s="5" t="s">
        <v>3376</v>
      </c>
      <c r="I1088" s="5" t="s">
        <v>696</v>
      </c>
      <c r="J1088" s="5" t="e" vm="6">
        <v>#VALUE!</v>
      </c>
      <c r="K1088" s="8">
        <v>17000000</v>
      </c>
      <c r="L1088" s="7">
        <v>128955898</v>
      </c>
      <c r="M1088" s="5" t="s">
        <v>3377</v>
      </c>
      <c r="N1088" s="7">
        <f>Table[[#This Row],[Income]]-Table[[#This Row],[Budget]]</f>
        <v>111955898</v>
      </c>
      <c r="O1088" s="7" t="str">
        <f>IF((Table[[#This Row],[Income]]&gt;Table[[#This Row],[Budget]])," Successful", "Unsuccessful")</f>
        <v xml:space="preserve"> Successful</v>
      </c>
    </row>
    <row r="1089" spans="1:15" x14ac:dyDescent="0.3">
      <c r="A1089" s="5" t="s">
        <v>3378</v>
      </c>
      <c r="B1089" s="1">
        <v>5.7</v>
      </c>
      <c r="C1089" s="2">
        <v>2012</v>
      </c>
      <c r="D1089" s="5" t="s">
        <v>233</v>
      </c>
      <c r="E1089" t="s">
        <v>29</v>
      </c>
      <c r="F1089" s="2">
        <v>102</v>
      </c>
      <c r="G1089" s="5" t="s">
        <v>3379</v>
      </c>
      <c r="H1089" s="5" t="s">
        <v>3380</v>
      </c>
      <c r="I1089" s="5" t="s">
        <v>3381</v>
      </c>
      <c r="J1089" s="5" t="e" vm="29">
        <v>#VALUE!</v>
      </c>
      <c r="K1089" s="8">
        <v>68000000</v>
      </c>
      <c r="L1089" s="7">
        <v>68267862</v>
      </c>
      <c r="M1089" s="5" t="s">
        <v>20</v>
      </c>
      <c r="N1089" s="7">
        <f>Table[[#This Row],[Income]]-Table[[#This Row],[Budget]]</f>
        <v>267862</v>
      </c>
      <c r="O1089" s="7" t="str">
        <f>IF((Table[[#This Row],[Income]]&gt;Table[[#This Row],[Budget]])," Successful", "Unsuccessful")</f>
        <v xml:space="preserve"> Successful</v>
      </c>
    </row>
    <row r="1090" spans="1:15" x14ac:dyDescent="0.3">
      <c r="A1090" s="5" t="s">
        <v>3382</v>
      </c>
      <c r="B1090" s="1">
        <v>5.9</v>
      </c>
      <c r="C1090" s="2">
        <v>2012</v>
      </c>
      <c r="D1090" s="5" t="s">
        <v>324</v>
      </c>
      <c r="E1090" t="s">
        <v>29</v>
      </c>
      <c r="F1090" s="2">
        <v>105</v>
      </c>
      <c r="G1090" s="5" t="s">
        <v>3383</v>
      </c>
      <c r="H1090" s="5" t="s">
        <v>3384</v>
      </c>
      <c r="I1090" s="5" t="s">
        <v>1616</v>
      </c>
      <c r="J1090" s="5" t="e" vm="2">
        <v>#VALUE!</v>
      </c>
      <c r="K1090" s="8">
        <v>69000000</v>
      </c>
      <c r="L1090" s="7">
        <v>116471580</v>
      </c>
      <c r="M1090" s="5" t="s">
        <v>1704</v>
      </c>
      <c r="N1090" s="7">
        <f>Table[[#This Row],[Income]]-Table[[#This Row],[Budget]]</f>
        <v>47471580</v>
      </c>
      <c r="O1090" s="7" t="str">
        <f>IF((Table[[#This Row],[Income]]&gt;Table[[#This Row],[Budget]])," Successful", "Unsuccessful")</f>
        <v xml:space="preserve"> Successful</v>
      </c>
    </row>
    <row r="1091" spans="1:15" x14ac:dyDescent="0.3">
      <c r="A1091" s="5" t="s">
        <v>3385</v>
      </c>
      <c r="B1091" s="1">
        <v>6.5</v>
      </c>
      <c r="C1091" s="2">
        <v>2012</v>
      </c>
      <c r="D1091" s="5" t="s">
        <v>233</v>
      </c>
      <c r="E1091" t="s">
        <v>22</v>
      </c>
      <c r="F1091" s="2">
        <v>88</v>
      </c>
      <c r="G1091" s="5" t="s">
        <v>3386</v>
      </c>
      <c r="H1091" s="5" t="s">
        <v>3387</v>
      </c>
      <c r="I1091" s="5" t="s">
        <v>198</v>
      </c>
      <c r="J1091" s="5" t="e" vm="2">
        <v>#VALUE!</v>
      </c>
      <c r="K1091" s="8">
        <v>95000000</v>
      </c>
      <c r="L1091" s="7">
        <v>877244782</v>
      </c>
      <c r="M1091" s="5" t="s">
        <v>20</v>
      </c>
      <c r="N1091" s="7">
        <f>Table[[#This Row],[Income]]-Table[[#This Row],[Budget]]</f>
        <v>782244782</v>
      </c>
      <c r="O1091" s="7" t="str">
        <f>IF((Table[[#This Row],[Income]]&gt;Table[[#This Row],[Budget]])," Successful", "Unsuccessful")</f>
        <v xml:space="preserve"> Successful</v>
      </c>
    </row>
    <row r="1092" spans="1:15" x14ac:dyDescent="0.3">
      <c r="A1092" s="5" t="s">
        <v>3388</v>
      </c>
      <c r="B1092" s="1">
        <v>6.1</v>
      </c>
      <c r="C1092" s="2">
        <v>2012</v>
      </c>
      <c r="D1092" s="5" t="s">
        <v>43</v>
      </c>
      <c r="E1092" t="s">
        <v>224</v>
      </c>
      <c r="F1092" s="2">
        <v>89</v>
      </c>
      <c r="G1092" s="5" t="s">
        <v>3389</v>
      </c>
      <c r="H1092" s="5" t="s">
        <v>3390</v>
      </c>
      <c r="I1092" s="5" t="s">
        <v>184</v>
      </c>
      <c r="J1092" s="5" t="e" vm="2">
        <v>#VALUE!</v>
      </c>
      <c r="K1092" s="8">
        <v>6000000</v>
      </c>
      <c r="L1092" s="7">
        <v>2631275</v>
      </c>
      <c r="M1092" s="5" t="s">
        <v>3391</v>
      </c>
      <c r="N1092" s="7">
        <f>Table[[#This Row],[Income]]-Table[[#This Row],[Budget]]</f>
        <v>-3368725</v>
      </c>
      <c r="O1092" s="7" t="str">
        <f>IF((Table[[#This Row],[Income]]&gt;Table[[#This Row],[Budget]])," Successful", "Unsuccessful")</f>
        <v>Unsuccessful</v>
      </c>
    </row>
    <row r="1093" spans="1:15" x14ac:dyDescent="0.3">
      <c r="A1093" s="5" t="s">
        <v>3392</v>
      </c>
      <c r="B1093" s="1">
        <v>4.3</v>
      </c>
      <c r="C1093" s="2">
        <v>2012</v>
      </c>
      <c r="D1093" s="5" t="s">
        <v>78</v>
      </c>
      <c r="E1093" t="s">
        <v>15</v>
      </c>
      <c r="F1093" s="2">
        <v>97</v>
      </c>
      <c r="G1093" s="5" t="s">
        <v>3393</v>
      </c>
      <c r="H1093" s="5" t="s">
        <v>3394</v>
      </c>
      <c r="I1093" s="5" t="s">
        <v>180</v>
      </c>
      <c r="J1093" s="5" t="e" vm="20">
        <v>#VALUE!</v>
      </c>
      <c r="K1093" s="8">
        <v>11000000</v>
      </c>
      <c r="L1093" s="7">
        <v>10578643</v>
      </c>
      <c r="M1093" s="5" t="s">
        <v>20</v>
      </c>
      <c r="N1093" s="7">
        <f>Table[[#This Row],[Income]]-Table[[#This Row],[Budget]]</f>
        <v>-421357</v>
      </c>
      <c r="O1093" s="7" t="str">
        <f>IF((Table[[#This Row],[Income]]&gt;Table[[#This Row],[Budget]])," Successful", "Unsuccessful")</f>
        <v>Unsuccessful</v>
      </c>
    </row>
    <row r="1094" spans="1:15" x14ac:dyDescent="0.3">
      <c r="A1094" s="5" t="s">
        <v>3395</v>
      </c>
      <c r="B1094" s="1">
        <v>5.0999999999999996</v>
      </c>
      <c r="C1094" s="2">
        <v>2012</v>
      </c>
      <c r="D1094" s="5" t="s">
        <v>186</v>
      </c>
      <c r="E1094" t="s">
        <v>22</v>
      </c>
      <c r="F1094" s="2">
        <v>92</v>
      </c>
      <c r="G1094" s="5" t="s">
        <v>2744</v>
      </c>
      <c r="H1094" s="5" t="s">
        <v>3396</v>
      </c>
      <c r="I1094" s="5" t="s">
        <v>103</v>
      </c>
      <c r="J1094" s="5" t="e" vm="2">
        <v>#VALUE!</v>
      </c>
      <c r="K1094" s="8">
        <v>30000000</v>
      </c>
      <c r="L1094" s="7">
        <v>54819301</v>
      </c>
      <c r="M1094" s="5" t="s">
        <v>20</v>
      </c>
      <c r="N1094" s="7">
        <f>Table[[#This Row],[Income]]-Table[[#This Row],[Budget]]</f>
        <v>24819301</v>
      </c>
      <c r="O1094" s="7" t="str">
        <f>IF((Table[[#This Row],[Income]]&gt;Table[[#This Row],[Budget]])," Successful", "Unsuccessful")</f>
        <v xml:space="preserve"> Successful</v>
      </c>
    </row>
    <row r="1095" spans="1:15" x14ac:dyDescent="0.3">
      <c r="A1095" s="5" t="s">
        <v>3397</v>
      </c>
      <c r="B1095" s="1">
        <v>6.8</v>
      </c>
      <c r="C1095" s="2">
        <v>2012</v>
      </c>
      <c r="D1095" s="5" t="s">
        <v>324</v>
      </c>
      <c r="E1095" t="s">
        <v>22</v>
      </c>
      <c r="F1095" s="2">
        <v>93</v>
      </c>
      <c r="G1095" s="5" t="s">
        <v>3398</v>
      </c>
      <c r="H1095" s="5" t="s">
        <v>3399</v>
      </c>
      <c r="I1095" s="5" t="s">
        <v>198</v>
      </c>
      <c r="J1095" s="5" t="e" vm="2">
        <v>#VALUE!</v>
      </c>
      <c r="K1095" s="8">
        <v>145000000</v>
      </c>
      <c r="L1095" s="7">
        <v>746921274</v>
      </c>
      <c r="M1095" s="5" t="s">
        <v>20</v>
      </c>
      <c r="N1095" s="7">
        <f>Table[[#This Row],[Income]]-Table[[#This Row],[Budget]]</f>
        <v>601921274</v>
      </c>
      <c r="O1095" s="7" t="str">
        <f>IF((Table[[#This Row],[Income]]&gt;Table[[#This Row],[Budget]])," Successful", "Unsuccessful")</f>
        <v xml:space="preserve"> Successful</v>
      </c>
    </row>
    <row r="1096" spans="1:15" x14ac:dyDescent="0.3">
      <c r="A1096" s="5" t="s">
        <v>3400</v>
      </c>
      <c r="B1096" s="1">
        <v>7</v>
      </c>
      <c r="C1096" s="2">
        <v>2012</v>
      </c>
      <c r="D1096" s="5" t="s">
        <v>120</v>
      </c>
      <c r="E1096" t="s">
        <v>15</v>
      </c>
      <c r="F1096" s="2">
        <v>102</v>
      </c>
      <c r="G1096" s="5" t="s">
        <v>3401</v>
      </c>
      <c r="H1096" s="5" t="s">
        <v>3402</v>
      </c>
      <c r="I1096" s="5" t="s">
        <v>255</v>
      </c>
      <c r="J1096" s="5" t="e" vm="5">
        <v>#VALUE!</v>
      </c>
      <c r="K1096" s="8">
        <v>6000000</v>
      </c>
      <c r="L1096" s="7">
        <v>15950164</v>
      </c>
      <c r="M1096" s="5" t="s">
        <v>20</v>
      </c>
      <c r="N1096" s="7">
        <f>Table[[#This Row],[Income]]-Table[[#This Row],[Budget]]</f>
        <v>9950164</v>
      </c>
      <c r="O1096" s="7" t="str">
        <f>IF((Table[[#This Row],[Income]]&gt;Table[[#This Row],[Budget]])," Successful", "Unsuccessful")</f>
        <v xml:space="preserve"> Successful</v>
      </c>
    </row>
    <row r="1097" spans="1:15" x14ac:dyDescent="0.3">
      <c r="A1097" s="5" t="s">
        <v>3403</v>
      </c>
      <c r="B1097" s="1">
        <v>6.3</v>
      </c>
      <c r="C1097" s="2">
        <v>2012</v>
      </c>
      <c r="D1097" s="5" t="s">
        <v>28</v>
      </c>
      <c r="E1097" t="s">
        <v>22</v>
      </c>
      <c r="F1097" s="2">
        <v>94</v>
      </c>
      <c r="G1097" s="5" t="s">
        <v>3404</v>
      </c>
      <c r="H1097" s="5" t="s">
        <v>3405</v>
      </c>
      <c r="I1097" s="5" t="s">
        <v>103</v>
      </c>
      <c r="J1097" s="5" t="e" vm="5">
        <v>#VALUE!</v>
      </c>
      <c r="K1097" s="8">
        <v>22000000</v>
      </c>
      <c r="L1097" s="7">
        <v>77229695</v>
      </c>
      <c r="M1097" s="5" t="s">
        <v>62</v>
      </c>
      <c r="N1097" s="7">
        <f>Table[[#This Row],[Income]]-Table[[#This Row],[Budget]]</f>
        <v>55229695</v>
      </c>
      <c r="O1097" s="7" t="str">
        <f>IF((Table[[#This Row],[Income]]&gt;Table[[#This Row],[Budget]])," Successful", "Unsuccessful")</f>
        <v xml:space="preserve"> Successful</v>
      </c>
    </row>
    <row r="1098" spans="1:15" x14ac:dyDescent="0.3">
      <c r="A1098" s="5" t="s">
        <v>3406</v>
      </c>
      <c r="B1098" s="1">
        <v>6.6</v>
      </c>
      <c r="C1098" s="2">
        <v>2012</v>
      </c>
      <c r="D1098" s="5" t="s">
        <v>43</v>
      </c>
      <c r="E1098" t="s">
        <v>29</v>
      </c>
      <c r="F1098" s="2">
        <v>106</v>
      </c>
      <c r="G1098" s="5" t="s">
        <v>3407</v>
      </c>
      <c r="H1098" s="5" t="s">
        <v>3408</v>
      </c>
      <c r="I1098" s="5" t="s">
        <v>66</v>
      </c>
      <c r="J1098" s="5" t="e" vm="2">
        <v>#VALUE!</v>
      </c>
      <c r="K1098" s="8">
        <v>15000000</v>
      </c>
      <c r="L1098" s="7">
        <v>11039031</v>
      </c>
      <c r="M1098" s="5" t="s">
        <v>3220</v>
      </c>
      <c r="N1098" s="7">
        <f>Table[[#This Row],[Income]]-Table[[#This Row],[Budget]]</f>
        <v>-3960969</v>
      </c>
      <c r="O1098" s="7" t="str">
        <f>IF((Table[[#This Row],[Income]]&gt;Table[[#This Row],[Budget]])," Successful", "Unsuccessful")</f>
        <v>Unsuccessful</v>
      </c>
    </row>
    <row r="1099" spans="1:15" x14ac:dyDescent="0.3">
      <c r="A1099" s="5" t="s">
        <v>3409</v>
      </c>
      <c r="B1099" s="1">
        <v>7.2</v>
      </c>
      <c r="C1099" s="2">
        <v>2012</v>
      </c>
      <c r="D1099" s="5" t="s">
        <v>149</v>
      </c>
      <c r="E1099" t="s">
        <v>29</v>
      </c>
      <c r="F1099" s="2">
        <v>97</v>
      </c>
      <c r="G1099" s="5" t="s">
        <v>922</v>
      </c>
      <c r="H1099" s="5" t="s">
        <v>3410</v>
      </c>
      <c r="I1099" s="5" t="s">
        <v>180</v>
      </c>
      <c r="J1099" s="5" t="e" vm="2">
        <v>#VALUE!</v>
      </c>
      <c r="K1099" s="8">
        <v>0</v>
      </c>
      <c r="L1099" s="7">
        <v>977671</v>
      </c>
      <c r="M1099" s="5" t="s">
        <v>20</v>
      </c>
      <c r="N1099" s="7">
        <f>Table[[#This Row],[Income]]-Table[[#This Row],[Budget]]</f>
        <v>977671</v>
      </c>
      <c r="O1099" s="7" t="str">
        <f>IF((Table[[#This Row],[Income]]&gt;Table[[#This Row],[Budget]])," Successful", "Unsuccessful")</f>
        <v xml:space="preserve"> Successful</v>
      </c>
    </row>
    <row r="1100" spans="1:15" x14ac:dyDescent="0.3">
      <c r="A1100" s="5" t="s">
        <v>3411</v>
      </c>
      <c r="B1100" s="1">
        <v>5.3</v>
      </c>
      <c r="C1100" s="2">
        <v>2012</v>
      </c>
      <c r="D1100" s="5" t="s">
        <v>120</v>
      </c>
      <c r="E1100" t="s">
        <v>29</v>
      </c>
      <c r="F1100" s="2">
        <v>95</v>
      </c>
      <c r="G1100" s="5" t="s">
        <v>994</v>
      </c>
      <c r="H1100" s="5" t="s">
        <v>3412</v>
      </c>
      <c r="I1100" s="5" t="s">
        <v>661</v>
      </c>
      <c r="J1100" s="5" t="e" vm="5">
        <v>#VALUE!</v>
      </c>
      <c r="K1100" s="8">
        <v>65000000</v>
      </c>
      <c r="L1100" s="7">
        <v>240159255</v>
      </c>
      <c r="M1100" s="5" t="s">
        <v>3413</v>
      </c>
      <c r="N1100" s="7">
        <f>Table[[#This Row],[Income]]-Table[[#This Row],[Budget]]</f>
        <v>175159255</v>
      </c>
      <c r="O1100" s="7" t="str">
        <f>IF((Table[[#This Row],[Income]]&gt;Table[[#This Row],[Budget]])," Successful", "Unsuccessful")</f>
        <v xml:space="preserve"> Successful</v>
      </c>
    </row>
    <row r="1101" spans="1:15" x14ac:dyDescent="0.3">
      <c r="A1101" s="5" t="s">
        <v>3414</v>
      </c>
      <c r="B1101" s="1">
        <v>6.5</v>
      </c>
      <c r="C1101" s="2">
        <v>2012</v>
      </c>
      <c r="D1101" s="5" t="s">
        <v>186</v>
      </c>
      <c r="E1101" t="s">
        <v>15</v>
      </c>
      <c r="F1101" s="2">
        <v>122</v>
      </c>
      <c r="G1101" s="5" t="s">
        <v>3415</v>
      </c>
      <c r="H1101" s="5" t="s">
        <v>3416</v>
      </c>
      <c r="I1101" s="5" t="s">
        <v>174</v>
      </c>
      <c r="J1101" s="5" t="e" vm="2">
        <v>#VALUE!</v>
      </c>
      <c r="K1101" s="8">
        <v>12000000</v>
      </c>
      <c r="L1101" s="7">
        <v>96070507</v>
      </c>
      <c r="M1101" s="5" t="s">
        <v>20</v>
      </c>
      <c r="N1101" s="7">
        <f>Table[[#This Row],[Income]]-Table[[#This Row],[Budget]]</f>
        <v>84070507</v>
      </c>
      <c r="O1101" s="7" t="str">
        <f>IF((Table[[#This Row],[Income]]&gt;Table[[#This Row],[Budget]])," Successful", "Unsuccessful")</f>
        <v xml:space="preserve"> Successful</v>
      </c>
    </row>
    <row r="1102" spans="1:15" x14ac:dyDescent="0.3">
      <c r="A1102" s="5" t="s">
        <v>3417</v>
      </c>
      <c r="B1102" s="1">
        <v>7.1</v>
      </c>
      <c r="C1102" s="2">
        <v>2011</v>
      </c>
      <c r="D1102" s="5" t="s">
        <v>36</v>
      </c>
      <c r="E1102" t="s">
        <v>22</v>
      </c>
      <c r="F1102" s="2">
        <v>97</v>
      </c>
      <c r="G1102" s="5" t="s">
        <v>3418</v>
      </c>
      <c r="H1102" s="5" t="s">
        <v>3419</v>
      </c>
      <c r="I1102" s="5" t="s">
        <v>198</v>
      </c>
      <c r="J1102" s="5" t="e" vm="6">
        <v>#VALUE!</v>
      </c>
      <c r="K1102" s="8">
        <v>100000000</v>
      </c>
      <c r="L1102" s="7">
        <v>147483926</v>
      </c>
      <c r="M1102" s="5" t="s">
        <v>99</v>
      </c>
      <c r="N1102" s="7">
        <f>Table[[#This Row],[Income]]-Table[[#This Row],[Budget]]</f>
        <v>47483926</v>
      </c>
      <c r="O1102" s="7" t="str">
        <f>IF((Table[[#This Row],[Income]]&gt;Table[[#This Row],[Budget]])," Successful", "Unsuccessful")</f>
        <v xml:space="preserve"> Successful</v>
      </c>
    </row>
    <row r="1103" spans="1:15" x14ac:dyDescent="0.3">
      <c r="A1103" s="5" t="s">
        <v>3420</v>
      </c>
      <c r="B1103" s="1">
        <v>8.1</v>
      </c>
      <c r="C1103" s="2">
        <v>2011</v>
      </c>
      <c r="D1103" s="5" t="s">
        <v>233</v>
      </c>
      <c r="E1103" t="s">
        <v>15</v>
      </c>
      <c r="F1103" s="2">
        <v>130</v>
      </c>
      <c r="G1103" s="5" t="s">
        <v>1565</v>
      </c>
      <c r="H1103" s="5" t="s">
        <v>3421</v>
      </c>
      <c r="I1103" s="5" t="s">
        <v>1465</v>
      </c>
      <c r="J1103" s="5" t="e" vm="6">
        <v>#VALUE!</v>
      </c>
      <c r="K1103" s="8">
        <v>125000000</v>
      </c>
      <c r="L1103" s="7">
        <v>1342359942</v>
      </c>
      <c r="M1103" s="5" t="s">
        <v>99</v>
      </c>
      <c r="N1103" s="7">
        <f>Table[[#This Row],[Income]]-Table[[#This Row],[Budget]]</f>
        <v>1217359942</v>
      </c>
      <c r="O1103" s="7" t="str">
        <f>IF((Table[[#This Row],[Income]]&gt;Table[[#This Row],[Budget]])," Successful", "Unsuccessful")</f>
        <v xml:space="preserve"> Successful</v>
      </c>
    </row>
    <row r="1104" spans="1:15" x14ac:dyDescent="0.3">
      <c r="A1104" s="5" t="s">
        <v>3422</v>
      </c>
      <c r="B1104" s="1">
        <v>7.8</v>
      </c>
      <c r="C1104" s="2">
        <v>2011</v>
      </c>
      <c r="D1104" s="5" t="s">
        <v>120</v>
      </c>
      <c r="E1104" t="s">
        <v>29</v>
      </c>
      <c r="F1104" s="2">
        <v>100</v>
      </c>
      <c r="G1104" s="5" t="s">
        <v>2227</v>
      </c>
      <c r="H1104" s="5" t="s">
        <v>3423</v>
      </c>
      <c r="I1104" s="5" t="s">
        <v>152</v>
      </c>
      <c r="J1104" s="5" t="e" vm="2">
        <v>#VALUE!</v>
      </c>
      <c r="K1104" s="8">
        <v>15000000</v>
      </c>
      <c r="L1104" s="7">
        <v>78714970</v>
      </c>
      <c r="M1104" s="5" t="s">
        <v>20</v>
      </c>
      <c r="N1104" s="7">
        <f>Table[[#This Row],[Income]]-Table[[#This Row],[Budget]]</f>
        <v>63714970</v>
      </c>
      <c r="O1104" s="7" t="str">
        <f>IF((Table[[#This Row],[Income]]&gt;Table[[#This Row],[Budget]])," Successful", "Unsuccessful")</f>
        <v xml:space="preserve"> Successful</v>
      </c>
    </row>
    <row r="1105" spans="1:15" x14ac:dyDescent="0.3">
      <c r="A1105" s="5" t="s">
        <v>3424</v>
      </c>
      <c r="B1105" s="1">
        <v>6.6</v>
      </c>
      <c r="C1105" s="2">
        <v>2011</v>
      </c>
      <c r="D1105" s="5" t="s">
        <v>52</v>
      </c>
      <c r="E1105" t="s">
        <v>22</v>
      </c>
      <c r="F1105" s="2">
        <v>90</v>
      </c>
      <c r="G1105" s="5" t="s">
        <v>3425</v>
      </c>
      <c r="H1105" s="5" t="s">
        <v>3426</v>
      </c>
      <c r="I1105" s="5" t="s">
        <v>198</v>
      </c>
      <c r="J1105" s="5" t="e" vm="2">
        <v>#VALUE!</v>
      </c>
      <c r="K1105" s="8">
        <v>130000000</v>
      </c>
      <c r="L1105" s="7">
        <v>554987477</v>
      </c>
      <c r="M1105" s="5" t="s">
        <v>20</v>
      </c>
      <c r="N1105" s="7">
        <f>Table[[#This Row],[Income]]-Table[[#This Row],[Budget]]</f>
        <v>424987477</v>
      </c>
      <c r="O1105" s="7" t="str">
        <f>IF((Table[[#This Row],[Income]]&gt;Table[[#This Row],[Budget]])," Successful", "Unsuccessful")</f>
        <v xml:space="preserve"> Successful</v>
      </c>
    </row>
    <row r="1106" spans="1:15" x14ac:dyDescent="0.3">
      <c r="A1106" s="5" t="s">
        <v>3427</v>
      </c>
      <c r="B1106" s="1">
        <v>7.4</v>
      </c>
      <c r="C1106" s="2">
        <v>2011</v>
      </c>
      <c r="D1106" s="5" t="s">
        <v>233</v>
      </c>
      <c r="E1106" t="s">
        <v>15</v>
      </c>
      <c r="F1106" s="2">
        <v>118</v>
      </c>
      <c r="G1106" s="5" t="s">
        <v>2496</v>
      </c>
      <c r="H1106" s="5" t="s">
        <v>3428</v>
      </c>
      <c r="I1106" s="5" t="s">
        <v>180</v>
      </c>
      <c r="J1106" s="5" t="e" vm="2">
        <v>#VALUE!</v>
      </c>
      <c r="K1106" s="8">
        <v>50000000</v>
      </c>
      <c r="L1106" s="7">
        <v>145079584</v>
      </c>
      <c r="M1106" s="5" t="s">
        <v>20</v>
      </c>
      <c r="N1106" s="7">
        <f>Table[[#This Row],[Income]]-Table[[#This Row],[Budget]]</f>
        <v>95079584</v>
      </c>
      <c r="O1106" s="7" t="str">
        <f>IF((Table[[#This Row],[Income]]&gt;Table[[#This Row],[Budget]])," Successful", "Unsuccessful")</f>
        <v xml:space="preserve"> Successful</v>
      </c>
    </row>
    <row r="1107" spans="1:15" x14ac:dyDescent="0.3">
      <c r="A1107" s="5" t="s">
        <v>3429</v>
      </c>
      <c r="B1107" s="1">
        <v>5.3</v>
      </c>
      <c r="C1107" s="2">
        <v>2011</v>
      </c>
      <c r="D1107" s="5" t="s">
        <v>14</v>
      </c>
      <c r="E1107" t="s">
        <v>106</v>
      </c>
      <c r="F1107" s="2">
        <v>101</v>
      </c>
      <c r="G1107" s="5" t="s">
        <v>3430</v>
      </c>
      <c r="H1107" s="5" t="s">
        <v>3431</v>
      </c>
      <c r="I1107" s="5" t="s">
        <v>255</v>
      </c>
      <c r="J1107" s="5" t="e" vm="13">
        <v>#VALUE!</v>
      </c>
      <c r="K1107" s="8">
        <v>2046495</v>
      </c>
      <c r="L1107" s="7">
        <v>408680</v>
      </c>
      <c r="M1107" s="5" t="s">
        <v>175</v>
      </c>
      <c r="N1107" s="7">
        <f>Table[[#This Row],[Income]]-Table[[#This Row],[Budget]]</f>
        <v>-1637815</v>
      </c>
      <c r="O1107" s="7" t="str">
        <f>IF((Table[[#This Row],[Income]]&gt;Table[[#This Row],[Budget]])," Successful", "Unsuccessful")</f>
        <v>Unsuccessful</v>
      </c>
    </row>
    <row r="1108" spans="1:15" x14ac:dyDescent="0.3">
      <c r="A1108" s="5" t="s">
        <v>3432</v>
      </c>
      <c r="B1108" s="1">
        <v>8.5</v>
      </c>
      <c r="C1108" s="2">
        <v>2011</v>
      </c>
      <c r="D1108" s="5" t="s">
        <v>36</v>
      </c>
      <c r="E1108" t="s">
        <v>29</v>
      </c>
      <c r="F1108" s="2">
        <v>112</v>
      </c>
      <c r="G1108" s="5" t="s">
        <v>3433</v>
      </c>
      <c r="H1108" s="5" t="s">
        <v>3434</v>
      </c>
      <c r="I1108" s="5" t="s">
        <v>708</v>
      </c>
      <c r="J1108" s="5" t="e" vm="20">
        <v>#VALUE!</v>
      </c>
      <c r="K1108" s="8">
        <v>9500000</v>
      </c>
      <c r="L1108" s="7">
        <v>426588510</v>
      </c>
      <c r="M1108" s="5" t="s">
        <v>335</v>
      </c>
      <c r="N1108" s="7">
        <f>Table[[#This Row],[Income]]-Table[[#This Row],[Budget]]</f>
        <v>417088510</v>
      </c>
      <c r="O1108" s="7" t="str">
        <f>IF((Table[[#This Row],[Income]]&gt;Table[[#This Row],[Budget]])," Successful", "Unsuccessful")</f>
        <v xml:space="preserve"> Successful</v>
      </c>
    </row>
    <row r="1109" spans="1:15" x14ac:dyDescent="0.3">
      <c r="A1109" s="5" t="s">
        <v>3435</v>
      </c>
      <c r="B1109" s="1">
        <v>6.2</v>
      </c>
      <c r="C1109" s="2">
        <v>2011</v>
      </c>
      <c r="D1109" s="5" t="s">
        <v>186</v>
      </c>
      <c r="E1109" t="s">
        <v>29</v>
      </c>
      <c r="F1109" s="2">
        <v>111</v>
      </c>
      <c r="G1109" s="5" t="s">
        <v>3436</v>
      </c>
      <c r="H1109" s="5" t="s">
        <v>3437</v>
      </c>
      <c r="I1109" s="5" t="s">
        <v>1046</v>
      </c>
      <c r="J1109" s="5" t="e" vm="2">
        <v>#VALUE!</v>
      </c>
      <c r="K1109" s="8">
        <v>40000000</v>
      </c>
      <c r="L1109" s="7">
        <v>97231420</v>
      </c>
      <c r="M1109" s="5" t="s">
        <v>20</v>
      </c>
      <c r="N1109" s="7">
        <f>Table[[#This Row],[Income]]-Table[[#This Row],[Budget]]</f>
        <v>57231420</v>
      </c>
      <c r="O1109" s="7" t="str">
        <f>IF((Table[[#This Row],[Income]]&gt;Table[[#This Row],[Budget]])," Successful", "Unsuccessful")</f>
        <v xml:space="preserve"> Successful</v>
      </c>
    </row>
    <row r="1110" spans="1:15" x14ac:dyDescent="0.3">
      <c r="A1110" s="5" t="s">
        <v>3438</v>
      </c>
      <c r="B1110" s="1">
        <v>7.1</v>
      </c>
      <c r="C1110" s="2">
        <v>2011</v>
      </c>
      <c r="D1110" s="5" t="s">
        <v>120</v>
      </c>
      <c r="E1110" t="s">
        <v>29</v>
      </c>
      <c r="F1110" s="2">
        <v>107</v>
      </c>
      <c r="G1110" s="5" t="s">
        <v>1331</v>
      </c>
      <c r="H1110" s="5" t="s">
        <v>3439</v>
      </c>
      <c r="I1110" s="5" t="s">
        <v>142</v>
      </c>
      <c r="J1110" s="5" t="e" vm="2">
        <v>#VALUE!</v>
      </c>
      <c r="K1110" s="8">
        <v>3500000</v>
      </c>
      <c r="L1110" s="7">
        <v>19504039</v>
      </c>
      <c r="M1110" s="5" t="s">
        <v>20</v>
      </c>
      <c r="N1110" s="7">
        <f>Table[[#This Row],[Income]]-Table[[#This Row],[Budget]]</f>
        <v>16004039</v>
      </c>
      <c r="O1110" s="7" t="str">
        <f>IF((Table[[#This Row],[Income]]&gt;Table[[#This Row],[Budget]])," Successful", "Unsuccessful")</f>
        <v xml:space="preserve"> Successful</v>
      </c>
    </row>
    <row r="1111" spans="1:15" x14ac:dyDescent="0.3">
      <c r="A1111" s="5" t="s">
        <v>3440</v>
      </c>
      <c r="B1111" s="1">
        <v>8.1</v>
      </c>
      <c r="C1111" s="2">
        <v>2011</v>
      </c>
      <c r="D1111" s="5" t="s">
        <v>28</v>
      </c>
      <c r="E1111" t="s">
        <v>15</v>
      </c>
      <c r="F1111" s="2">
        <v>146</v>
      </c>
      <c r="G1111" s="5" t="s">
        <v>853</v>
      </c>
      <c r="H1111" s="5" t="s">
        <v>3441</v>
      </c>
      <c r="I1111" s="5" t="s">
        <v>66</v>
      </c>
      <c r="J1111" s="5" t="e" vm="2">
        <v>#VALUE!</v>
      </c>
      <c r="K1111" s="8">
        <v>25000000</v>
      </c>
      <c r="L1111" s="7">
        <v>216639112</v>
      </c>
      <c r="M1111" s="5" t="s">
        <v>723</v>
      </c>
      <c r="N1111" s="7">
        <f>Table[[#This Row],[Income]]-Table[[#This Row],[Budget]]</f>
        <v>191639112</v>
      </c>
      <c r="O1111" s="7" t="str">
        <f>IF((Table[[#This Row],[Income]]&gt;Table[[#This Row],[Budget]])," Successful", "Unsuccessful")</f>
        <v xml:space="preserve"> Successful</v>
      </c>
    </row>
    <row r="1112" spans="1:15" x14ac:dyDescent="0.3">
      <c r="A1112" s="5" t="s">
        <v>3442</v>
      </c>
      <c r="B1112" s="1">
        <v>6.2</v>
      </c>
      <c r="C1112" s="2">
        <v>2011</v>
      </c>
      <c r="D1112" s="5" t="s">
        <v>324</v>
      </c>
      <c r="E1112" t="s">
        <v>15</v>
      </c>
      <c r="F1112" s="2">
        <v>154</v>
      </c>
      <c r="G1112" s="5" t="s">
        <v>1253</v>
      </c>
      <c r="H1112" s="5" t="s">
        <v>3443</v>
      </c>
      <c r="I1112" s="5" t="s">
        <v>410</v>
      </c>
      <c r="J1112" s="5" t="e" vm="2">
        <v>#VALUE!</v>
      </c>
      <c r="K1112" s="8">
        <v>195000000</v>
      </c>
      <c r="L1112" s="7">
        <v>1123794079</v>
      </c>
      <c r="M1112" s="5" t="s">
        <v>20</v>
      </c>
      <c r="N1112" s="7">
        <f>Table[[#This Row],[Income]]-Table[[#This Row],[Budget]]</f>
        <v>928794079</v>
      </c>
      <c r="O1112" s="7" t="str">
        <f>IF((Table[[#This Row],[Income]]&gt;Table[[#This Row],[Budget]])," Successful", "Unsuccessful")</f>
        <v xml:space="preserve"> Successful</v>
      </c>
    </row>
    <row r="1113" spans="1:15" x14ac:dyDescent="0.3">
      <c r="A1113" s="5" t="s">
        <v>3444</v>
      </c>
      <c r="B1113" s="1">
        <v>6.9</v>
      </c>
      <c r="C1113" s="2">
        <v>2011</v>
      </c>
      <c r="D1113" s="5" t="s">
        <v>233</v>
      </c>
      <c r="E1113" t="s">
        <v>15</v>
      </c>
      <c r="F1113" s="2">
        <v>124</v>
      </c>
      <c r="G1113" s="5" t="s">
        <v>3445</v>
      </c>
      <c r="H1113" s="5" t="s">
        <v>3446</v>
      </c>
      <c r="I1113" s="5" t="s">
        <v>410</v>
      </c>
      <c r="J1113" s="5" t="e" vm="6">
        <v>#VALUE!</v>
      </c>
      <c r="K1113" s="8">
        <v>140000000</v>
      </c>
      <c r="L1113" s="7">
        <v>370569774</v>
      </c>
      <c r="M1113" s="5" t="s">
        <v>20</v>
      </c>
      <c r="N1113" s="7">
        <f>Table[[#This Row],[Income]]-Table[[#This Row],[Budget]]</f>
        <v>230569774</v>
      </c>
      <c r="O1113" s="7" t="str">
        <f>IF((Table[[#This Row],[Income]]&gt;Table[[#This Row],[Budget]])," Successful", "Unsuccessful")</f>
        <v xml:space="preserve"> Successful</v>
      </c>
    </row>
    <row r="1114" spans="1:15" x14ac:dyDescent="0.3">
      <c r="A1114" s="5" t="s">
        <v>3447</v>
      </c>
      <c r="B1114" s="1">
        <v>6.5</v>
      </c>
      <c r="C1114" s="2">
        <v>2011</v>
      </c>
      <c r="D1114" s="5" t="s">
        <v>233</v>
      </c>
      <c r="E1114" t="s">
        <v>29</v>
      </c>
      <c r="F1114" s="2">
        <v>109</v>
      </c>
      <c r="G1114" s="5" t="s">
        <v>2811</v>
      </c>
      <c r="H1114" s="5" t="s">
        <v>3448</v>
      </c>
      <c r="I1114" s="5" t="s">
        <v>174</v>
      </c>
      <c r="J1114" s="5" t="e" vm="2">
        <v>#VALUE!</v>
      </c>
      <c r="K1114" s="8">
        <v>35000000</v>
      </c>
      <c r="L1114" s="7">
        <v>149542245</v>
      </c>
      <c r="M1114" s="5" t="s">
        <v>20</v>
      </c>
      <c r="N1114" s="7">
        <f>Table[[#This Row],[Income]]-Table[[#This Row],[Budget]]</f>
        <v>114542245</v>
      </c>
      <c r="O1114" s="7" t="str">
        <f>IF((Table[[#This Row],[Income]]&gt;Table[[#This Row],[Budget]])," Successful", "Unsuccessful")</f>
        <v xml:space="preserve"> Successful</v>
      </c>
    </row>
    <row r="1115" spans="1:15" x14ac:dyDescent="0.3">
      <c r="A1115" s="5" t="s">
        <v>3449</v>
      </c>
      <c r="B1115" s="1">
        <v>7.8</v>
      </c>
      <c r="C1115" s="2">
        <v>2011</v>
      </c>
      <c r="D1115" s="5" t="s">
        <v>14</v>
      </c>
      <c r="E1115" t="s">
        <v>29</v>
      </c>
      <c r="F1115" s="2">
        <v>158</v>
      </c>
      <c r="G1115" s="5" t="s">
        <v>988</v>
      </c>
      <c r="H1115" s="5" t="s">
        <v>3450</v>
      </c>
      <c r="I1115" s="5" t="s">
        <v>361</v>
      </c>
      <c r="J1115" s="5" t="e" vm="53">
        <v>#VALUE!</v>
      </c>
      <c r="K1115" s="8">
        <v>90000000</v>
      </c>
      <c r="L1115" s="7">
        <v>232617430</v>
      </c>
      <c r="M1115" s="5" t="s">
        <v>3451</v>
      </c>
      <c r="N1115" s="7">
        <f>Table[[#This Row],[Income]]-Table[[#This Row],[Budget]]</f>
        <v>142617430</v>
      </c>
      <c r="O1115" s="7" t="str">
        <f>IF((Table[[#This Row],[Income]]&gt;Table[[#This Row],[Budget]])," Successful", "Unsuccessful")</f>
        <v xml:space="preserve"> Successful</v>
      </c>
    </row>
    <row r="1116" spans="1:15" x14ac:dyDescent="0.3">
      <c r="A1116" s="5" t="s">
        <v>3452</v>
      </c>
      <c r="B1116" s="1">
        <v>7.6</v>
      </c>
      <c r="C1116" s="2">
        <v>2011</v>
      </c>
      <c r="D1116" s="5" t="s">
        <v>120</v>
      </c>
      <c r="E1116" t="s">
        <v>15</v>
      </c>
      <c r="F1116" s="2">
        <v>133</v>
      </c>
      <c r="G1116" s="5" t="s">
        <v>2805</v>
      </c>
      <c r="H1116" s="5" t="s">
        <v>3453</v>
      </c>
      <c r="I1116" s="5" t="s">
        <v>221</v>
      </c>
      <c r="J1116" s="5" t="e" vm="2">
        <v>#VALUE!</v>
      </c>
      <c r="K1116" s="8">
        <v>50000000</v>
      </c>
      <c r="L1116" s="7">
        <v>110206216</v>
      </c>
      <c r="M1116" s="5" t="s">
        <v>20</v>
      </c>
      <c r="N1116" s="7">
        <f>Table[[#This Row],[Income]]-Table[[#This Row],[Budget]]</f>
        <v>60206216</v>
      </c>
      <c r="O1116" s="7" t="str">
        <f>IF((Table[[#This Row],[Income]]&gt;Table[[#This Row],[Budget]])," Successful", "Unsuccessful")</f>
        <v xml:space="preserve"> Successful</v>
      </c>
    </row>
    <row r="1117" spans="1:15" x14ac:dyDescent="0.3">
      <c r="A1117" s="5" t="s">
        <v>3454</v>
      </c>
      <c r="B1117" s="1">
        <v>6</v>
      </c>
      <c r="C1117" s="2">
        <v>2011</v>
      </c>
      <c r="D1117" s="5" t="s">
        <v>36</v>
      </c>
      <c r="E1117" t="s">
        <v>29</v>
      </c>
      <c r="F1117" s="2">
        <v>110</v>
      </c>
      <c r="G1117" s="5" t="s">
        <v>3455</v>
      </c>
      <c r="H1117" s="5" t="s">
        <v>3456</v>
      </c>
      <c r="I1117" s="5" t="s">
        <v>2716</v>
      </c>
      <c r="J1117" s="5" t="e" vm="5">
        <v>#VALUE!</v>
      </c>
      <c r="K1117" s="8">
        <v>75000000</v>
      </c>
      <c r="L1117" s="7">
        <v>226904017</v>
      </c>
      <c r="M1117" s="5" t="s">
        <v>1849</v>
      </c>
      <c r="N1117" s="7">
        <f>Table[[#This Row],[Income]]-Table[[#This Row],[Budget]]</f>
        <v>151904017</v>
      </c>
      <c r="O1117" s="7" t="str">
        <f>IF((Table[[#This Row],[Income]]&gt;Table[[#This Row],[Budget]])," Successful", "Unsuccessful")</f>
        <v xml:space="preserve"> Successful</v>
      </c>
    </row>
    <row r="1118" spans="1:15" x14ac:dyDescent="0.3">
      <c r="A1118" s="5" t="s">
        <v>3457</v>
      </c>
      <c r="B1118" s="1">
        <v>6.9</v>
      </c>
      <c r="C1118" s="2">
        <v>2011</v>
      </c>
      <c r="D1118" s="5" t="s">
        <v>233</v>
      </c>
      <c r="E1118" t="s">
        <v>29</v>
      </c>
      <c r="F1118" s="2">
        <v>98</v>
      </c>
      <c r="G1118" s="5" t="s">
        <v>1818</v>
      </c>
      <c r="H1118" s="5" t="s">
        <v>3458</v>
      </c>
      <c r="I1118" s="5" t="s">
        <v>2926</v>
      </c>
      <c r="J1118" s="5" t="e" vm="2">
        <v>#VALUE!</v>
      </c>
      <c r="K1118" s="8">
        <v>35000000</v>
      </c>
      <c r="L1118" s="7">
        <v>209838559</v>
      </c>
      <c r="M1118" s="5" t="s">
        <v>20</v>
      </c>
      <c r="N1118" s="7">
        <f>Table[[#This Row],[Income]]-Table[[#This Row],[Budget]]</f>
        <v>174838559</v>
      </c>
      <c r="O1118" s="7" t="str">
        <f>IF((Table[[#This Row],[Income]]&gt;Table[[#This Row],[Budget]])," Successful", "Unsuccessful")</f>
        <v xml:space="preserve"> Successful</v>
      </c>
    </row>
    <row r="1119" spans="1:15" x14ac:dyDescent="0.3">
      <c r="A1119" s="5" t="s">
        <v>3459</v>
      </c>
      <c r="B1119" s="1">
        <v>7.7</v>
      </c>
      <c r="C1119" s="2">
        <v>2011</v>
      </c>
      <c r="D1119" s="5" t="s">
        <v>324</v>
      </c>
      <c r="E1119" t="s">
        <v>15</v>
      </c>
      <c r="F1119" s="2">
        <v>131</v>
      </c>
      <c r="G1119" s="5" t="s">
        <v>478</v>
      </c>
      <c r="H1119" s="5" t="s">
        <v>3460</v>
      </c>
      <c r="I1119" s="5" t="s">
        <v>410</v>
      </c>
      <c r="J1119" s="5" t="e" vm="6">
        <v>#VALUE!</v>
      </c>
      <c r="K1119" s="8">
        <v>160000000</v>
      </c>
      <c r="L1119" s="7">
        <v>352616690</v>
      </c>
      <c r="M1119" s="5" t="s">
        <v>176</v>
      </c>
      <c r="N1119" s="7">
        <f>Table[[#This Row],[Income]]-Table[[#This Row],[Budget]]</f>
        <v>192616690</v>
      </c>
      <c r="O1119" s="7" t="str">
        <f>IF((Table[[#This Row],[Income]]&gt;Table[[#This Row],[Budget]])," Successful", "Unsuccessful")</f>
        <v xml:space="preserve"> Successful</v>
      </c>
    </row>
    <row r="1120" spans="1:15" x14ac:dyDescent="0.3">
      <c r="A1120" s="5" t="s">
        <v>3461</v>
      </c>
      <c r="B1120" s="1">
        <v>7</v>
      </c>
      <c r="C1120" s="2">
        <v>2011</v>
      </c>
      <c r="D1120" s="5" t="s">
        <v>149</v>
      </c>
      <c r="E1120" t="s">
        <v>15</v>
      </c>
      <c r="F1120" s="2">
        <v>115</v>
      </c>
      <c r="G1120" s="5" t="s">
        <v>391</v>
      </c>
      <c r="H1120" s="5" t="s">
        <v>3462</v>
      </c>
      <c r="I1120" s="5" t="s">
        <v>18</v>
      </c>
      <c r="J1120" s="5" t="e" vm="2">
        <v>#VALUE!</v>
      </c>
      <c r="K1120" s="8">
        <v>150000000</v>
      </c>
      <c r="L1120" s="7">
        <v>449326618</v>
      </c>
      <c r="M1120" s="5" t="s">
        <v>20</v>
      </c>
      <c r="N1120" s="7">
        <f>Table[[#This Row],[Income]]-Table[[#This Row],[Budget]]</f>
        <v>299326618</v>
      </c>
      <c r="O1120" s="7" t="str">
        <f>IF((Table[[#This Row],[Income]]&gt;Table[[#This Row],[Budget]])," Successful", "Unsuccessful")</f>
        <v xml:space="preserve"> Successful</v>
      </c>
    </row>
    <row r="1121" spans="1:15" x14ac:dyDescent="0.3">
      <c r="A1121" s="5" t="s">
        <v>3463</v>
      </c>
      <c r="B1121" s="1">
        <v>7.2</v>
      </c>
      <c r="C1121" s="2">
        <v>2011</v>
      </c>
      <c r="D1121" s="5" t="s">
        <v>43</v>
      </c>
      <c r="E1121" t="s">
        <v>394</v>
      </c>
      <c r="F1121" s="2">
        <v>101</v>
      </c>
      <c r="G1121" s="5" t="s">
        <v>1662</v>
      </c>
      <c r="H1121" s="5" t="s">
        <v>3464</v>
      </c>
      <c r="I1121" s="5" t="s">
        <v>66</v>
      </c>
      <c r="J1121" s="5" t="e" vm="2">
        <v>#VALUE!</v>
      </c>
      <c r="K1121" s="8">
        <v>6500000</v>
      </c>
      <c r="L1121" s="7">
        <v>19123767</v>
      </c>
      <c r="M1121" s="5" t="s">
        <v>568</v>
      </c>
      <c r="N1121" s="7">
        <f>Table[[#This Row],[Income]]-Table[[#This Row],[Budget]]</f>
        <v>12623767</v>
      </c>
      <c r="O1121" s="7" t="str">
        <f>IF((Table[[#This Row],[Income]]&gt;Table[[#This Row],[Budget]])," Successful", "Unsuccessful")</f>
        <v xml:space="preserve"> Successful</v>
      </c>
    </row>
    <row r="1122" spans="1:15" x14ac:dyDescent="0.3">
      <c r="A1122" s="5" t="s">
        <v>3465</v>
      </c>
      <c r="B1122" s="1">
        <v>4.5999999999999996</v>
      </c>
      <c r="C1122" s="2">
        <v>2011</v>
      </c>
      <c r="D1122" s="5" t="s">
        <v>149</v>
      </c>
      <c r="E1122" t="s">
        <v>224</v>
      </c>
      <c r="F1122" s="2">
        <v>85</v>
      </c>
      <c r="G1122" s="5" t="s">
        <v>3466</v>
      </c>
      <c r="H1122" s="5" t="s">
        <v>3467</v>
      </c>
      <c r="I1122" s="5" t="s">
        <v>292</v>
      </c>
      <c r="J1122" s="5" t="e" vm="2">
        <v>#VALUE!</v>
      </c>
      <c r="K1122" s="8">
        <v>0</v>
      </c>
      <c r="L1122" s="7">
        <v>0</v>
      </c>
      <c r="M1122" s="5" t="s">
        <v>20</v>
      </c>
      <c r="N1122" s="7">
        <f>Table[[#This Row],[Income]]-Table[[#This Row],[Budget]]</f>
        <v>0</v>
      </c>
      <c r="O1122" s="7" t="str">
        <f>IF((Table[[#This Row],[Income]]&gt;Table[[#This Row],[Budget]])," Successful", "Unsuccessful")</f>
        <v>Unsuccessful</v>
      </c>
    </row>
    <row r="1123" spans="1:15" x14ac:dyDescent="0.3">
      <c r="A1123" s="5" t="s">
        <v>3468</v>
      </c>
      <c r="B1123" s="1">
        <v>5.5</v>
      </c>
      <c r="C1123" s="2">
        <v>2011</v>
      </c>
      <c r="D1123" s="5" t="s">
        <v>324</v>
      </c>
      <c r="E1123" t="s">
        <v>15</v>
      </c>
      <c r="F1123" s="2">
        <v>114</v>
      </c>
      <c r="G1123" s="5" t="s">
        <v>422</v>
      </c>
      <c r="H1123" s="5" t="s">
        <v>3469</v>
      </c>
      <c r="I1123" s="5" t="s">
        <v>410</v>
      </c>
      <c r="J1123" s="5" t="e" vm="2">
        <v>#VALUE!</v>
      </c>
      <c r="K1123" s="8">
        <v>200000000</v>
      </c>
      <c r="L1123" s="7">
        <v>219851172</v>
      </c>
      <c r="M1123" s="5" t="s">
        <v>20</v>
      </c>
      <c r="N1123" s="7">
        <f>Table[[#This Row],[Income]]-Table[[#This Row],[Budget]]</f>
        <v>19851172</v>
      </c>
      <c r="O1123" s="7" t="str">
        <f>IF((Table[[#This Row],[Income]]&gt;Table[[#This Row],[Budget]])," Successful", "Unsuccessful")</f>
        <v xml:space="preserve"> Successful</v>
      </c>
    </row>
    <row r="1124" spans="1:15" x14ac:dyDescent="0.3">
      <c r="A1124" s="5" t="s">
        <v>3470</v>
      </c>
      <c r="B1124" s="1">
        <v>6.2</v>
      </c>
      <c r="C1124" s="2">
        <v>2011</v>
      </c>
      <c r="D1124" s="5" t="s">
        <v>43</v>
      </c>
      <c r="E1124" t="s">
        <v>29</v>
      </c>
      <c r="F1124" s="2">
        <v>108</v>
      </c>
      <c r="G1124" s="5" t="s">
        <v>3471</v>
      </c>
      <c r="H1124" s="5" t="s">
        <v>3472</v>
      </c>
      <c r="I1124" s="5" t="s">
        <v>174</v>
      </c>
      <c r="J1124" s="5" t="e" vm="2">
        <v>#VALUE!</v>
      </c>
      <c r="K1124" s="8">
        <v>25000000</v>
      </c>
      <c r="L1124" s="7">
        <v>149228077</v>
      </c>
      <c r="M1124" s="5" t="s">
        <v>176</v>
      </c>
      <c r="N1124" s="7">
        <f>Table[[#This Row],[Income]]-Table[[#This Row],[Budget]]</f>
        <v>124228077</v>
      </c>
      <c r="O1124" s="7" t="str">
        <f>IF((Table[[#This Row],[Income]]&gt;Table[[#This Row],[Budget]])," Successful", "Unsuccessful")</f>
        <v xml:space="preserve"> Successful</v>
      </c>
    </row>
    <row r="1125" spans="1:15" x14ac:dyDescent="0.3">
      <c r="A1125" s="5" t="s">
        <v>3473</v>
      </c>
      <c r="B1125" s="1">
        <v>6.7</v>
      </c>
      <c r="C1125" s="2">
        <v>2011</v>
      </c>
      <c r="D1125" s="5" t="s">
        <v>52</v>
      </c>
      <c r="E1125" t="s">
        <v>15</v>
      </c>
      <c r="F1125" s="2">
        <v>109</v>
      </c>
      <c r="G1125" s="5" t="s">
        <v>3474</v>
      </c>
      <c r="H1125" s="5" t="s">
        <v>3475</v>
      </c>
      <c r="I1125" s="5" t="s">
        <v>644</v>
      </c>
      <c r="J1125" s="5" t="e" vm="2">
        <v>#VALUE!</v>
      </c>
      <c r="K1125" s="8">
        <v>40000000</v>
      </c>
      <c r="L1125" s="7">
        <v>173930596</v>
      </c>
      <c r="M1125" s="5" t="s">
        <v>20</v>
      </c>
      <c r="N1125" s="7">
        <f>Table[[#This Row],[Income]]-Table[[#This Row],[Budget]]</f>
        <v>133930596</v>
      </c>
      <c r="O1125" s="7" t="str">
        <f>IF((Table[[#This Row],[Income]]&gt;Table[[#This Row],[Budget]])," Successful", "Unsuccessful")</f>
        <v xml:space="preserve"> Successful</v>
      </c>
    </row>
    <row r="1126" spans="1:15" x14ac:dyDescent="0.3">
      <c r="A1126" s="5" t="s">
        <v>3476</v>
      </c>
      <c r="B1126" s="1">
        <v>8.1999999999999993</v>
      </c>
      <c r="C1126" s="2">
        <v>2011</v>
      </c>
      <c r="D1126" s="5" t="s">
        <v>120</v>
      </c>
      <c r="E1126" t="s">
        <v>15</v>
      </c>
      <c r="F1126" s="2">
        <v>140</v>
      </c>
      <c r="G1126" s="5" t="s">
        <v>2159</v>
      </c>
      <c r="H1126" s="5" t="s">
        <v>3477</v>
      </c>
      <c r="I1126" s="5" t="s">
        <v>2483</v>
      </c>
      <c r="J1126" s="5" t="e" vm="2">
        <v>#VALUE!</v>
      </c>
      <c r="K1126" s="8">
        <v>25000000</v>
      </c>
      <c r="L1126" s="7">
        <v>23308615</v>
      </c>
      <c r="M1126" s="5" t="s">
        <v>20</v>
      </c>
      <c r="N1126" s="7">
        <f>Table[[#This Row],[Income]]-Table[[#This Row],[Budget]]</f>
        <v>-1691385</v>
      </c>
      <c r="O1126" s="7" t="str">
        <f>IF((Table[[#This Row],[Income]]&gt;Table[[#This Row],[Budget]])," Successful", "Unsuccessful")</f>
        <v>Unsuccessful</v>
      </c>
    </row>
    <row r="1127" spans="1:15" x14ac:dyDescent="0.3">
      <c r="A1127" s="5" t="s">
        <v>3478</v>
      </c>
      <c r="B1127" s="1">
        <v>6.8</v>
      </c>
      <c r="C1127" s="2">
        <v>2011</v>
      </c>
      <c r="D1127" s="5" t="s">
        <v>149</v>
      </c>
      <c r="E1127" t="s">
        <v>29</v>
      </c>
      <c r="F1127" s="2">
        <v>125</v>
      </c>
      <c r="G1127" s="5" t="s">
        <v>348</v>
      </c>
      <c r="H1127" s="5" t="s">
        <v>3479</v>
      </c>
      <c r="I1127" s="5" t="s">
        <v>174</v>
      </c>
      <c r="J1127" s="5" t="e" vm="2">
        <v>#VALUE!</v>
      </c>
      <c r="K1127" s="8">
        <v>32500000</v>
      </c>
      <c r="L1127" s="7">
        <v>306442085</v>
      </c>
      <c r="M1127" s="5" t="s">
        <v>20</v>
      </c>
      <c r="N1127" s="7">
        <f>Table[[#This Row],[Income]]-Table[[#This Row],[Budget]]</f>
        <v>273942085</v>
      </c>
      <c r="O1127" s="7" t="str">
        <f>IF((Table[[#This Row],[Income]]&gt;Table[[#This Row],[Budget]])," Successful", "Unsuccessful")</f>
        <v xml:space="preserve"> Successful</v>
      </c>
    </row>
    <row r="1128" spans="1:15" x14ac:dyDescent="0.3">
      <c r="A1128" s="5" t="s">
        <v>3480</v>
      </c>
      <c r="B1128" s="1">
        <v>6.8</v>
      </c>
      <c r="C1128" s="2">
        <v>2011</v>
      </c>
      <c r="D1128" s="5" t="s">
        <v>120</v>
      </c>
      <c r="E1128" t="s">
        <v>15</v>
      </c>
      <c r="F1128" s="2">
        <v>106</v>
      </c>
      <c r="G1128" s="5" t="s">
        <v>688</v>
      </c>
      <c r="H1128" s="5" t="s">
        <v>3481</v>
      </c>
      <c r="I1128" s="5" t="s">
        <v>142</v>
      </c>
      <c r="J1128" s="5" t="e" vm="32">
        <v>#VALUE!</v>
      </c>
      <c r="K1128" s="8">
        <v>60000000</v>
      </c>
      <c r="L1128" s="7">
        <v>136515867</v>
      </c>
      <c r="M1128" s="5" t="s">
        <v>3482</v>
      </c>
      <c r="N1128" s="7">
        <f>Table[[#This Row],[Income]]-Table[[#This Row],[Budget]]</f>
        <v>76515867</v>
      </c>
      <c r="O1128" s="7" t="str">
        <f>IF((Table[[#This Row],[Income]]&gt;Table[[#This Row],[Budget]])," Successful", "Unsuccessful")</f>
        <v xml:space="preserve"> Successful</v>
      </c>
    </row>
    <row r="1129" spans="1:15" x14ac:dyDescent="0.3">
      <c r="A1129" s="5" t="s">
        <v>3483</v>
      </c>
      <c r="B1129" s="1">
        <v>6.4</v>
      </c>
      <c r="C1129" s="2">
        <v>2011</v>
      </c>
      <c r="D1129" s="5" t="s">
        <v>382</v>
      </c>
      <c r="E1129" t="s">
        <v>15</v>
      </c>
      <c r="F1129" s="2">
        <v>117</v>
      </c>
      <c r="G1129" s="5" t="s">
        <v>2930</v>
      </c>
      <c r="H1129" s="5" t="s">
        <v>3484</v>
      </c>
      <c r="I1129" s="5" t="s">
        <v>174</v>
      </c>
      <c r="J1129" s="5" t="e" vm="2">
        <v>#VALUE!</v>
      </c>
      <c r="K1129" s="8">
        <v>80000000</v>
      </c>
      <c r="L1129" s="7">
        <v>214945591</v>
      </c>
      <c r="M1129" s="5" t="s">
        <v>20</v>
      </c>
      <c r="N1129" s="7">
        <f>Table[[#This Row],[Income]]-Table[[#This Row],[Budget]]</f>
        <v>134945591</v>
      </c>
      <c r="O1129" s="7" t="str">
        <f>IF((Table[[#This Row],[Income]]&gt;Table[[#This Row],[Budget]])," Successful", "Unsuccessful")</f>
        <v xml:space="preserve"> Successful</v>
      </c>
    </row>
    <row r="1130" spans="1:15" x14ac:dyDescent="0.3">
      <c r="A1130" s="5" t="s">
        <v>3485</v>
      </c>
      <c r="B1130" s="1">
        <v>7.4</v>
      </c>
      <c r="C1130" s="2">
        <v>2011</v>
      </c>
      <c r="D1130" s="5" t="s">
        <v>78</v>
      </c>
      <c r="E1130" t="s">
        <v>15</v>
      </c>
      <c r="F1130" s="2">
        <v>105</v>
      </c>
      <c r="G1130" s="5" t="s">
        <v>673</v>
      </c>
      <c r="H1130" s="5" t="s">
        <v>3486</v>
      </c>
      <c r="I1130" s="5" t="s">
        <v>3487</v>
      </c>
      <c r="J1130" s="5" t="e" vm="9">
        <v>#VALUE!</v>
      </c>
      <c r="K1130" s="8">
        <v>27000000</v>
      </c>
      <c r="L1130" s="7">
        <v>161849455</v>
      </c>
      <c r="M1130" s="5" t="s">
        <v>20</v>
      </c>
      <c r="N1130" s="7">
        <f>Table[[#This Row],[Income]]-Table[[#This Row],[Budget]]</f>
        <v>134849455</v>
      </c>
      <c r="O1130" s="7" t="str">
        <f>IF((Table[[#This Row],[Income]]&gt;Table[[#This Row],[Budget]])," Successful", "Unsuccessful")</f>
        <v xml:space="preserve"> Successful</v>
      </c>
    </row>
    <row r="1131" spans="1:15" x14ac:dyDescent="0.3">
      <c r="A1131" s="5" t="s">
        <v>3488</v>
      </c>
      <c r="B1131" s="1">
        <v>6</v>
      </c>
      <c r="C1131" s="2">
        <v>2011</v>
      </c>
      <c r="D1131" s="5" t="s">
        <v>78</v>
      </c>
      <c r="E1131" t="s">
        <v>15</v>
      </c>
      <c r="F1131" s="2">
        <v>110</v>
      </c>
      <c r="G1131" s="5" t="s">
        <v>513</v>
      </c>
      <c r="H1131" s="5" t="s">
        <v>3489</v>
      </c>
      <c r="I1131" s="5" t="s">
        <v>18</v>
      </c>
      <c r="J1131" s="5" t="e" vm="5">
        <v>#VALUE!</v>
      </c>
      <c r="K1131" s="8">
        <v>82000000</v>
      </c>
      <c r="L1131" s="7">
        <v>89792502</v>
      </c>
      <c r="M1131" s="5" t="s">
        <v>62</v>
      </c>
      <c r="N1131" s="7">
        <f>Table[[#This Row],[Income]]-Table[[#This Row],[Budget]]</f>
        <v>7792502</v>
      </c>
      <c r="O1131" s="7" t="str">
        <f>IF((Table[[#This Row],[Income]]&gt;Table[[#This Row],[Budget]])," Successful", "Unsuccessful")</f>
        <v xml:space="preserve"> Successful</v>
      </c>
    </row>
    <row r="1132" spans="1:15" x14ac:dyDescent="0.3">
      <c r="A1132" s="5" t="s">
        <v>3490</v>
      </c>
      <c r="B1132" s="1">
        <v>5.8</v>
      </c>
      <c r="C1132" s="2">
        <v>2011</v>
      </c>
      <c r="D1132" s="5" t="s">
        <v>149</v>
      </c>
      <c r="E1132" t="s">
        <v>15</v>
      </c>
      <c r="F1132" s="2">
        <v>112</v>
      </c>
      <c r="G1132" s="5" t="s">
        <v>3491</v>
      </c>
      <c r="H1132" s="5" t="s">
        <v>3492</v>
      </c>
      <c r="I1132" s="5" t="s">
        <v>180</v>
      </c>
      <c r="J1132" s="5" t="e" vm="2">
        <v>#VALUE!</v>
      </c>
      <c r="K1132" s="8">
        <v>35000000</v>
      </c>
      <c r="L1132" s="7">
        <v>65100369</v>
      </c>
      <c r="M1132" s="5" t="s">
        <v>20</v>
      </c>
      <c r="N1132" s="7">
        <f>Table[[#This Row],[Income]]-Table[[#This Row],[Budget]]</f>
        <v>30100369</v>
      </c>
      <c r="O1132" s="7" t="str">
        <f>IF((Table[[#This Row],[Income]]&gt;Table[[#This Row],[Budget]])," Successful", "Unsuccessful")</f>
        <v xml:space="preserve"> Successful</v>
      </c>
    </row>
    <row r="1133" spans="1:15" x14ac:dyDescent="0.3">
      <c r="A1133" s="5" t="s">
        <v>3493</v>
      </c>
      <c r="B1133" s="1">
        <v>7.6</v>
      </c>
      <c r="C1133" s="2">
        <v>2011</v>
      </c>
      <c r="D1133" s="5" t="s">
        <v>120</v>
      </c>
      <c r="E1133" t="s">
        <v>29</v>
      </c>
      <c r="F1133" s="2">
        <v>120</v>
      </c>
      <c r="G1133" s="5" t="s">
        <v>3494</v>
      </c>
      <c r="H1133" s="5" t="s">
        <v>3495</v>
      </c>
      <c r="I1133" s="5" t="s">
        <v>489</v>
      </c>
      <c r="J1133" s="5" t="e" vm="10">
        <v>#VALUE!</v>
      </c>
      <c r="K1133" s="8">
        <v>10002914</v>
      </c>
      <c r="L1133" s="7">
        <v>33716389</v>
      </c>
      <c r="M1133" s="5" t="s">
        <v>386</v>
      </c>
      <c r="N1133" s="7">
        <f>Table[[#This Row],[Income]]-Table[[#This Row],[Budget]]</f>
        <v>23713475</v>
      </c>
      <c r="O1133" s="7" t="str">
        <f>IF((Table[[#This Row],[Income]]&gt;Table[[#This Row],[Budget]])," Successful", "Unsuccessful")</f>
        <v xml:space="preserve"> Successful</v>
      </c>
    </row>
    <row r="1134" spans="1:15" x14ac:dyDescent="0.3">
      <c r="A1134" s="5" t="s">
        <v>3496</v>
      </c>
      <c r="B1134" s="1">
        <v>7.5</v>
      </c>
      <c r="C1134" s="2">
        <v>2011</v>
      </c>
      <c r="D1134" s="5" t="s">
        <v>36</v>
      </c>
      <c r="E1134" t="s">
        <v>22</v>
      </c>
      <c r="F1134" s="2">
        <v>126</v>
      </c>
      <c r="G1134" s="5" t="s">
        <v>1166</v>
      </c>
      <c r="H1134" s="5" t="s">
        <v>3497</v>
      </c>
      <c r="I1134" s="5" t="s">
        <v>458</v>
      </c>
      <c r="J1134" s="5" t="e" vm="6">
        <v>#VALUE!</v>
      </c>
      <c r="K1134" s="8">
        <v>150000000</v>
      </c>
      <c r="L1134" s="7">
        <v>185770310</v>
      </c>
      <c r="M1134" s="5" t="s">
        <v>1786</v>
      </c>
      <c r="N1134" s="7">
        <f>Table[[#This Row],[Income]]-Table[[#This Row],[Budget]]</f>
        <v>35770310</v>
      </c>
      <c r="O1134" s="7" t="str">
        <f>IF((Table[[#This Row],[Income]]&gt;Table[[#This Row],[Budget]])," Successful", "Unsuccessful")</f>
        <v xml:space="preserve"> Successful</v>
      </c>
    </row>
    <row r="1135" spans="1:15" x14ac:dyDescent="0.3">
      <c r="A1135" s="5" t="s">
        <v>3498</v>
      </c>
      <c r="B1135" s="1">
        <v>5.4</v>
      </c>
      <c r="C1135" s="2">
        <v>2011</v>
      </c>
      <c r="D1135" s="5" t="s">
        <v>120</v>
      </c>
      <c r="E1135" t="s">
        <v>224</v>
      </c>
      <c r="F1135" s="2">
        <v>103</v>
      </c>
      <c r="G1135" s="5" t="s">
        <v>3499</v>
      </c>
      <c r="H1135" s="5" t="s">
        <v>3500</v>
      </c>
      <c r="I1135" s="5" t="s">
        <v>98</v>
      </c>
      <c r="J1135" s="5" t="e" vm="20">
        <v>#VALUE!</v>
      </c>
      <c r="K1135" s="8">
        <v>1500000</v>
      </c>
      <c r="L1135" s="7">
        <v>0</v>
      </c>
      <c r="M1135" s="5" t="s">
        <v>335</v>
      </c>
      <c r="N1135" s="7">
        <f>Table[[#This Row],[Income]]-Table[[#This Row],[Budget]]</f>
        <v>-1500000</v>
      </c>
      <c r="O1135" s="7" t="str">
        <f>IF((Table[[#This Row],[Income]]&gt;Table[[#This Row],[Budget]])," Successful", "Unsuccessful")</f>
        <v>Unsuccessful</v>
      </c>
    </row>
    <row r="1136" spans="1:15" x14ac:dyDescent="0.3">
      <c r="A1136" s="5" t="s">
        <v>3501</v>
      </c>
      <c r="B1136" s="1">
        <v>7</v>
      </c>
      <c r="C1136" s="2">
        <v>2011</v>
      </c>
      <c r="D1136" s="5" t="s">
        <v>186</v>
      </c>
      <c r="E1136" t="s">
        <v>29</v>
      </c>
      <c r="F1136" s="2">
        <v>95</v>
      </c>
      <c r="G1136" s="5" t="s">
        <v>1553</v>
      </c>
      <c r="H1136" s="5" t="s">
        <v>3502</v>
      </c>
      <c r="I1136" s="5" t="s">
        <v>81</v>
      </c>
      <c r="J1136" s="5" t="e" vm="5">
        <v>#VALUE!</v>
      </c>
      <c r="K1136" s="8">
        <v>30000000</v>
      </c>
      <c r="L1136" s="7">
        <v>70038838</v>
      </c>
      <c r="M1136" s="5" t="s">
        <v>62</v>
      </c>
      <c r="N1136" s="7">
        <f>Table[[#This Row],[Income]]-Table[[#This Row],[Budget]]</f>
        <v>40038838</v>
      </c>
      <c r="O1136" s="7" t="str">
        <f>IF((Table[[#This Row],[Income]]&gt;Table[[#This Row],[Budget]])," Successful", "Unsuccessful")</f>
        <v xml:space="preserve"> Successful</v>
      </c>
    </row>
    <row r="1137" spans="1:15" x14ac:dyDescent="0.3">
      <c r="A1137" s="5" t="s">
        <v>3503</v>
      </c>
      <c r="B1137" s="1">
        <v>7.4</v>
      </c>
      <c r="C1137" s="2">
        <v>2011</v>
      </c>
      <c r="D1137" s="5" t="s">
        <v>14</v>
      </c>
      <c r="E1137" t="s">
        <v>15</v>
      </c>
      <c r="F1137" s="2">
        <v>132</v>
      </c>
      <c r="G1137" s="5" t="s">
        <v>1527</v>
      </c>
      <c r="H1137" s="5" t="s">
        <v>3504</v>
      </c>
      <c r="I1137" s="5" t="s">
        <v>451</v>
      </c>
      <c r="J1137" s="5" t="e" vm="55">
        <v>#VALUE!</v>
      </c>
      <c r="K1137" s="8">
        <v>145000000</v>
      </c>
      <c r="L1137" s="7">
        <v>694713380</v>
      </c>
      <c r="M1137" s="5" t="s">
        <v>20</v>
      </c>
      <c r="N1137" s="7">
        <f>Table[[#This Row],[Income]]-Table[[#This Row],[Budget]]</f>
        <v>549713380</v>
      </c>
      <c r="O1137" s="7" t="str">
        <f>IF((Table[[#This Row],[Income]]&gt;Table[[#This Row],[Budget]])," Successful", "Unsuccessful")</f>
        <v xml:space="preserve"> Successful</v>
      </c>
    </row>
    <row r="1138" spans="1:15" x14ac:dyDescent="0.3">
      <c r="A1138" s="5" t="s">
        <v>3505</v>
      </c>
      <c r="B1138" s="1">
        <v>6.6</v>
      </c>
      <c r="C1138" s="2">
        <v>2011</v>
      </c>
      <c r="D1138" s="5" t="s">
        <v>149</v>
      </c>
      <c r="E1138" t="s">
        <v>15</v>
      </c>
      <c r="F1138" s="2">
        <v>136</v>
      </c>
      <c r="G1138" s="5" t="s">
        <v>1694</v>
      </c>
      <c r="H1138" s="5" t="s">
        <v>3506</v>
      </c>
      <c r="I1138" s="5" t="s">
        <v>18</v>
      </c>
      <c r="J1138" s="5" t="e" vm="2">
        <v>#VALUE!</v>
      </c>
      <c r="K1138" s="8">
        <v>250000000</v>
      </c>
      <c r="L1138" s="7">
        <v>1045713802</v>
      </c>
      <c r="M1138" s="5" t="s">
        <v>176</v>
      </c>
      <c r="N1138" s="7">
        <f>Table[[#This Row],[Income]]-Table[[#This Row],[Budget]]</f>
        <v>795713802</v>
      </c>
      <c r="O1138" s="7" t="str">
        <f>IF((Table[[#This Row],[Income]]&gt;Table[[#This Row],[Budget]])," Successful", "Unsuccessful")</f>
        <v xml:space="preserve"> Successful</v>
      </c>
    </row>
    <row r="1139" spans="1:15" x14ac:dyDescent="0.3">
      <c r="A1139" s="5" t="s">
        <v>3507</v>
      </c>
      <c r="B1139" s="1">
        <v>7</v>
      </c>
      <c r="C1139" s="2">
        <v>2011</v>
      </c>
      <c r="D1139" s="5" t="s">
        <v>43</v>
      </c>
      <c r="E1139" t="s">
        <v>29</v>
      </c>
      <c r="F1139" s="2">
        <v>127</v>
      </c>
      <c r="G1139" s="5" t="s">
        <v>1833</v>
      </c>
      <c r="H1139" s="5" t="s">
        <v>3508</v>
      </c>
      <c r="I1139" s="5" t="s">
        <v>241</v>
      </c>
      <c r="J1139" s="5" t="e" vm="17">
        <v>#VALUE!</v>
      </c>
      <c r="K1139" s="8">
        <v>21272200</v>
      </c>
      <c r="L1139" s="7">
        <v>81515369</v>
      </c>
      <c r="M1139" s="5" t="s">
        <v>3509</v>
      </c>
      <c r="N1139" s="7">
        <f>Table[[#This Row],[Income]]-Table[[#This Row],[Budget]]</f>
        <v>60243169</v>
      </c>
      <c r="O1139" s="7" t="str">
        <f>IF((Table[[#This Row],[Income]]&gt;Table[[#This Row],[Budget]])," Successful", "Unsuccessful")</f>
        <v xml:space="preserve"> Successful</v>
      </c>
    </row>
    <row r="1140" spans="1:15" x14ac:dyDescent="0.3">
      <c r="A1140" s="5" t="s">
        <v>3510</v>
      </c>
      <c r="B1140" s="1">
        <v>7.7</v>
      </c>
      <c r="C1140" s="2">
        <v>2011</v>
      </c>
      <c r="D1140" s="5" t="s">
        <v>324</v>
      </c>
      <c r="E1140" t="s">
        <v>15</v>
      </c>
      <c r="F1140" s="2">
        <v>94</v>
      </c>
      <c r="G1140" s="5" t="s">
        <v>3091</v>
      </c>
      <c r="H1140" s="5" t="s">
        <v>3511</v>
      </c>
      <c r="I1140" s="5" t="s">
        <v>2374</v>
      </c>
      <c r="J1140" s="5" t="e" vm="20">
        <v>#VALUE!</v>
      </c>
      <c r="K1140" s="8">
        <v>17000000</v>
      </c>
      <c r="L1140" s="7">
        <v>151672318</v>
      </c>
      <c r="M1140" s="5" t="s">
        <v>3512</v>
      </c>
      <c r="N1140" s="7">
        <f>Table[[#This Row],[Income]]-Table[[#This Row],[Budget]]</f>
        <v>134672318</v>
      </c>
      <c r="O1140" s="7" t="str">
        <f>IF((Table[[#This Row],[Income]]&gt;Table[[#This Row],[Budget]])," Successful", "Unsuccessful")</f>
        <v xml:space="preserve"> Successful</v>
      </c>
    </row>
    <row r="1141" spans="1:15" x14ac:dyDescent="0.3">
      <c r="A1141" s="5" t="s">
        <v>3513</v>
      </c>
      <c r="B1141" s="1">
        <v>7.5</v>
      </c>
      <c r="C1141" s="2">
        <v>2011</v>
      </c>
      <c r="D1141" s="5" t="s">
        <v>52</v>
      </c>
      <c r="E1141" t="s">
        <v>29</v>
      </c>
      <c r="F1141" s="2">
        <v>112</v>
      </c>
      <c r="G1141" s="5" t="s">
        <v>2012</v>
      </c>
      <c r="H1141" s="5" t="s">
        <v>3514</v>
      </c>
      <c r="I1141" s="5" t="s">
        <v>241</v>
      </c>
      <c r="J1141" s="5" t="e" vm="2">
        <v>#VALUE!</v>
      </c>
      <c r="K1141" s="8">
        <v>7000000</v>
      </c>
      <c r="L1141" s="7">
        <v>9232318</v>
      </c>
      <c r="M1141" s="5" t="s">
        <v>99</v>
      </c>
      <c r="N1141" s="7">
        <f>Table[[#This Row],[Income]]-Table[[#This Row],[Budget]]</f>
        <v>2232318</v>
      </c>
      <c r="O1141" s="7" t="str">
        <f>IF((Table[[#This Row],[Income]]&gt;Table[[#This Row],[Budget]])," Successful", "Unsuccessful")</f>
        <v xml:space="preserve"> Successful</v>
      </c>
    </row>
    <row r="1142" spans="1:15" x14ac:dyDescent="0.3">
      <c r="A1142" s="5" t="s">
        <v>3515</v>
      </c>
      <c r="B1142" s="1">
        <v>6.2</v>
      </c>
      <c r="C1142" s="2">
        <v>2011</v>
      </c>
      <c r="D1142" s="5" t="s">
        <v>36</v>
      </c>
      <c r="E1142" t="s">
        <v>29</v>
      </c>
      <c r="F1142" s="2">
        <v>90</v>
      </c>
      <c r="G1142" s="5" t="s">
        <v>3516</v>
      </c>
      <c r="H1142" s="5" t="s">
        <v>3517</v>
      </c>
      <c r="I1142" s="5" t="s">
        <v>2397</v>
      </c>
      <c r="J1142" s="5" t="e" vm="2">
        <v>#VALUE!</v>
      </c>
      <c r="K1142" s="8">
        <v>19000000</v>
      </c>
      <c r="L1142" s="7">
        <v>36192775</v>
      </c>
      <c r="M1142" s="5" t="s">
        <v>20</v>
      </c>
      <c r="N1142" s="7">
        <f>Table[[#This Row],[Income]]-Table[[#This Row],[Budget]]</f>
        <v>17192775</v>
      </c>
      <c r="O1142" s="7" t="str">
        <f>IF((Table[[#This Row],[Income]]&gt;Table[[#This Row],[Budget]])," Successful", "Unsuccessful")</f>
        <v xml:space="preserve"> Successful</v>
      </c>
    </row>
    <row r="1143" spans="1:15" x14ac:dyDescent="0.3">
      <c r="A1143" s="5" t="s">
        <v>3518</v>
      </c>
      <c r="B1143" s="1">
        <v>7.4</v>
      </c>
      <c r="C1143" s="2">
        <v>2011</v>
      </c>
      <c r="D1143" s="5" t="s">
        <v>14</v>
      </c>
      <c r="E1143" t="s">
        <v>15</v>
      </c>
      <c r="F1143" s="2">
        <v>129</v>
      </c>
      <c r="G1143" s="5" t="s">
        <v>542</v>
      </c>
      <c r="H1143" s="5" t="s">
        <v>3519</v>
      </c>
      <c r="I1143" s="5" t="s">
        <v>2330</v>
      </c>
      <c r="J1143" s="5" t="e" vm="65">
        <v>#VALUE!</v>
      </c>
      <c r="K1143" s="8">
        <v>125000000</v>
      </c>
      <c r="L1143" s="7">
        <v>543848418</v>
      </c>
      <c r="M1143" s="5" t="s">
        <v>176</v>
      </c>
      <c r="N1143" s="7">
        <f>Table[[#This Row],[Income]]-Table[[#This Row],[Budget]]</f>
        <v>418848418</v>
      </c>
      <c r="O1143" s="7" t="str">
        <f>IF((Table[[#This Row],[Income]]&gt;Table[[#This Row],[Budget]])," Successful", "Unsuccessful")</f>
        <v xml:space="preserve"> Successful</v>
      </c>
    </row>
    <row r="1144" spans="1:15" x14ac:dyDescent="0.3">
      <c r="A1144" s="5" t="s">
        <v>3520</v>
      </c>
      <c r="B1144" s="1">
        <v>7.2</v>
      </c>
      <c r="C1144" s="2">
        <v>2011</v>
      </c>
      <c r="D1144" s="5" t="s">
        <v>149</v>
      </c>
      <c r="E1144" t="s">
        <v>15</v>
      </c>
      <c r="F1144" s="2">
        <v>124</v>
      </c>
      <c r="G1144" s="5" t="s">
        <v>587</v>
      </c>
      <c r="H1144" s="5" t="s">
        <v>3521</v>
      </c>
      <c r="I1144" s="5" t="s">
        <v>180</v>
      </c>
      <c r="J1144" s="5" t="e" vm="18">
        <v>#VALUE!</v>
      </c>
      <c r="K1144" s="8">
        <v>10000000</v>
      </c>
      <c r="L1144" s="7">
        <v>150501815</v>
      </c>
      <c r="M1144" s="5" t="s">
        <v>265</v>
      </c>
      <c r="N1144" s="7">
        <f>Table[[#This Row],[Income]]-Table[[#This Row],[Budget]]</f>
        <v>140501815</v>
      </c>
      <c r="O1144" s="7" t="str">
        <f>IF((Table[[#This Row],[Income]]&gt;Table[[#This Row],[Budget]])," Successful", "Unsuccessful")</f>
        <v xml:space="preserve"> Successful</v>
      </c>
    </row>
    <row r="1145" spans="1:15" x14ac:dyDescent="0.3">
      <c r="A1145" s="5" t="s">
        <v>3522</v>
      </c>
      <c r="B1145" s="1">
        <v>7.1</v>
      </c>
      <c r="C1145" s="2">
        <v>2011</v>
      </c>
      <c r="D1145" s="5" t="s">
        <v>149</v>
      </c>
      <c r="E1145" t="s">
        <v>29</v>
      </c>
      <c r="F1145" s="2">
        <v>135</v>
      </c>
      <c r="G1145" s="5" t="s">
        <v>1574</v>
      </c>
      <c r="H1145" s="5" t="s">
        <v>3523</v>
      </c>
      <c r="I1145" s="5" t="s">
        <v>640</v>
      </c>
      <c r="J1145" s="5" t="e" vm="53">
        <v>#VALUE!</v>
      </c>
      <c r="K1145" s="8">
        <v>7400000</v>
      </c>
      <c r="L1145" s="7">
        <v>17039814</v>
      </c>
      <c r="M1145" s="5" t="s">
        <v>3524</v>
      </c>
      <c r="N1145" s="7">
        <f>Table[[#This Row],[Income]]-Table[[#This Row],[Budget]]</f>
        <v>9639814</v>
      </c>
      <c r="O1145" s="7" t="str">
        <f>IF((Table[[#This Row],[Income]]&gt;Table[[#This Row],[Budget]])," Successful", "Unsuccessful")</f>
        <v xml:space="preserve"> Successful</v>
      </c>
    </row>
    <row r="1146" spans="1:15" x14ac:dyDescent="0.3">
      <c r="A1146" s="5" t="s">
        <v>3525</v>
      </c>
      <c r="B1146" s="1">
        <v>6.8</v>
      </c>
      <c r="C1146" s="2">
        <v>2011</v>
      </c>
      <c r="D1146" s="5" t="s">
        <v>186</v>
      </c>
      <c r="E1146" t="s">
        <v>15</v>
      </c>
      <c r="F1146" s="2">
        <v>111</v>
      </c>
      <c r="G1146" s="5" t="s">
        <v>565</v>
      </c>
      <c r="H1146" s="5" t="s">
        <v>3526</v>
      </c>
      <c r="I1146" s="5" t="s">
        <v>109</v>
      </c>
      <c r="J1146" s="5" t="e" vm="27">
        <v>#VALUE!</v>
      </c>
      <c r="K1146" s="8">
        <v>30000000</v>
      </c>
      <c r="L1146" s="7">
        <v>63782078</v>
      </c>
      <c r="M1146" s="5" t="s">
        <v>3527</v>
      </c>
      <c r="N1146" s="7">
        <f>Table[[#This Row],[Income]]-Table[[#This Row],[Budget]]</f>
        <v>33782078</v>
      </c>
      <c r="O1146" s="7" t="str">
        <f>IF((Table[[#This Row],[Income]]&gt;Table[[#This Row],[Budget]])," Successful", "Unsuccessful")</f>
        <v xml:space="preserve"> Successful</v>
      </c>
    </row>
    <row r="1147" spans="1:15" x14ac:dyDescent="0.3">
      <c r="A1147" s="5" t="s">
        <v>3528</v>
      </c>
      <c r="B1147" s="1">
        <v>5.3</v>
      </c>
      <c r="C1147" s="2">
        <v>2011</v>
      </c>
      <c r="D1147" s="5" t="s">
        <v>78</v>
      </c>
      <c r="E1147" t="s">
        <v>29</v>
      </c>
      <c r="F1147" s="2">
        <v>91</v>
      </c>
      <c r="G1147" s="5" t="s">
        <v>3529</v>
      </c>
      <c r="H1147" s="5" t="s">
        <v>3530</v>
      </c>
      <c r="I1147" s="5" t="s">
        <v>1576</v>
      </c>
      <c r="J1147" s="5" t="e" vm="2">
        <v>#VALUE!</v>
      </c>
      <c r="K1147" s="8">
        <v>20000000</v>
      </c>
      <c r="L1147" s="7">
        <v>6742156</v>
      </c>
      <c r="M1147" s="5" t="s">
        <v>99</v>
      </c>
      <c r="N1147" s="7">
        <f>Table[[#This Row],[Income]]-Table[[#This Row],[Budget]]</f>
        <v>-13257844</v>
      </c>
      <c r="O1147" s="7" t="str">
        <f>IF((Table[[#This Row],[Income]]&gt;Table[[#This Row],[Budget]])," Successful", "Unsuccessful")</f>
        <v>Unsuccessful</v>
      </c>
    </row>
    <row r="1148" spans="1:15" x14ac:dyDescent="0.3">
      <c r="A1148" s="5" t="s">
        <v>3531</v>
      </c>
      <c r="B1148" s="1">
        <v>5.7</v>
      </c>
      <c r="C1148" s="2">
        <v>2011</v>
      </c>
      <c r="D1148" s="5" t="s">
        <v>52</v>
      </c>
      <c r="E1148" t="s">
        <v>15</v>
      </c>
      <c r="F1148" s="2">
        <v>110</v>
      </c>
      <c r="G1148" s="5" t="s">
        <v>994</v>
      </c>
      <c r="H1148" s="5" t="s">
        <v>3532</v>
      </c>
      <c r="I1148" s="5" t="s">
        <v>18</v>
      </c>
      <c r="J1148" s="5" t="e" vm="16">
        <v>#VALUE!</v>
      </c>
      <c r="K1148" s="8">
        <v>75000000</v>
      </c>
      <c r="L1148" s="7">
        <v>132274484</v>
      </c>
      <c r="M1148" s="5" t="s">
        <v>3533</v>
      </c>
      <c r="N1148" s="7">
        <f>Table[[#This Row],[Income]]-Table[[#This Row],[Budget]]</f>
        <v>57274484</v>
      </c>
      <c r="O1148" s="7" t="str">
        <f>IF((Table[[#This Row],[Income]]&gt;Table[[#This Row],[Budget]])," Successful", "Unsuccessful")</f>
        <v xml:space="preserve"> Successful</v>
      </c>
    </row>
    <row r="1149" spans="1:15" x14ac:dyDescent="0.3">
      <c r="A1149" s="5" t="s">
        <v>3534</v>
      </c>
      <c r="B1149" s="1">
        <v>7.5</v>
      </c>
      <c r="C1149" s="2">
        <v>2011</v>
      </c>
      <c r="D1149" s="5" t="s">
        <v>186</v>
      </c>
      <c r="E1149" t="s">
        <v>15</v>
      </c>
      <c r="F1149" s="2">
        <v>93</v>
      </c>
      <c r="G1149" s="5" t="s">
        <v>2150</v>
      </c>
      <c r="H1149" s="5" t="s">
        <v>3535</v>
      </c>
      <c r="I1149" s="5" t="s">
        <v>1756</v>
      </c>
      <c r="J1149" s="5" t="e" vm="5">
        <v>#VALUE!</v>
      </c>
      <c r="K1149" s="8">
        <v>32000000</v>
      </c>
      <c r="L1149" s="7">
        <v>147332697</v>
      </c>
      <c r="M1149" s="5" t="s">
        <v>3536</v>
      </c>
      <c r="N1149" s="7">
        <f>Table[[#This Row],[Income]]-Table[[#This Row],[Budget]]</f>
        <v>115332697</v>
      </c>
      <c r="O1149" s="7" t="str">
        <f>IF((Table[[#This Row],[Income]]&gt;Table[[#This Row],[Budget]])," Successful", "Unsuccessful")</f>
        <v xml:space="preserve"> Successful</v>
      </c>
    </row>
    <row r="1150" spans="1:15" x14ac:dyDescent="0.3">
      <c r="A1150" s="5" t="s">
        <v>3537</v>
      </c>
      <c r="B1150" s="1">
        <v>5.6</v>
      </c>
      <c r="C1150" s="2">
        <v>2011</v>
      </c>
      <c r="D1150" s="5" t="s">
        <v>14</v>
      </c>
      <c r="E1150" t="s">
        <v>15</v>
      </c>
      <c r="F1150" s="2">
        <v>118</v>
      </c>
      <c r="G1150" s="5" t="s">
        <v>3538</v>
      </c>
      <c r="H1150" s="5" t="s">
        <v>3539</v>
      </c>
      <c r="I1150" s="5" t="s">
        <v>174</v>
      </c>
      <c r="J1150" s="5" t="e" vm="2">
        <v>#VALUE!</v>
      </c>
      <c r="K1150" s="8">
        <v>56000000</v>
      </c>
      <c r="L1150" s="7">
        <v>142044638</v>
      </c>
      <c r="M1150" s="5" t="s">
        <v>20</v>
      </c>
      <c r="N1150" s="7">
        <f>Table[[#This Row],[Income]]-Table[[#This Row],[Budget]]</f>
        <v>86044638</v>
      </c>
      <c r="O1150" s="7" t="str">
        <f>IF((Table[[#This Row],[Income]]&gt;Table[[#This Row],[Budget]])," Successful", "Unsuccessful")</f>
        <v xml:space="preserve"> Successful</v>
      </c>
    </row>
    <row r="1151" spans="1:15" x14ac:dyDescent="0.3">
      <c r="A1151" s="5" t="s">
        <v>3540</v>
      </c>
      <c r="B1151" s="1">
        <v>7.3</v>
      </c>
      <c r="C1151" s="2">
        <v>2011</v>
      </c>
      <c r="D1151" s="5" t="s">
        <v>78</v>
      </c>
      <c r="E1151" t="s">
        <v>29</v>
      </c>
      <c r="F1151" s="2">
        <v>118</v>
      </c>
      <c r="G1151" s="5" t="s">
        <v>3541</v>
      </c>
      <c r="H1151" s="5" t="s">
        <v>3542</v>
      </c>
      <c r="I1151" s="5" t="s">
        <v>361</v>
      </c>
      <c r="J1151" s="5" t="e" vm="2">
        <v>#VALUE!</v>
      </c>
      <c r="K1151" s="8">
        <v>40000000</v>
      </c>
      <c r="L1151" s="7">
        <v>86752352</v>
      </c>
      <c r="M1151" s="5" t="s">
        <v>20</v>
      </c>
      <c r="N1151" s="7">
        <f>Table[[#This Row],[Income]]-Table[[#This Row],[Budget]]</f>
        <v>46752352</v>
      </c>
      <c r="O1151" s="7" t="str">
        <f>IF((Table[[#This Row],[Income]]&gt;Table[[#This Row],[Budget]])," Successful", "Unsuccessful")</f>
        <v xml:space="preserve"> Successful</v>
      </c>
    </row>
    <row r="1152" spans="1:15" x14ac:dyDescent="0.3">
      <c r="A1152" s="5" t="s">
        <v>3543</v>
      </c>
      <c r="B1152" s="1">
        <v>7.2</v>
      </c>
      <c r="C1152" s="2">
        <v>2011</v>
      </c>
      <c r="D1152" s="5" t="s">
        <v>78</v>
      </c>
      <c r="E1152" t="s">
        <v>22</v>
      </c>
      <c r="F1152" s="2">
        <v>107</v>
      </c>
      <c r="G1152" s="5" t="s">
        <v>2174</v>
      </c>
      <c r="H1152" s="5" t="s">
        <v>3544</v>
      </c>
      <c r="I1152" s="5" t="s">
        <v>248</v>
      </c>
      <c r="J1152" s="5" t="e" vm="2">
        <v>#VALUE!</v>
      </c>
      <c r="K1152" s="8">
        <v>135000000</v>
      </c>
      <c r="L1152" s="7">
        <v>245724603</v>
      </c>
      <c r="M1152" s="5" t="s">
        <v>20</v>
      </c>
      <c r="N1152" s="7">
        <f>Table[[#This Row],[Income]]-Table[[#This Row],[Budget]]</f>
        <v>110724603</v>
      </c>
      <c r="O1152" s="7" t="str">
        <f>IF((Table[[#This Row],[Income]]&gt;Table[[#This Row],[Budget]])," Successful", "Unsuccessful")</f>
        <v xml:space="preserve"> Successful</v>
      </c>
    </row>
    <row r="1153" spans="1:15" x14ac:dyDescent="0.3">
      <c r="A1153" s="5" t="s">
        <v>3545</v>
      </c>
      <c r="B1153" s="1">
        <v>7.6</v>
      </c>
      <c r="C1153" s="2">
        <v>2011</v>
      </c>
      <c r="D1153" s="5" t="s">
        <v>28</v>
      </c>
      <c r="E1153" t="s">
        <v>15</v>
      </c>
      <c r="F1153" s="2">
        <v>105</v>
      </c>
      <c r="G1153" s="5" t="s">
        <v>3546</v>
      </c>
      <c r="H1153" s="5" t="s">
        <v>3547</v>
      </c>
      <c r="I1153" s="5" t="s">
        <v>1771</v>
      </c>
      <c r="J1153" s="5" t="e" vm="5">
        <v>#VALUE!</v>
      </c>
      <c r="K1153" s="8">
        <v>93000000</v>
      </c>
      <c r="L1153" s="7">
        <v>481800873</v>
      </c>
      <c r="M1153" s="5" t="s">
        <v>2614</v>
      </c>
      <c r="N1153" s="7">
        <f>Table[[#This Row],[Income]]-Table[[#This Row],[Budget]]</f>
        <v>388800873</v>
      </c>
      <c r="O1153" s="7" t="str">
        <f>IF((Table[[#This Row],[Income]]&gt;Table[[#This Row],[Budget]])," Successful", "Unsuccessful")</f>
        <v xml:space="preserve"> Successful</v>
      </c>
    </row>
    <row r="1154" spans="1:15" x14ac:dyDescent="0.3">
      <c r="A1154" s="5" t="s">
        <v>3548</v>
      </c>
      <c r="B1154" s="1">
        <v>7.3</v>
      </c>
      <c r="C1154" s="2">
        <v>2011</v>
      </c>
      <c r="D1154" s="5" t="s">
        <v>233</v>
      </c>
      <c r="E1154" t="s">
        <v>29</v>
      </c>
      <c r="F1154" s="2">
        <v>96</v>
      </c>
      <c r="G1154" s="5" t="s">
        <v>702</v>
      </c>
      <c r="H1154" s="5" t="s">
        <v>3549</v>
      </c>
      <c r="I1154" s="5" t="s">
        <v>1158</v>
      </c>
      <c r="J1154" s="5" t="e" vm="4">
        <v>#VALUE!</v>
      </c>
      <c r="K1154" s="8">
        <v>6000000</v>
      </c>
      <c r="L1154" s="7">
        <v>19561904</v>
      </c>
      <c r="M1154" s="5" t="s">
        <v>3550</v>
      </c>
      <c r="N1154" s="7">
        <f>Table[[#This Row],[Income]]-Table[[#This Row],[Budget]]</f>
        <v>13561904</v>
      </c>
      <c r="O1154" s="7" t="str">
        <f>IF((Table[[#This Row],[Income]]&gt;Table[[#This Row],[Budget]])," Successful", "Unsuccessful")</f>
        <v xml:space="preserve"> Successful</v>
      </c>
    </row>
    <row r="1155" spans="1:15" x14ac:dyDescent="0.3">
      <c r="A1155" s="5" t="s">
        <v>3551</v>
      </c>
      <c r="B1155" s="1">
        <v>6.9</v>
      </c>
      <c r="C1155" s="2">
        <v>2011</v>
      </c>
      <c r="D1155" s="5" t="s">
        <v>186</v>
      </c>
      <c r="E1155" t="s">
        <v>1152</v>
      </c>
      <c r="F1155" s="2">
        <v>96</v>
      </c>
      <c r="G1155" s="5" t="s">
        <v>3552</v>
      </c>
      <c r="H1155" s="5" t="s">
        <v>3553</v>
      </c>
      <c r="I1155" s="5" t="s">
        <v>198</v>
      </c>
      <c r="J1155" s="5" t="e" vm="70">
        <v>#VALUE!</v>
      </c>
      <c r="K1155" s="8">
        <v>90000000</v>
      </c>
      <c r="L1155" s="7">
        <v>483866772</v>
      </c>
      <c r="M1155" s="5" t="s">
        <v>20</v>
      </c>
      <c r="N1155" s="7">
        <f>Table[[#This Row],[Income]]-Table[[#This Row],[Budget]]</f>
        <v>393866772</v>
      </c>
      <c r="O1155" s="7" t="str">
        <f>IF((Table[[#This Row],[Income]]&gt;Table[[#This Row],[Budget]])," Successful", "Unsuccessful")</f>
        <v xml:space="preserve"> Successful</v>
      </c>
    </row>
    <row r="1156" spans="1:15" x14ac:dyDescent="0.3">
      <c r="A1156" s="5" t="s">
        <v>3554</v>
      </c>
      <c r="B1156" s="1">
        <v>6.1</v>
      </c>
      <c r="C1156" s="2">
        <v>2011</v>
      </c>
      <c r="D1156" s="5" t="s">
        <v>382</v>
      </c>
      <c r="E1156" t="s">
        <v>15</v>
      </c>
      <c r="F1156" s="2">
        <v>111</v>
      </c>
      <c r="G1156" s="5" t="s">
        <v>3555</v>
      </c>
      <c r="H1156" s="5" t="s">
        <v>3556</v>
      </c>
      <c r="I1156" s="5" t="s">
        <v>410</v>
      </c>
      <c r="J1156" s="5" t="e" vm="2">
        <v>#VALUE!</v>
      </c>
      <c r="K1156" s="8">
        <v>60000000</v>
      </c>
      <c r="L1156" s="7">
        <v>149878437</v>
      </c>
      <c r="M1156" s="5" t="s">
        <v>723</v>
      </c>
      <c r="N1156" s="7">
        <f>Table[[#This Row],[Income]]-Table[[#This Row],[Budget]]</f>
        <v>89878437</v>
      </c>
      <c r="O1156" s="7" t="str">
        <f>IF((Table[[#This Row],[Income]]&gt;Table[[#This Row],[Budget]])," Successful", "Unsuccessful")</f>
        <v xml:space="preserve"> Successful</v>
      </c>
    </row>
    <row r="1157" spans="1:15" x14ac:dyDescent="0.3">
      <c r="A1157" s="5" t="s">
        <v>3557</v>
      </c>
      <c r="B1157" s="1">
        <v>7</v>
      </c>
      <c r="C1157" s="2">
        <v>2011</v>
      </c>
      <c r="D1157" s="5" t="s">
        <v>28</v>
      </c>
      <c r="E1157" t="s">
        <v>15</v>
      </c>
      <c r="F1157" s="2">
        <v>107</v>
      </c>
      <c r="G1157" s="5" t="s">
        <v>3558</v>
      </c>
      <c r="H1157" s="5" t="s">
        <v>3559</v>
      </c>
      <c r="I1157" s="5" t="s">
        <v>98</v>
      </c>
      <c r="J1157" s="5" t="e" vm="6">
        <v>#VALUE!</v>
      </c>
      <c r="K1157" s="8">
        <v>15000000</v>
      </c>
      <c r="L1157" s="7">
        <v>59389433</v>
      </c>
      <c r="M1157" s="5" t="s">
        <v>176</v>
      </c>
      <c r="N1157" s="7">
        <f>Table[[#This Row],[Income]]-Table[[#This Row],[Budget]]</f>
        <v>44389433</v>
      </c>
      <c r="O1157" s="7" t="str">
        <f>IF((Table[[#This Row],[Income]]&gt;Table[[#This Row],[Budget]])," Successful", "Unsuccessful")</f>
        <v xml:space="preserve"> Successful</v>
      </c>
    </row>
    <row r="1158" spans="1:15" x14ac:dyDescent="0.3">
      <c r="A1158" s="5" t="s">
        <v>3560</v>
      </c>
      <c r="B1158" s="1">
        <v>6.3</v>
      </c>
      <c r="C1158" s="2">
        <v>2011</v>
      </c>
      <c r="D1158" s="5" t="s">
        <v>28</v>
      </c>
      <c r="E1158" t="s">
        <v>29</v>
      </c>
      <c r="F1158" s="2">
        <v>112</v>
      </c>
      <c r="G1158" s="5" t="s">
        <v>980</v>
      </c>
      <c r="H1158" s="5" t="s">
        <v>3561</v>
      </c>
      <c r="I1158" s="5" t="s">
        <v>2342</v>
      </c>
      <c r="J1158" s="5" t="e" vm="2">
        <v>#VALUE!</v>
      </c>
      <c r="K1158" s="8">
        <v>52000000</v>
      </c>
      <c r="L1158" s="7">
        <v>75450437</v>
      </c>
      <c r="M1158" s="5" t="s">
        <v>20</v>
      </c>
      <c r="N1158" s="7">
        <f>Table[[#This Row],[Income]]-Table[[#This Row],[Budget]]</f>
        <v>23450437</v>
      </c>
      <c r="O1158" s="7" t="str">
        <f>IF((Table[[#This Row],[Income]]&gt;Table[[#This Row],[Budget]])," Successful", "Unsuccessful")</f>
        <v xml:space="preserve"> Successful</v>
      </c>
    </row>
    <row r="1159" spans="1:15" x14ac:dyDescent="0.3">
      <c r="A1159" s="5" t="s">
        <v>3562</v>
      </c>
      <c r="B1159" s="1">
        <v>6.2</v>
      </c>
      <c r="C1159" s="2">
        <v>2011</v>
      </c>
      <c r="D1159" s="5" t="s">
        <v>324</v>
      </c>
      <c r="E1159" t="s">
        <v>1152</v>
      </c>
      <c r="F1159" s="2">
        <v>106</v>
      </c>
      <c r="G1159" s="5" t="s">
        <v>3563</v>
      </c>
      <c r="H1159" s="5" t="s">
        <v>3564</v>
      </c>
      <c r="I1159" s="5" t="s">
        <v>198</v>
      </c>
      <c r="J1159" s="5" t="e" vm="2">
        <v>#VALUE!</v>
      </c>
      <c r="K1159" s="8">
        <v>200000000</v>
      </c>
      <c r="L1159" s="7">
        <v>559852396</v>
      </c>
      <c r="M1159" s="5" t="s">
        <v>20</v>
      </c>
      <c r="N1159" s="7">
        <f>Table[[#This Row],[Income]]-Table[[#This Row],[Budget]]</f>
        <v>359852396</v>
      </c>
      <c r="O1159" s="7" t="str">
        <f>IF((Table[[#This Row],[Income]]&gt;Table[[#This Row],[Budget]])," Successful", "Unsuccessful")</f>
        <v xml:space="preserve"> Successful</v>
      </c>
    </row>
    <row r="1160" spans="1:15" x14ac:dyDescent="0.3">
      <c r="A1160" s="5" t="s">
        <v>3565</v>
      </c>
      <c r="B1160" s="1">
        <v>6.4</v>
      </c>
      <c r="C1160" s="2">
        <v>2011</v>
      </c>
      <c r="D1160" s="5" t="s">
        <v>149</v>
      </c>
      <c r="E1160" t="s">
        <v>29</v>
      </c>
      <c r="F1160" s="2">
        <v>102</v>
      </c>
      <c r="G1160" s="5" t="s">
        <v>1138</v>
      </c>
      <c r="H1160" s="5" t="s">
        <v>3566</v>
      </c>
      <c r="I1160" s="5" t="s">
        <v>346</v>
      </c>
      <c r="J1160" s="5" t="e" vm="66">
        <v>#VALUE!</v>
      </c>
      <c r="K1160" s="8">
        <v>80000000</v>
      </c>
      <c r="L1160" s="7">
        <v>586764305</v>
      </c>
      <c r="M1160" s="5" t="s">
        <v>20</v>
      </c>
      <c r="N1160" s="7">
        <f>Table[[#This Row],[Income]]-Table[[#This Row],[Budget]]</f>
        <v>506764305</v>
      </c>
      <c r="O1160" s="7" t="str">
        <f>IF((Table[[#This Row],[Income]]&gt;Table[[#This Row],[Budget]])," Successful", "Unsuccessful")</f>
        <v xml:space="preserve"> Successful</v>
      </c>
    </row>
    <row r="1161" spans="1:15" x14ac:dyDescent="0.3">
      <c r="A1161" s="5" t="s">
        <v>3567</v>
      </c>
      <c r="B1161" s="1">
        <v>5.6</v>
      </c>
      <c r="C1161" s="2">
        <v>2011</v>
      </c>
      <c r="D1161" s="5" t="s">
        <v>324</v>
      </c>
      <c r="E1161" t="s">
        <v>29</v>
      </c>
      <c r="F1161" s="2">
        <v>92</v>
      </c>
      <c r="G1161" s="5" t="s">
        <v>1263</v>
      </c>
      <c r="H1161" s="5" t="s">
        <v>3568</v>
      </c>
      <c r="I1161" s="5" t="s">
        <v>174</v>
      </c>
      <c r="J1161" s="5" t="e" vm="2">
        <v>#VALUE!</v>
      </c>
      <c r="K1161" s="8">
        <v>20000000</v>
      </c>
      <c r="L1161" s="7">
        <v>216197492</v>
      </c>
      <c r="M1161" s="5" t="s">
        <v>20</v>
      </c>
      <c r="N1161" s="7">
        <f>Table[[#This Row],[Income]]-Table[[#This Row],[Budget]]</f>
        <v>196197492</v>
      </c>
      <c r="O1161" s="7" t="str">
        <f>IF((Table[[#This Row],[Income]]&gt;Table[[#This Row],[Budget]])," Successful", "Unsuccessful")</f>
        <v xml:space="preserve"> Successful</v>
      </c>
    </row>
    <row r="1162" spans="1:15" x14ac:dyDescent="0.3">
      <c r="A1162" s="5" t="s">
        <v>3569</v>
      </c>
      <c r="B1162" s="1">
        <v>7</v>
      </c>
      <c r="C1162" s="2">
        <v>2011</v>
      </c>
      <c r="D1162" s="5" t="s">
        <v>324</v>
      </c>
      <c r="E1162" t="s">
        <v>15</v>
      </c>
      <c r="F1162" s="2">
        <v>112</v>
      </c>
      <c r="G1162" s="5" t="s">
        <v>1169</v>
      </c>
      <c r="H1162" s="5" t="s">
        <v>3570</v>
      </c>
      <c r="I1162" s="5" t="s">
        <v>1545</v>
      </c>
      <c r="J1162" s="5" t="e" vm="2">
        <v>#VALUE!</v>
      </c>
      <c r="K1162" s="8">
        <v>50000000</v>
      </c>
      <c r="L1162" s="7">
        <v>260095986</v>
      </c>
      <c r="M1162" s="5" t="s">
        <v>20</v>
      </c>
      <c r="N1162" s="7">
        <f>Table[[#This Row],[Income]]-Table[[#This Row],[Budget]]</f>
        <v>210095986</v>
      </c>
      <c r="O1162" s="7" t="str">
        <f>IF((Table[[#This Row],[Income]]&gt;Table[[#This Row],[Budget]])," Successful", "Unsuccessful")</f>
        <v xml:space="preserve"> Successful</v>
      </c>
    </row>
    <row r="1163" spans="1:15" x14ac:dyDescent="0.3">
      <c r="A1163" s="5" t="s">
        <v>3571</v>
      </c>
      <c r="B1163" s="1">
        <v>7.3</v>
      </c>
      <c r="C1163" s="2">
        <v>2011</v>
      </c>
      <c r="D1163" s="5" t="s">
        <v>186</v>
      </c>
      <c r="E1163" t="s">
        <v>15</v>
      </c>
      <c r="F1163" s="2">
        <v>130</v>
      </c>
      <c r="G1163" s="5" t="s">
        <v>551</v>
      </c>
      <c r="H1163" s="5" t="s">
        <v>3572</v>
      </c>
      <c r="I1163" s="5" t="s">
        <v>424</v>
      </c>
      <c r="J1163" s="5" t="e" vm="58">
        <v>#VALUE!</v>
      </c>
      <c r="K1163" s="8">
        <v>125000000</v>
      </c>
      <c r="L1163" s="7">
        <v>626137675</v>
      </c>
      <c r="M1163" s="5" t="s">
        <v>20</v>
      </c>
      <c r="N1163" s="7">
        <f>Table[[#This Row],[Income]]-Table[[#This Row],[Budget]]</f>
        <v>501137675</v>
      </c>
      <c r="O1163" s="7" t="str">
        <f>IF((Table[[#This Row],[Income]]&gt;Table[[#This Row],[Budget]])," Successful", "Unsuccessful")</f>
        <v xml:space="preserve"> Successful</v>
      </c>
    </row>
    <row r="1164" spans="1:15" x14ac:dyDescent="0.3">
      <c r="A1164" s="5" t="s">
        <v>3573</v>
      </c>
      <c r="B1164" s="1">
        <v>6.7</v>
      </c>
      <c r="C1164" s="2">
        <v>2011</v>
      </c>
      <c r="D1164" s="5" t="s">
        <v>324</v>
      </c>
      <c r="E1164" t="s">
        <v>29</v>
      </c>
      <c r="F1164" s="2">
        <v>102</v>
      </c>
      <c r="G1164" s="5" t="s">
        <v>3574</v>
      </c>
      <c r="H1164" s="5" t="s">
        <v>3575</v>
      </c>
      <c r="I1164" s="5" t="s">
        <v>142</v>
      </c>
      <c r="J1164" s="5" t="e" vm="2">
        <v>#VALUE!</v>
      </c>
      <c r="K1164" s="8">
        <v>11000000</v>
      </c>
      <c r="L1164" s="7">
        <v>4633668</v>
      </c>
      <c r="M1164" s="5" t="s">
        <v>20</v>
      </c>
      <c r="N1164" s="7">
        <f>Table[[#This Row],[Income]]-Table[[#This Row],[Budget]]</f>
        <v>-6366332</v>
      </c>
      <c r="O1164" s="7" t="str">
        <f>IF((Table[[#This Row],[Income]]&gt;Table[[#This Row],[Budget]])," Successful", "Unsuccessful")</f>
        <v>Unsuccessful</v>
      </c>
    </row>
    <row r="1165" spans="1:15" x14ac:dyDescent="0.3">
      <c r="A1165" s="5" t="s">
        <v>3576</v>
      </c>
      <c r="B1165" s="1">
        <v>7.3</v>
      </c>
      <c r="C1165" s="2">
        <v>2011</v>
      </c>
      <c r="D1165" s="5" t="s">
        <v>14</v>
      </c>
      <c r="E1165" t="s">
        <v>29</v>
      </c>
      <c r="F1165" s="2">
        <v>115</v>
      </c>
      <c r="G1165" s="5" t="s">
        <v>2030</v>
      </c>
      <c r="H1165" s="5" t="s">
        <v>3577</v>
      </c>
      <c r="I1165" s="5" t="s">
        <v>39</v>
      </c>
      <c r="J1165" s="5" t="e" vm="2">
        <v>#VALUE!</v>
      </c>
      <c r="K1165" s="8">
        <v>20000000</v>
      </c>
      <c r="L1165" s="7">
        <v>177243185</v>
      </c>
      <c r="M1165" s="5" t="s">
        <v>20</v>
      </c>
      <c r="N1165" s="7">
        <f>Table[[#This Row],[Income]]-Table[[#This Row],[Budget]]</f>
        <v>157243185</v>
      </c>
      <c r="O1165" s="7" t="str">
        <f>IF((Table[[#This Row],[Income]]&gt;Table[[#This Row],[Budget]])," Successful", "Unsuccessful")</f>
        <v xml:space="preserve"> Successful</v>
      </c>
    </row>
    <row r="1166" spans="1:15" x14ac:dyDescent="0.3">
      <c r="A1166" s="5" t="s">
        <v>3578</v>
      </c>
      <c r="B1166" s="1">
        <v>5.0999999999999996</v>
      </c>
      <c r="C1166" s="2">
        <v>2011</v>
      </c>
      <c r="D1166" s="5" t="s">
        <v>28</v>
      </c>
      <c r="E1166" t="s">
        <v>29</v>
      </c>
      <c r="F1166" s="2">
        <v>113</v>
      </c>
      <c r="G1166" s="5" t="s">
        <v>3579</v>
      </c>
      <c r="H1166" s="5" t="s">
        <v>3580</v>
      </c>
      <c r="I1166" s="5" t="s">
        <v>18</v>
      </c>
      <c r="J1166" s="5" t="e" vm="12">
        <v>#VALUE!</v>
      </c>
      <c r="K1166" s="8">
        <v>90000000</v>
      </c>
      <c r="L1166" s="7">
        <v>63523283</v>
      </c>
      <c r="M1166" s="5" t="s">
        <v>3581</v>
      </c>
      <c r="N1166" s="7">
        <f>Table[[#This Row],[Income]]-Table[[#This Row],[Budget]]</f>
        <v>-26476717</v>
      </c>
      <c r="O1166" s="7" t="str">
        <f>IF((Table[[#This Row],[Income]]&gt;Table[[#This Row],[Budget]])," Successful", "Unsuccessful")</f>
        <v>Unsuccessful</v>
      </c>
    </row>
    <row r="1167" spans="1:15" x14ac:dyDescent="0.3">
      <c r="A1167" s="5" t="s">
        <v>3582</v>
      </c>
      <c r="B1167" s="1">
        <v>7</v>
      </c>
      <c r="C1167" s="2">
        <v>2011</v>
      </c>
      <c r="D1167" s="5" t="s">
        <v>52</v>
      </c>
      <c r="E1167" t="s">
        <v>15</v>
      </c>
      <c r="F1167" s="2">
        <v>127</v>
      </c>
      <c r="G1167" s="5" t="s">
        <v>510</v>
      </c>
      <c r="H1167" s="5" t="s">
        <v>3583</v>
      </c>
      <c r="I1167" s="5" t="s">
        <v>1771</v>
      </c>
      <c r="J1167" s="5" t="e" vm="2">
        <v>#VALUE!</v>
      </c>
      <c r="K1167" s="8">
        <v>110000000</v>
      </c>
      <c r="L1167" s="7">
        <v>299268508</v>
      </c>
      <c r="M1167" s="5" t="s">
        <v>723</v>
      </c>
      <c r="N1167" s="7">
        <f>Table[[#This Row],[Income]]-Table[[#This Row],[Budget]]</f>
        <v>189268508</v>
      </c>
      <c r="O1167" s="7" t="str">
        <f>IF((Table[[#This Row],[Income]]&gt;Table[[#This Row],[Budget]])," Successful", "Unsuccessful")</f>
        <v xml:space="preserve"> Successful</v>
      </c>
    </row>
    <row r="1168" spans="1:15" x14ac:dyDescent="0.3">
      <c r="A1168" s="5" t="s">
        <v>3584</v>
      </c>
      <c r="B1168" s="1">
        <v>5.9</v>
      </c>
      <c r="C1168" s="2">
        <v>2011</v>
      </c>
      <c r="D1168" s="5" t="s">
        <v>382</v>
      </c>
      <c r="E1168" t="s">
        <v>29</v>
      </c>
      <c r="F1168" s="2">
        <v>105</v>
      </c>
      <c r="G1168" s="5" t="s">
        <v>2744</v>
      </c>
      <c r="H1168" s="5" t="s">
        <v>3585</v>
      </c>
      <c r="I1168" s="5" t="s">
        <v>174</v>
      </c>
      <c r="J1168" s="5" t="e" vm="2">
        <v>#VALUE!</v>
      </c>
      <c r="K1168" s="8">
        <v>36000000</v>
      </c>
      <c r="L1168" s="7">
        <v>86157237</v>
      </c>
      <c r="M1168" s="5" t="s">
        <v>20</v>
      </c>
      <c r="N1168" s="7">
        <f>Table[[#This Row],[Income]]-Table[[#This Row],[Budget]]</f>
        <v>50157237</v>
      </c>
      <c r="O1168" s="7" t="str">
        <f>IF((Table[[#This Row],[Income]]&gt;Table[[#This Row],[Budget]])," Successful", "Unsuccessful")</f>
        <v xml:space="preserve"> Successful</v>
      </c>
    </row>
    <row r="1169" spans="1:15" x14ac:dyDescent="0.3">
      <c r="A1169" s="5" t="s">
        <v>3586</v>
      </c>
      <c r="B1169" s="1">
        <v>7.3</v>
      </c>
      <c r="C1169" s="2">
        <v>2011</v>
      </c>
      <c r="D1169" s="5" t="s">
        <v>14</v>
      </c>
      <c r="E1169" t="s">
        <v>22</v>
      </c>
      <c r="F1169" s="2">
        <v>107</v>
      </c>
      <c r="G1169" s="5" t="s">
        <v>68</v>
      </c>
      <c r="H1169" s="5" t="s">
        <v>3587</v>
      </c>
      <c r="I1169" s="5" t="s">
        <v>248</v>
      </c>
      <c r="J1169" s="5" t="e" vm="1">
        <v>#VALUE!</v>
      </c>
      <c r="K1169" s="8">
        <v>135000000</v>
      </c>
      <c r="L1169" s="7">
        <v>373993951</v>
      </c>
      <c r="M1169" s="5" t="s">
        <v>3588</v>
      </c>
      <c r="N1169" s="7">
        <f>Table[[#This Row],[Income]]-Table[[#This Row],[Budget]]</f>
        <v>238993951</v>
      </c>
      <c r="O1169" s="7" t="str">
        <f>IF((Table[[#This Row],[Income]]&gt;Table[[#This Row],[Budget]])," Successful", "Unsuccessful")</f>
        <v xml:space="preserve"> Successful</v>
      </c>
    </row>
    <row r="1170" spans="1:15" x14ac:dyDescent="0.3">
      <c r="A1170" s="5" t="s">
        <v>3589</v>
      </c>
      <c r="B1170" s="1">
        <v>4.9000000000000004</v>
      </c>
      <c r="C1170" s="2">
        <v>2011</v>
      </c>
      <c r="D1170" s="5" t="s">
        <v>36</v>
      </c>
      <c r="E1170" t="s">
        <v>15</v>
      </c>
      <c r="F1170" s="2">
        <v>117</v>
      </c>
      <c r="G1170" s="5" t="s">
        <v>1764</v>
      </c>
      <c r="H1170" s="5" t="s">
        <v>3590</v>
      </c>
      <c r="I1170" s="5" t="s">
        <v>603</v>
      </c>
      <c r="J1170" s="5" t="e" vm="2">
        <v>#VALUE!</v>
      </c>
      <c r="K1170" s="8">
        <v>110000000</v>
      </c>
      <c r="L1170" s="7">
        <v>712205856</v>
      </c>
      <c r="M1170" s="5" t="s">
        <v>20</v>
      </c>
      <c r="N1170" s="7">
        <f>Table[[#This Row],[Income]]-Table[[#This Row],[Budget]]</f>
        <v>602205856</v>
      </c>
      <c r="O1170" s="7" t="str">
        <f>IF((Table[[#This Row],[Income]]&gt;Table[[#This Row],[Budget]])," Successful", "Unsuccessful")</f>
        <v xml:space="preserve"> Successful</v>
      </c>
    </row>
    <row r="1171" spans="1:15" x14ac:dyDescent="0.3">
      <c r="A1171" s="5" t="s">
        <v>3591</v>
      </c>
      <c r="B1171" s="1">
        <v>6.3</v>
      </c>
      <c r="C1171" s="2">
        <v>2011</v>
      </c>
      <c r="D1171" s="5" t="s">
        <v>14</v>
      </c>
      <c r="E1171" t="s">
        <v>29</v>
      </c>
      <c r="F1171" s="2">
        <v>94</v>
      </c>
      <c r="G1171" s="5" t="s">
        <v>538</v>
      </c>
      <c r="H1171" s="5" t="s">
        <v>3592</v>
      </c>
      <c r="I1171" s="5" t="s">
        <v>39</v>
      </c>
      <c r="J1171" s="5" t="e" vm="2">
        <v>#VALUE!</v>
      </c>
      <c r="K1171" s="8">
        <v>12000000</v>
      </c>
      <c r="L1171" s="7">
        <v>22939027</v>
      </c>
      <c r="M1171" s="5" t="s">
        <v>20</v>
      </c>
      <c r="N1171" s="7">
        <f>Table[[#This Row],[Income]]-Table[[#This Row],[Budget]]</f>
        <v>10939027</v>
      </c>
      <c r="O1171" s="7" t="str">
        <f>IF((Table[[#This Row],[Income]]&gt;Table[[#This Row],[Budget]])," Successful", "Unsuccessful")</f>
        <v xml:space="preserve"> Successful</v>
      </c>
    </row>
    <row r="1172" spans="1:15" x14ac:dyDescent="0.3">
      <c r="A1172" s="5" t="s">
        <v>3593</v>
      </c>
      <c r="B1172" s="1">
        <v>6.2</v>
      </c>
      <c r="C1172" s="2">
        <v>2011</v>
      </c>
      <c r="D1172" s="5" t="s">
        <v>52</v>
      </c>
      <c r="E1172" t="s">
        <v>29</v>
      </c>
      <c r="F1172" s="2">
        <v>103</v>
      </c>
      <c r="G1172" s="5" t="s">
        <v>860</v>
      </c>
      <c r="H1172" s="5" t="s">
        <v>3594</v>
      </c>
      <c r="I1172" s="5" t="s">
        <v>236</v>
      </c>
      <c r="J1172" s="5" t="e" vm="5">
        <v>#VALUE!</v>
      </c>
      <c r="K1172" s="8">
        <v>38000000</v>
      </c>
      <c r="L1172" s="7">
        <v>31505287</v>
      </c>
      <c r="M1172" s="5" t="s">
        <v>749</v>
      </c>
      <c r="N1172" s="7">
        <f>Table[[#This Row],[Income]]-Table[[#This Row],[Budget]]</f>
        <v>-6494713</v>
      </c>
      <c r="O1172" s="7" t="str">
        <f>IF((Table[[#This Row],[Income]]&gt;Table[[#This Row],[Budget]])," Successful", "Unsuccessful")</f>
        <v>Unsuccessful</v>
      </c>
    </row>
    <row r="1173" spans="1:15" x14ac:dyDescent="0.3">
      <c r="A1173" s="5" t="s">
        <v>3595</v>
      </c>
      <c r="B1173" s="1">
        <v>5.8</v>
      </c>
      <c r="C1173" s="2">
        <v>2011</v>
      </c>
      <c r="D1173" s="5" t="s">
        <v>52</v>
      </c>
      <c r="E1173" t="s">
        <v>15</v>
      </c>
      <c r="F1173" s="2">
        <v>113</v>
      </c>
      <c r="G1173" s="5" t="s">
        <v>3596</v>
      </c>
      <c r="H1173" s="5" t="s">
        <v>3597</v>
      </c>
      <c r="I1173" s="5" t="s">
        <v>556</v>
      </c>
      <c r="J1173" s="5" t="e" vm="2">
        <v>#VALUE!</v>
      </c>
      <c r="K1173" s="8">
        <v>24000000</v>
      </c>
      <c r="L1173" s="7">
        <v>63543328</v>
      </c>
      <c r="M1173" s="5" t="s">
        <v>20</v>
      </c>
      <c r="N1173" s="7">
        <f>Table[[#This Row],[Income]]-Table[[#This Row],[Budget]]</f>
        <v>39543328</v>
      </c>
      <c r="O1173" s="7" t="str">
        <f>IF((Table[[#This Row],[Income]]&gt;Table[[#This Row],[Budget]])," Successful", "Unsuccessful")</f>
        <v xml:space="preserve"> Successful</v>
      </c>
    </row>
    <row r="1174" spans="1:15" x14ac:dyDescent="0.3">
      <c r="A1174" s="5" t="s">
        <v>3598</v>
      </c>
      <c r="B1174" s="1">
        <v>6.8</v>
      </c>
      <c r="C1174" s="2">
        <v>2011</v>
      </c>
      <c r="D1174" s="5" t="s">
        <v>149</v>
      </c>
      <c r="E1174" t="s">
        <v>15</v>
      </c>
      <c r="F1174" s="2">
        <v>139</v>
      </c>
      <c r="G1174" s="5" t="s">
        <v>3599</v>
      </c>
      <c r="H1174" s="5" t="s">
        <v>3600</v>
      </c>
      <c r="I1174" s="5" t="s">
        <v>1975</v>
      </c>
      <c r="J1174" s="5" t="e" vm="2">
        <v>#VALUE!</v>
      </c>
      <c r="K1174" s="8">
        <v>32000000</v>
      </c>
      <c r="L1174" s="7">
        <v>58409247</v>
      </c>
      <c r="M1174" s="5" t="s">
        <v>20</v>
      </c>
      <c r="N1174" s="7">
        <f>Table[[#This Row],[Income]]-Table[[#This Row],[Budget]]</f>
        <v>26409247</v>
      </c>
      <c r="O1174" s="7" t="str">
        <f>IF((Table[[#This Row],[Income]]&gt;Table[[#This Row],[Budget]])," Successful", "Unsuccessful")</f>
        <v xml:space="preserve"> Successful</v>
      </c>
    </row>
    <row r="1175" spans="1:15" x14ac:dyDescent="0.3">
      <c r="A1175" s="5" t="s">
        <v>3601</v>
      </c>
      <c r="B1175" s="1">
        <v>7.7</v>
      </c>
      <c r="C1175" s="2">
        <v>2011</v>
      </c>
      <c r="D1175" s="5" t="s">
        <v>382</v>
      </c>
      <c r="E1175" t="s">
        <v>224</v>
      </c>
      <c r="F1175" s="2">
        <v>98</v>
      </c>
      <c r="G1175" s="5" t="s">
        <v>3602</v>
      </c>
      <c r="H1175" s="5" t="s">
        <v>3603</v>
      </c>
      <c r="I1175" s="5" t="s">
        <v>66</v>
      </c>
      <c r="J1175" s="5" t="e" vm="2">
        <v>#VALUE!</v>
      </c>
      <c r="K1175" s="8">
        <v>0</v>
      </c>
      <c r="L1175" s="7">
        <v>1688710</v>
      </c>
      <c r="M1175" s="5" t="s">
        <v>20</v>
      </c>
      <c r="N1175" s="7">
        <f>Table[[#This Row],[Income]]-Table[[#This Row],[Budget]]</f>
        <v>1688710</v>
      </c>
      <c r="O1175" s="7" t="str">
        <f>IF((Table[[#This Row],[Income]]&gt;Table[[#This Row],[Budget]])," Successful", "Unsuccessful")</f>
        <v xml:space="preserve"> Successful</v>
      </c>
    </row>
    <row r="1176" spans="1:15" x14ac:dyDescent="0.3">
      <c r="A1176" s="5" t="s">
        <v>3604</v>
      </c>
      <c r="B1176" s="1">
        <v>7.6</v>
      </c>
      <c r="C1176" s="2">
        <v>2011</v>
      </c>
      <c r="D1176" s="5" t="s">
        <v>186</v>
      </c>
      <c r="E1176" t="s">
        <v>29</v>
      </c>
      <c r="F1176" s="2">
        <v>101</v>
      </c>
      <c r="G1176" s="5" t="s">
        <v>3605</v>
      </c>
      <c r="H1176" s="5" t="s">
        <v>3606</v>
      </c>
      <c r="I1176" s="5" t="s">
        <v>424</v>
      </c>
      <c r="J1176" s="5" t="e" vm="25">
        <v>#VALUE!</v>
      </c>
      <c r="K1176" s="8">
        <v>1100000</v>
      </c>
      <c r="L1176" s="7">
        <v>9148519</v>
      </c>
      <c r="M1176" s="5" t="s">
        <v>3607</v>
      </c>
      <c r="N1176" s="7">
        <f>Table[[#This Row],[Income]]-Table[[#This Row],[Budget]]</f>
        <v>8048519</v>
      </c>
      <c r="O1176" s="7" t="str">
        <f>IF((Table[[#This Row],[Income]]&gt;Table[[#This Row],[Budget]])," Successful", "Unsuccessful")</f>
        <v xml:space="preserve"> Successful</v>
      </c>
    </row>
    <row r="1177" spans="1:15" x14ac:dyDescent="0.3">
      <c r="A1177" s="5" t="s">
        <v>3608</v>
      </c>
      <c r="B1177" s="1">
        <v>6</v>
      </c>
      <c r="C1177" s="2">
        <v>2011</v>
      </c>
      <c r="D1177" s="5" t="s">
        <v>233</v>
      </c>
      <c r="E1177" t="s">
        <v>15</v>
      </c>
      <c r="F1177" s="2">
        <v>119</v>
      </c>
      <c r="G1177" s="5" t="s">
        <v>1259</v>
      </c>
      <c r="H1177" s="5" t="s">
        <v>3609</v>
      </c>
      <c r="I1177" s="5" t="s">
        <v>644</v>
      </c>
      <c r="J1177" s="5" t="e" vm="2">
        <v>#VALUE!</v>
      </c>
      <c r="K1177" s="8">
        <v>163000000</v>
      </c>
      <c r="L1177" s="7">
        <v>174822325</v>
      </c>
      <c r="M1177" s="5" t="s">
        <v>723</v>
      </c>
      <c r="N1177" s="7">
        <f>Table[[#This Row],[Income]]-Table[[#This Row],[Budget]]</f>
        <v>11822325</v>
      </c>
      <c r="O1177" s="7" t="str">
        <f>IF((Table[[#This Row],[Income]]&gt;Table[[#This Row],[Budget]])," Successful", "Unsuccessful")</f>
        <v xml:space="preserve"> Successful</v>
      </c>
    </row>
    <row r="1178" spans="1:15" x14ac:dyDescent="0.3">
      <c r="A1178" s="5" t="s">
        <v>3610</v>
      </c>
      <c r="B1178" s="1">
        <v>5.0999999999999996</v>
      </c>
      <c r="C1178" s="2">
        <v>2011</v>
      </c>
      <c r="D1178" s="5" t="s">
        <v>382</v>
      </c>
      <c r="E1178" t="s">
        <v>654</v>
      </c>
      <c r="F1178" s="2">
        <v>99</v>
      </c>
      <c r="G1178" s="5" t="s">
        <v>3611</v>
      </c>
      <c r="H1178" s="5" t="s">
        <v>3612</v>
      </c>
      <c r="I1178" s="5" t="s">
        <v>66</v>
      </c>
      <c r="J1178" s="5" t="e" vm="2">
        <v>#VALUE!</v>
      </c>
      <c r="K1178" s="8">
        <v>0</v>
      </c>
      <c r="L1178" s="7">
        <v>1808</v>
      </c>
      <c r="M1178" s="5" t="s">
        <v>20</v>
      </c>
      <c r="N1178" s="7">
        <f>Table[[#This Row],[Income]]-Table[[#This Row],[Budget]]</f>
        <v>1808</v>
      </c>
      <c r="O1178" s="7" t="str">
        <f>IF((Table[[#This Row],[Income]]&gt;Table[[#This Row],[Budget]])," Successful", "Unsuccessful")</f>
        <v xml:space="preserve"> Successful</v>
      </c>
    </row>
    <row r="1179" spans="1:15" x14ac:dyDescent="0.3">
      <c r="A1179" s="5" t="s">
        <v>3613</v>
      </c>
      <c r="B1179" s="1">
        <v>6.4</v>
      </c>
      <c r="C1179" s="2">
        <v>2011</v>
      </c>
      <c r="D1179" s="5" t="s">
        <v>28</v>
      </c>
      <c r="E1179" t="s">
        <v>15</v>
      </c>
      <c r="F1179" s="2">
        <v>108</v>
      </c>
      <c r="G1179" s="5" t="s">
        <v>2858</v>
      </c>
      <c r="H1179" s="5" t="s">
        <v>3614</v>
      </c>
      <c r="I1179" s="5" t="s">
        <v>855</v>
      </c>
      <c r="J1179" s="5" t="e" vm="9">
        <v>#VALUE!</v>
      </c>
      <c r="K1179" s="8">
        <v>40000000</v>
      </c>
      <c r="L1179" s="7">
        <v>71508440</v>
      </c>
      <c r="M1179" s="5" t="s">
        <v>3615</v>
      </c>
      <c r="N1179" s="7">
        <f>Table[[#This Row],[Income]]-Table[[#This Row],[Budget]]</f>
        <v>31508440</v>
      </c>
      <c r="O1179" s="7" t="str">
        <f>IF((Table[[#This Row],[Income]]&gt;Table[[#This Row],[Budget]])," Successful", "Unsuccessful")</f>
        <v xml:space="preserve"> Successful</v>
      </c>
    </row>
    <row r="1180" spans="1:15" x14ac:dyDescent="0.3">
      <c r="A1180" s="5" t="s">
        <v>3616</v>
      </c>
      <c r="B1180" s="1">
        <v>6.7</v>
      </c>
      <c r="C1180" s="2">
        <v>2011</v>
      </c>
      <c r="D1180" s="5" t="s">
        <v>36</v>
      </c>
      <c r="E1180" t="s">
        <v>29</v>
      </c>
      <c r="F1180" s="2">
        <v>129</v>
      </c>
      <c r="G1180" s="5" t="s">
        <v>375</v>
      </c>
      <c r="H1180" s="5" t="s">
        <v>3617</v>
      </c>
      <c r="I1180" s="5" t="s">
        <v>3005</v>
      </c>
      <c r="J1180" s="5" t="e" vm="19">
        <v>#VALUE!</v>
      </c>
      <c r="K1180" s="8">
        <v>30000000</v>
      </c>
      <c r="L1180" s="7">
        <v>3338690</v>
      </c>
      <c r="M1180" s="5" t="s">
        <v>20</v>
      </c>
      <c r="N1180" s="7">
        <f>Table[[#This Row],[Income]]-Table[[#This Row],[Budget]]</f>
        <v>-26661310</v>
      </c>
      <c r="O1180" s="7" t="str">
        <f>IF((Table[[#This Row],[Income]]&gt;Table[[#This Row],[Budget]])," Successful", "Unsuccessful")</f>
        <v>Unsuccessful</v>
      </c>
    </row>
    <row r="1181" spans="1:15" x14ac:dyDescent="0.3">
      <c r="A1181" s="5" t="s">
        <v>3618</v>
      </c>
      <c r="B1181" s="1">
        <v>8.3000000000000007</v>
      </c>
      <c r="C1181" s="2">
        <v>2011</v>
      </c>
      <c r="D1181" s="5" t="s">
        <v>78</v>
      </c>
      <c r="E1181" t="s">
        <v>15</v>
      </c>
      <c r="F1181" s="2">
        <v>123</v>
      </c>
      <c r="G1181" s="5" t="s">
        <v>3619</v>
      </c>
      <c r="H1181" s="5" t="s">
        <v>3620</v>
      </c>
      <c r="I1181" s="5" t="s">
        <v>66</v>
      </c>
      <c r="J1181" s="5" t="e" vm="71">
        <v>#VALUE!</v>
      </c>
      <c r="K1181" s="8">
        <v>500000</v>
      </c>
      <c r="L1181" s="7">
        <v>22926076</v>
      </c>
      <c r="M1181" s="5" t="s">
        <v>3621</v>
      </c>
      <c r="N1181" s="7">
        <f>Table[[#This Row],[Income]]-Table[[#This Row],[Budget]]</f>
        <v>22426076</v>
      </c>
      <c r="O1181" s="7" t="str">
        <f>IF((Table[[#This Row],[Income]]&gt;Table[[#This Row],[Budget]])," Successful", "Unsuccessful")</f>
        <v xml:space="preserve"> Successful</v>
      </c>
    </row>
    <row r="1182" spans="1:15" x14ac:dyDescent="0.3">
      <c r="A1182" s="5" t="s">
        <v>3622</v>
      </c>
      <c r="B1182" s="1">
        <v>5.7</v>
      </c>
      <c r="C1182" s="2">
        <v>2011</v>
      </c>
      <c r="D1182" s="5" t="s">
        <v>52</v>
      </c>
      <c r="E1182" t="s">
        <v>29</v>
      </c>
      <c r="F1182" s="2">
        <v>105</v>
      </c>
      <c r="G1182" s="5" t="s">
        <v>3623</v>
      </c>
      <c r="H1182" s="5" t="s">
        <v>3624</v>
      </c>
      <c r="I1182" s="5" t="s">
        <v>3192</v>
      </c>
      <c r="J1182" s="5" t="e" vm="2">
        <v>#VALUE!</v>
      </c>
      <c r="K1182" s="8">
        <v>0</v>
      </c>
      <c r="L1182" s="7">
        <v>1271319</v>
      </c>
      <c r="M1182" s="5" t="s">
        <v>20</v>
      </c>
      <c r="N1182" s="7">
        <f>Table[[#This Row],[Income]]-Table[[#This Row],[Budget]]</f>
        <v>1271319</v>
      </c>
      <c r="O1182" s="7" t="str">
        <f>IF((Table[[#This Row],[Income]]&gt;Table[[#This Row],[Budget]])," Successful", "Unsuccessful")</f>
        <v xml:space="preserve"> Successful</v>
      </c>
    </row>
    <row r="1183" spans="1:15" x14ac:dyDescent="0.3">
      <c r="A1183" s="5" t="s">
        <v>3625</v>
      </c>
      <c r="B1183" s="1">
        <v>7.2</v>
      </c>
      <c r="C1183" s="2">
        <v>2011</v>
      </c>
      <c r="D1183" s="5" t="s">
        <v>14</v>
      </c>
      <c r="E1183" t="s">
        <v>15</v>
      </c>
      <c r="F1183" s="2">
        <v>146</v>
      </c>
      <c r="G1183" s="5" t="s">
        <v>68</v>
      </c>
      <c r="H1183" s="5" t="s">
        <v>3626</v>
      </c>
      <c r="I1183" s="5" t="s">
        <v>109</v>
      </c>
      <c r="J1183" s="5" t="e" vm="6">
        <v>#VALUE!</v>
      </c>
      <c r="K1183" s="8">
        <v>66000000</v>
      </c>
      <c r="L1183" s="7">
        <v>177584879</v>
      </c>
      <c r="M1183" s="5" t="s">
        <v>723</v>
      </c>
      <c r="N1183" s="7">
        <f>Table[[#This Row],[Income]]-Table[[#This Row],[Budget]]</f>
        <v>111584879</v>
      </c>
      <c r="O1183" s="7" t="str">
        <f>IF((Table[[#This Row],[Income]]&gt;Table[[#This Row],[Budget]])," Successful", "Unsuccessful")</f>
        <v xml:space="preserve"> Successful</v>
      </c>
    </row>
    <row r="1184" spans="1:15" x14ac:dyDescent="0.3">
      <c r="A1184" s="5" t="s">
        <v>3627</v>
      </c>
      <c r="B1184" s="1">
        <v>6.1</v>
      </c>
      <c r="C1184" s="2">
        <v>2011</v>
      </c>
      <c r="D1184" s="5" t="s">
        <v>28</v>
      </c>
      <c r="E1184" t="s">
        <v>29</v>
      </c>
      <c r="F1184" s="2">
        <v>83</v>
      </c>
      <c r="G1184" s="5" t="s">
        <v>383</v>
      </c>
      <c r="H1184" s="5" t="s">
        <v>3628</v>
      </c>
      <c r="I1184" s="5" t="s">
        <v>60</v>
      </c>
      <c r="J1184" s="5" t="e" vm="2">
        <v>#VALUE!</v>
      </c>
      <c r="K1184" s="8">
        <v>28000000</v>
      </c>
      <c r="L1184" s="7">
        <v>40662632</v>
      </c>
      <c r="M1184" s="5" t="s">
        <v>20</v>
      </c>
      <c r="N1184" s="7">
        <f>Table[[#This Row],[Income]]-Table[[#This Row],[Budget]]</f>
        <v>12662632</v>
      </c>
      <c r="O1184" s="7" t="str">
        <f>IF((Table[[#This Row],[Income]]&gt;Table[[#This Row],[Budget]])," Successful", "Unsuccessful")</f>
        <v xml:space="preserve"> Successful</v>
      </c>
    </row>
    <row r="1185" spans="1:15" x14ac:dyDescent="0.3">
      <c r="A1185" s="5" t="s">
        <v>3629</v>
      </c>
      <c r="B1185" s="1">
        <v>6.2</v>
      </c>
      <c r="C1185" s="2">
        <v>2011</v>
      </c>
      <c r="D1185" s="5" t="s">
        <v>36</v>
      </c>
      <c r="E1185" t="s">
        <v>15</v>
      </c>
      <c r="F1185" s="2">
        <v>104</v>
      </c>
      <c r="G1185" s="5" t="s">
        <v>2802</v>
      </c>
      <c r="H1185" s="5" t="s">
        <v>3630</v>
      </c>
      <c r="I1185" s="5" t="s">
        <v>60</v>
      </c>
      <c r="J1185" s="5" t="e" vm="2">
        <v>#VALUE!</v>
      </c>
      <c r="K1185" s="8">
        <v>75000000</v>
      </c>
      <c r="L1185" s="7">
        <v>152930623</v>
      </c>
      <c r="M1185" s="5" t="s">
        <v>56</v>
      </c>
      <c r="N1185" s="7">
        <f>Table[[#This Row],[Income]]-Table[[#This Row],[Budget]]</f>
        <v>77930623</v>
      </c>
      <c r="O1185" s="7" t="str">
        <f>IF((Table[[#This Row],[Income]]&gt;Table[[#This Row],[Budget]])," Successful", "Unsuccessful")</f>
        <v xml:space="preserve"> Successful</v>
      </c>
    </row>
    <row r="1186" spans="1:15" x14ac:dyDescent="0.3">
      <c r="A1186" s="5" t="s">
        <v>3631</v>
      </c>
      <c r="B1186" s="1">
        <v>6.2</v>
      </c>
      <c r="C1186" s="2">
        <v>2011</v>
      </c>
      <c r="D1186" s="5" t="s">
        <v>52</v>
      </c>
      <c r="E1186" t="s">
        <v>29</v>
      </c>
      <c r="F1186" s="2">
        <v>97</v>
      </c>
      <c r="G1186" s="5" t="s">
        <v>3632</v>
      </c>
      <c r="H1186" s="5" t="s">
        <v>3633</v>
      </c>
      <c r="I1186" s="5" t="s">
        <v>3634</v>
      </c>
      <c r="J1186" s="5" t="e" vm="6">
        <v>#VALUE!</v>
      </c>
      <c r="K1186" s="8">
        <v>0</v>
      </c>
      <c r="L1186" s="7">
        <v>5468650</v>
      </c>
      <c r="M1186" s="5" t="s">
        <v>3635</v>
      </c>
      <c r="N1186" s="7">
        <f>Table[[#This Row],[Income]]-Table[[#This Row],[Budget]]</f>
        <v>5468650</v>
      </c>
      <c r="O1186" s="7" t="str">
        <f>IF((Table[[#This Row],[Income]]&gt;Table[[#This Row],[Budget]])," Successful", "Unsuccessful")</f>
        <v xml:space="preserve"> Successful</v>
      </c>
    </row>
    <row r="1187" spans="1:15" x14ac:dyDescent="0.3">
      <c r="A1187" s="5" t="s">
        <v>3636</v>
      </c>
      <c r="B1187" s="1">
        <v>6.5</v>
      </c>
      <c r="C1187" s="2">
        <v>2011</v>
      </c>
      <c r="D1187" s="5" t="s">
        <v>78</v>
      </c>
      <c r="E1187" t="s">
        <v>22</v>
      </c>
      <c r="F1187" s="2">
        <v>99</v>
      </c>
      <c r="G1187" s="5" t="s">
        <v>3404</v>
      </c>
      <c r="H1187" s="5" t="s">
        <v>3637</v>
      </c>
      <c r="I1187" s="5" t="s">
        <v>103</v>
      </c>
      <c r="J1187" s="5" t="e" vm="5">
        <v>#VALUE!</v>
      </c>
      <c r="K1187" s="8">
        <v>21000000</v>
      </c>
      <c r="L1187" s="7">
        <v>72526996</v>
      </c>
      <c r="M1187" s="5" t="s">
        <v>20</v>
      </c>
      <c r="N1187" s="7">
        <f>Table[[#This Row],[Income]]-Table[[#This Row],[Budget]]</f>
        <v>51526996</v>
      </c>
      <c r="O1187" s="7" t="str">
        <f>IF((Table[[#This Row],[Income]]&gt;Table[[#This Row],[Budget]])," Successful", "Unsuccessful")</f>
        <v xml:space="preserve"> Successful</v>
      </c>
    </row>
    <row r="1188" spans="1:15" x14ac:dyDescent="0.3">
      <c r="A1188" s="5" t="s">
        <v>3638</v>
      </c>
      <c r="B1188" s="1">
        <v>6.8</v>
      </c>
      <c r="C1188" s="2">
        <v>2011</v>
      </c>
      <c r="D1188" s="5" t="s">
        <v>43</v>
      </c>
      <c r="E1188" t="s">
        <v>29</v>
      </c>
      <c r="F1188" s="2">
        <v>117</v>
      </c>
      <c r="G1188" s="5" t="s">
        <v>913</v>
      </c>
      <c r="H1188" s="5" t="s">
        <v>3639</v>
      </c>
      <c r="I1188" s="5" t="s">
        <v>109</v>
      </c>
      <c r="J1188" s="5" t="e" vm="5">
        <v>#VALUE!</v>
      </c>
      <c r="K1188" s="8">
        <v>25000000</v>
      </c>
      <c r="L1188" s="7">
        <v>79781695</v>
      </c>
      <c r="M1188" s="5" t="s">
        <v>20</v>
      </c>
      <c r="N1188" s="7">
        <f>Table[[#This Row],[Income]]-Table[[#This Row],[Budget]]</f>
        <v>54781695</v>
      </c>
      <c r="O1188" s="7" t="str">
        <f>IF((Table[[#This Row],[Income]]&gt;Table[[#This Row],[Budget]])," Successful", "Unsuccessful")</f>
        <v xml:space="preserve"> Successful</v>
      </c>
    </row>
    <row r="1189" spans="1:15" x14ac:dyDescent="0.3">
      <c r="A1189" s="5" t="s">
        <v>3640</v>
      </c>
      <c r="B1189" s="1">
        <v>7</v>
      </c>
      <c r="C1189" s="2">
        <v>2011</v>
      </c>
      <c r="D1189" s="5" t="s">
        <v>78</v>
      </c>
      <c r="E1189" t="s">
        <v>15</v>
      </c>
      <c r="F1189" s="2">
        <v>106</v>
      </c>
      <c r="G1189" s="5" t="s">
        <v>3641</v>
      </c>
      <c r="H1189" s="5" t="s">
        <v>3642</v>
      </c>
      <c r="I1189" s="5" t="s">
        <v>3643</v>
      </c>
      <c r="J1189" s="5" t="e" vm="2">
        <v>#VALUE!</v>
      </c>
      <c r="K1189" s="8">
        <v>50200000</v>
      </c>
      <c r="L1189" s="7">
        <v>127869379</v>
      </c>
      <c r="M1189" s="5" t="s">
        <v>20</v>
      </c>
      <c r="N1189" s="7">
        <f>Table[[#This Row],[Income]]-Table[[#This Row],[Budget]]</f>
        <v>77669379</v>
      </c>
      <c r="O1189" s="7" t="str">
        <f>IF((Table[[#This Row],[Income]]&gt;Table[[#This Row],[Budget]])," Successful", "Unsuccessful")</f>
        <v xml:space="preserve"> Successful</v>
      </c>
    </row>
    <row r="1190" spans="1:15" x14ac:dyDescent="0.3">
      <c r="A1190" s="5" t="s">
        <v>3644</v>
      </c>
      <c r="B1190" s="1">
        <v>7.2</v>
      </c>
      <c r="C1190" s="2">
        <v>2011</v>
      </c>
      <c r="D1190" s="5" t="s">
        <v>149</v>
      </c>
      <c r="E1190" t="s">
        <v>22</v>
      </c>
      <c r="F1190" s="2">
        <v>90</v>
      </c>
      <c r="G1190" s="5" t="s">
        <v>3645</v>
      </c>
      <c r="H1190" s="5" t="s">
        <v>3646</v>
      </c>
      <c r="I1190" s="5" t="s">
        <v>248</v>
      </c>
      <c r="J1190" s="5" t="e" vm="2">
        <v>#VALUE!</v>
      </c>
      <c r="K1190" s="8">
        <v>150000000</v>
      </c>
      <c r="L1190" s="7">
        <v>665692281</v>
      </c>
      <c r="M1190" s="5" t="s">
        <v>20</v>
      </c>
      <c r="N1190" s="7">
        <f>Table[[#This Row],[Income]]-Table[[#This Row],[Budget]]</f>
        <v>515692281</v>
      </c>
      <c r="O1190" s="7" t="str">
        <f>IF((Table[[#This Row],[Income]]&gt;Table[[#This Row],[Budget]])," Successful", "Unsuccessful")</f>
        <v xml:space="preserve"> Successful</v>
      </c>
    </row>
    <row r="1191" spans="1:15" x14ac:dyDescent="0.3">
      <c r="A1191" s="5" t="s">
        <v>3647</v>
      </c>
      <c r="B1191" s="1">
        <v>6</v>
      </c>
      <c r="C1191" s="2">
        <v>2011</v>
      </c>
      <c r="D1191" s="5" t="s">
        <v>324</v>
      </c>
      <c r="E1191" t="s">
        <v>22</v>
      </c>
      <c r="F1191" s="2">
        <v>94</v>
      </c>
      <c r="G1191" s="5" t="s">
        <v>2100</v>
      </c>
      <c r="H1191" s="5" t="s">
        <v>3648</v>
      </c>
      <c r="I1191" s="5" t="s">
        <v>1066</v>
      </c>
      <c r="J1191" s="5" t="e" vm="2">
        <v>#VALUE!</v>
      </c>
      <c r="K1191" s="8">
        <v>55000000</v>
      </c>
      <c r="L1191" s="7">
        <v>187361754</v>
      </c>
      <c r="M1191" s="5" t="s">
        <v>20</v>
      </c>
      <c r="N1191" s="7">
        <f>Table[[#This Row],[Income]]-Table[[#This Row],[Budget]]</f>
        <v>132361754</v>
      </c>
      <c r="O1191" s="7" t="str">
        <f>IF((Table[[#This Row],[Income]]&gt;Table[[#This Row],[Budget]])," Successful", "Unsuccessful")</f>
        <v xml:space="preserve"> Successful</v>
      </c>
    </row>
    <row r="1192" spans="1:15" x14ac:dyDescent="0.3">
      <c r="A1192" s="5" t="s">
        <v>3649</v>
      </c>
      <c r="B1192" s="1">
        <v>6.9</v>
      </c>
      <c r="C1192" s="2">
        <v>2011</v>
      </c>
      <c r="D1192" s="5" t="s">
        <v>78</v>
      </c>
      <c r="E1192" t="s">
        <v>29</v>
      </c>
      <c r="F1192" s="2">
        <v>104</v>
      </c>
      <c r="G1192" s="5" t="s">
        <v>3650</v>
      </c>
      <c r="H1192" s="5" t="s">
        <v>3651</v>
      </c>
      <c r="I1192" s="5" t="s">
        <v>3652</v>
      </c>
      <c r="J1192" s="5" t="e" vm="2">
        <v>#VALUE!</v>
      </c>
      <c r="K1192" s="8">
        <v>40000000</v>
      </c>
      <c r="L1192" s="7">
        <v>97984015</v>
      </c>
      <c r="M1192" s="5" t="s">
        <v>176</v>
      </c>
      <c r="N1192" s="7">
        <f>Table[[#This Row],[Income]]-Table[[#This Row],[Budget]]</f>
        <v>57984015</v>
      </c>
      <c r="O1192" s="7" t="str">
        <f>IF((Table[[#This Row],[Income]]&gt;Table[[#This Row],[Budget]])," Successful", "Unsuccessful")</f>
        <v xml:space="preserve"> Successful</v>
      </c>
    </row>
    <row r="1193" spans="1:15" x14ac:dyDescent="0.3">
      <c r="A1193" s="5" t="s">
        <v>3653</v>
      </c>
      <c r="B1193" s="1">
        <v>5.9</v>
      </c>
      <c r="C1193" s="2">
        <v>2011</v>
      </c>
      <c r="D1193" s="5" t="s">
        <v>28</v>
      </c>
      <c r="E1193" t="s">
        <v>29</v>
      </c>
      <c r="F1193" s="2">
        <v>92</v>
      </c>
      <c r="G1193" s="5" t="s">
        <v>3654</v>
      </c>
      <c r="H1193" s="5" t="s">
        <v>3655</v>
      </c>
      <c r="I1193" s="5" t="s">
        <v>184</v>
      </c>
      <c r="J1193" s="5" t="e" vm="5">
        <v>#VALUE!</v>
      </c>
      <c r="K1193" s="8">
        <v>40000000</v>
      </c>
      <c r="L1193" s="7">
        <v>157887643</v>
      </c>
      <c r="M1193" s="5" t="s">
        <v>62</v>
      </c>
      <c r="N1193" s="7">
        <f>Table[[#This Row],[Income]]-Table[[#This Row],[Budget]]</f>
        <v>117887643</v>
      </c>
      <c r="O1193" s="7" t="str">
        <f>IF((Table[[#This Row],[Income]]&gt;Table[[#This Row],[Budget]])," Successful", "Unsuccessful")</f>
        <v xml:space="preserve"> Successful</v>
      </c>
    </row>
    <row r="1194" spans="1:15" x14ac:dyDescent="0.3">
      <c r="A1194" s="5" t="s">
        <v>3656</v>
      </c>
      <c r="B1194" s="1">
        <v>6.4</v>
      </c>
      <c r="C1194" s="2">
        <v>2011</v>
      </c>
      <c r="D1194" s="5" t="s">
        <v>28</v>
      </c>
      <c r="E1194" t="s">
        <v>29</v>
      </c>
      <c r="F1194" s="2">
        <v>106</v>
      </c>
      <c r="G1194" s="5" t="s">
        <v>646</v>
      </c>
      <c r="H1194" s="5" t="s">
        <v>3657</v>
      </c>
      <c r="I1194" s="5" t="s">
        <v>792</v>
      </c>
      <c r="J1194" s="5" t="e" vm="2">
        <v>#VALUE!</v>
      </c>
      <c r="K1194" s="8">
        <v>30000000</v>
      </c>
      <c r="L1194" s="7">
        <v>41002607</v>
      </c>
      <c r="M1194" s="5" t="s">
        <v>723</v>
      </c>
      <c r="N1194" s="7">
        <f>Table[[#This Row],[Income]]-Table[[#This Row],[Budget]]</f>
        <v>11002607</v>
      </c>
      <c r="O1194" s="7" t="str">
        <f>IF((Table[[#This Row],[Income]]&gt;Table[[#This Row],[Budget]])," Successful", "Unsuccessful")</f>
        <v xml:space="preserve"> Successful</v>
      </c>
    </row>
    <row r="1195" spans="1:15" x14ac:dyDescent="0.3">
      <c r="A1195" s="5" t="s">
        <v>3658</v>
      </c>
      <c r="B1195" s="1">
        <v>9</v>
      </c>
      <c r="C1195" s="2">
        <v>2011</v>
      </c>
      <c r="D1195" s="5" t="s">
        <v>43</v>
      </c>
      <c r="F1195" s="2">
        <v>105</v>
      </c>
      <c r="G1195" s="5" t="s">
        <v>2739</v>
      </c>
      <c r="H1195" s="5" t="s">
        <v>3659</v>
      </c>
      <c r="I1195" s="5" t="s">
        <v>476</v>
      </c>
      <c r="J1195" s="5" t="e" vm="2">
        <v>#VALUE!</v>
      </c>
      <c r="K1195" s="8">
        <v>300000</v>
      </c>
      <c r="L1195" s="7">
        <v>0</v>
      </c>
      <c r="M1195" s="5" t="s">
        <v>20</v>
      </c>
      <c r="N1195" s="7">
        <f>Table[[#This Row],[Income]]-Table[[#This Row],[Budget]]</f>
        <v>-300000</v>
      </c>
      <c r="O1195" s="7" t="str">
        <f>IF((Table[[#This Row],[Income]]&gt;Table[[#This Row],[Budget]])," Successful", "Unsuccessful")</f>
        <v>Unsuccessful</v>
      </c>
    </row>
    <row r="1196" spans="1:15" x14ac:dyDescent="0.3">
      <c r="A1196" s="5" t="s">
        <v>3660</v>
      </c>
      <c r="B1196" s="1">
        <v>7.1</v>
      </c>
      <c r="C1196" s="2">
        <v>2011</v>
      </c>
      <c r="D1196" s="5" t="s">
        <v>36</v>
      </c>
      <c r="E1196" t="s">
        <v>22</v>
      </c>
      <c r="F1196" s="2">
        <v>103</v>
      </c>
      <c r="G1196" s="5" t="s">
        <v>3661</v>
      </c>
      <c r="H1196" s="5" t="s">
        <v>3662</v>
      </c>
      <c r="I1196" s="5" t="s">
        <v>302</v>
      </c>
      <c r="J1196" s="5" t="e" vm="2">
        <v>#VALUE!</v>
      </c>
      <c r="K1196" s="8">
        <v>45000000</v>
      </c>
      <c r="L1196" s="7">
        <v>165184237</v>
      </c>
      <c r="M1196" s="5" t="s">
        <v>20</v>
      </c>
      <c r="N1196" s="7">
        <f>Table[[#This Row],[Income]]-Table[[#This Row],[Budget]]</f>
        <v>120184237</v>
      </c>
      <c r="O1196" s="7" t="str">
        <f>IF((Table[[#This Row],[Income]]&gt;Table[[#This Row],[Budget]])," Successful", "Unsuccessful")</f>
        <v xml:space="preserve"> Successful</v>
      </c>
    </row>
    <row r="1197" spans="1:15" x14ac:dyDescent="0.3">
      <c r="A1197" s="5" t="s">
        <v>3663</v>
      </c>
      <c r="B1197" s="1">
        <v>6.6</v>
      </c>
      <c r="C1197" s="2">
        <v>2011</v>
      </c>
      <c r="D1197" s="5" t="s">
        <v>28</v>
      </c>
      <c r="E1197" t="s">
        <v>29</v>
      </c>
      <c r="F1197" s="2">
        <v>95</v>
      </c>
      <c r="G1197" s="5" t="s">
        <v>642</v>
      </c>
      <c r="H1197" s="5" t="s">
        <v>3664</v>
      </c>
      <c r="I1197" s="5" t="s">
        <v>184</v>
      </c>
      <c r="J1197" s="5" t="e" vm="2">
        <v>#VALUE!</v>
      </c>
      <c r="K1197" s="8">
        <v>1000000</v>
      </c>
      <c r="L1197" s="7">
        <v>26895481</v>
      </c>
      <c r="M1197" s="5" t="s">
        <v>176</v>
      </c>
      <c r="N1197" s="7">
        <f>Table[[#This Row],[Income]]-Table[[#This Row],[Budget]]</f>
        <v>25895481</v>
      </c>
      <c r="O1197" s="7" t="str">
        <f>IF((Table[[#This Row],[Income]]&gt;Table[[#This Row],[Budget]])," Successful", "Unsuccessful")</f>
        <v xml:space="preserve"> Successful</v>
      </c>
    </row>
    <row r="1198" spans="1:15" x14ac:dyDescent="0.3">
      <c r="A1198" s="5" t="s">
        <v>3665</v>
      </c>
      <c r="B1198" s="1">
        <v>6.7</v>
      </c>
      <c r="C1198" s="2">
        <v>2011</v>
      </c>
      <c r="D1198" s="5" t="s">
        <v>28</v>
      </c>
      <c r="E1198" t="s">
        <v>29</v>
      </c>
      <c r="F1198" s="2">
        <v>97</v>
      </c>
      <c r="G1198" s="5" t="s">
        <v>3666</v>
      </c>
      <c r="H1198" s="5" t="s">
        <v>3667</v>
      </c>
      <c r="I1198" s="5" t="s">
        <v>346</v>
      </c>
      <c r="J1198" s="5" t="e" vm="8">
        <v>#VALUE!</v>
      </c>
      <c r="K1198" s="8">
        <v>3722635</v>
      </c>
      <c r="L1198" s="7">
        <v>88823111</v>
      </c>
      <c r="M1198" s="5" t="s">
        <v>265</v>
      </c>
      <c r="N1198" s="7">
        <f>Table[[#This Row],[Income]]-Table[[#This Row],[Budget]]</f>
        <v>85100476</v>
      </c>
      <c r="O1198" s="7" t="str">
        <f>IF((Table[[#This Row],[Income]]&gt;Table[[#This Row],[Budget]])," Successful", "Unsuccessful")</f>
        <v xml:space="preserve"> Successful</v>
      </c>
    </row>
    <row r="1199" spans="1:15" x14ac:dyDescent="0.3">
      <c r="A1199" s="5" t="s">
        <v>3668</v>
      </c>
      <c r="B1199" s="1">
        <v>7.3</v>
      </c>
      <c r="C1199" s="2">
        <v>2011</v>
      </c>
      <c r="D1199" s="5" t="s">
        <v>120</v>
      </c>
      <c r="E1199" t="s">
        <v>29</v>
      </c>
      <c r="F1199" s="2">
        <v>97</v>
      </c>
      <c r="G1199" s="5" t="s">
        <v>3669</v>
      </c>
      <c r="H1199" s="5" t="s">
        <v>3670</v>
      </c>
      <c r="I1199" s="5" t="s">
        <v>489</v>
      </c>
      <c r="J1199" s="5" t="e" vm="46">
        <v>#VALUE!</v>
      </c>
      <c r="K1199" s="8">
        <v>2600000</v>
      </c>
      <c r="L1199" s="7">
        <v>6318409</v>
      </c>
      <c r="M1199" s="5" t="s">
        <v>3671</v>
      </c>
      <c r="N1199" s="7">
        <f>Table[[#This Row],[Income]]-Table[[#This Row],[Budget]]</f>
        <v>3718409</v>
      </c>
      <c r="O1199" s="7" t="str">
        <f>IF((Table[[#This Row],[Income]]&gt;Table[[#This Row],[Budget]])," Successful", "Unsuccessful")</f>
        <v xml:space="preserve"> Successful</v>
      </c>
    </row>
    <row r="1200" spans="1:15" x14ac:dyDescent="0.3">
      <c r="A1200" s="5" t="s">
        <v>3672</v>
      </c>
      <c r="B1200" s="1">
        <v>6.8</v>
      </c>
      <c r="C1200" s="2">
        <v>2011</v>
      </c>
      <c r="D1200" s="5" t="s">
        <v>382</v>
      </c>
      <c r="E1200" t="s">
        <v>29</v>
      </c>
      <c r="F1200" s="2">
        <v>92</v>
      </c>
      <c r="G1200" s="5" t="s">
        <v>503</v>
      </c>
      <c r="H1200" s="5" t="s">
        <v>3673</v>
      </c>
      <c r="I1200" s="5" t="s">
        <v>3674</v>
      </c>
      <c r="J1200" s="5" t="e" vm="5">
        <v>#VALUE!</v>
      </c>
      <c r="K1200" s="8">
        <v>0</v>
      </c>
      <c r="L1200" s="7">
        <v>6985158</v>
      </c>
      <c r="M1200" s="5" t="s">
        <v>62</v>
      </c>
      <c r="N1200" s="7">
        <f>Table[[#This Row],[Income]]-Table[[#This Row],[Budget]]</f>
        <v>6985158</v>
      </c>
      <c r="O1200" s="7" t="str">
        <f>IF((Table[[#This Row],[Income]]&gt;Table[[#This Row],[Budget]])," Successful", "Unsuccessful")</f>
        <v xml:space="preserve"> Successful</v>
      </c>
    </row>
    <row r="1201" spans="1:15" x14ac:dyDescent="0.3">
      <c r="A1201" s="5" t="s">
        <v>3675</v>
      </c>
      <c r="B1201" s="1">
        <v>7.6</v>
      </c>
      <c r="C1201" s="2">
        <v>2011</v>
      </c>
      <c r="D1201" s="5" t="s">
        <v>120</v>
      </c>
      <c r="E1201" t="s">
        <v>29</v>
      </c>
      <c r="F1201" s="2">
        <v>100</v>
      </c>
      <c r="G1201" s="5" t="s">
        <v>2340</v>
      </c>
      <c r="H1201" s="5" t="s">
        <v>3676</v>
      </c>
      <c r="I1201" s="5" t="s">
        <v>180</v>
      </c>
      <c r="J1201" s="5" t="e" vm="5">
        <v>#VALUE!</v>
      </c>
      <c r="K1201" s="8">
        <v>8000000</v>
      </c>
      <c r="L1201" s="7">
        <v>41097853</v>
      </c>
      <c r="M1201" s="5" t="s">
        <v>20</v>
      </c>
      <c r="N1201" s="7">
        <f>Table[[#This Row],[Income]]-Table[[#This Row],[Budget]]</f>
        <v>33097853</v>
      </c>
      <c r="O1201" s="7" t="str">
        <f>IF((Table[[#This Row],[Income]]&gt;Table[[#This Row],[Budget]])," Successful", "Unsuccessful")</f>
        <v xml:space="preserve"> Successful</v>
      </c>
    </row>
    <row r="1202" spans="1:15" x14ac:dyDescent="0.3">
      <c r="A1202" s="5" t="s">
        <v>3677</v>
      </c>
      <c r="B1202" s="1">
        <v>8.8000000000000007</v>
      </c>
      <c r="C1202" s="2">
        <v>2010</v>
      </c>
      <c r="D1202" s="5" t="s">
        <v>233</v>
      </c>
      <c r="E1202" t="s">
        <v>15</v>
      </c>
      <c r="F1202" s="2">
        <v>148</v>
      </c>
      <c r="G1202" s="5" t="s">
        <v>794</v>
      </c>
      <c r="H1202" s="5" t="s">
        <v>3678</v>
      </c>
      <c r="I1202" s="5" t="s">
        <v>410</v>
      </c>
      <c r="J1202" s="5" t="e" vm="5">
        <v>#VALUE!</v>
      </c>
      <c r="K1202" s="8">
        <v>160000000</v>
      </c>
      <c r="L1202" s="7">
        <v>836848102</v>
      </c>
      <c r="M1202" s="5" t="s">
        <v>176</v>
      </c>
      <c r="N1202" s="7">
        <f>Table[[#This Row],[Income]]-Table[[#This Row],[Budget]]</f>
        <v>676848102</v>
      </c>
      <c r="O1202" s="7" t="str">
        <f>IF((Table[[#This Row],[Income]]&gt;Table[[#This Row],[Budget]])," Successful", "Unsuccessful")</f>
        <v xml:space="preserve"> Successful</v>
      </c>
    </row>
    <row r="1203" spans="1:15" x14ac:dyDescent="0.3">
      <c r="A1203" s="5" t="s">
        <v>3679</v>
      </c>
      <c r="B1203" s="1">
        <v>8.1999999999999993</v>
      </c>
      <c r="C1203" s="2">
        <v>2010</v>
      </c>
      <c r="D1203" s="5" t="s">
        <v>382</v>
      </c>
      <c r="E1203" t="s">
        <v>29</v>
      </c>
      <c r="F1203" s="2">
        <v>138</v>
      </c>
      <c r="G1203" s="5" t="s">
        <v>1166</v>
      </c>
      <c r="H1203" s="5" t="s">
        <v>3680</v>
      </c>
      <c r="I1203" s="5" t="s">
        <v>905</v>
      </c>
      <c r="J1203" s="5" t="e" vm="2">
        <v>#VALUE!</v>
      </c>
      <c r="K1203" s="8">
        <v>80000000</v>
      </c>
      <c r="L1203" s="7">
        <v>294805697</v>
      </c>
      <c r="M1203" s="5" t="s">
        <v>20</v>
      </c>
      <c r="N1203" s="7">
        <f>Table[[#This Row],[Income]]-Table[[#This Row],[Budget]]</f>
        <v>214805697</v>
      </c>
      <c r="O1203" s="7" t="str">
        <f>IF((Table[[#This Row],[Income]]&gt;Table[[#This Row],[Budget]])," Successful", "Unsuccessful")</f>
        <v xml:space="preserve"> Successful</v>
      </c>
    </row>
    <row r="1204" spans="1:15" x14ac:dyDescent="0.3">
      <c r="A1204" s="5" t="s">
        <v>3681</v>
      </c>
      <c r="B1204" s="1">
        <v>8</v>
      </c>
      <c r="C1204" s="2">
        <v>2010</v>
      </c>
      <c r="D1204" s="5" t="s">
        <v>14</v>
      </c>
      <c r="E1204" t="s">
        <v>29</v>
      </c>
      <c r="F1204" s="2">
        <v>108</v>
      </c>
      <c r="G1204" s="5" t="s">
        <v>64</v>
      </c>
      <c r="H1204" s="5" t="s">
        <v>3682</v>
      </c>
      <c r="I1204" s="5" t="s">
        <v>142</v>
      </c>
      <c r="J1204" s="5" t="e" vm="2">
        <v>#VALUE!</v>
      </c>
      <c r="K1204" s="8">
        <v>13000000</v>
      </c>
      <c r="L1204" s="7">
        <v>329398046</v>
      </c>
      <c r="M1204" s="5" t="s">
        <v>20</v>
      </c>
      <c r="N1204" s="7">
        <f>Table[[#This Row],[Income]]-Table[[#This Row],[Budget]]</f>
        <v>316398046</v>
      </c>
      <c r="O1204" s="7" t="str">
        <f>IF((Table[[#This Row],[Income]]&gt;Table[[#This Row],[Budget]])," Successful", "Unsuccessful")</f>
        <v xml:space="preserve"> Successful</v>
      </c>
    </row>
    <row r="1205" spans="1:15" x14ac:dyDescent="0.3">
      <c r="A1205" s="5" t="s">
        <v>3683</v>
      </c>
      <c r="B1205" s="1">
        <v>5</v>
      </c>
      <c r="C1205" s="2">
        <v>2010</v>
      </c>
      <c r="D1205" s="5" t="s">
        <v>324</v>
      </c>
      <c r="E1205" t="s">
        <v>394</v>
      </c>
      <c r="F1205" s="2">
        <v>104</v>
      </c>
      <c r="G1205" s="5" t="s">
        <v>3684</v>
      </c>
      <c r="H1205" s="5" t="s">
        <v>3685</v>
      </c>
      <c r="I1205" s="5" t="s">
        <v>81</v>
      </c>
      <c r="J1205" s="5" t="e" vm="45">
        <v>#VALUE!</v>
      </c>
      <c r="K1205" s="8">
        <v>0</v>
      </c>
      <c r="L1205" s="7">
        <v>1541</v>
      </c>
      <c r="M1205" s="5" t="s">
        <v>1291</v>
      </c>
      <c r="N1205" s="7">
        <f>Table[[#This Row],[Income]]-Table[[#This Row],[Budget]]</f>
        <v>1541</v>
      </c>
      <c r="O1205" s="7" t="str">
        <f>IF((Table[[#This Row],[Income]]&gt;Table[[#This Row],[Budget]])," Successful", "Unsuccessful")</f>
        <v xml:space="preserve"> Successful</v>
      </c>
    </row>
    <row r="1206" spans="1:15" x14ac:dyDescent="0.3">
      <c r="A1206" s="5" t="s">
        <v>3686</v>
      </c>
      <c r="B1206" s="1">
        <v>7.6</v>
      </c>
      <c r="C1206" s="2">
        <v>2010</v>
      </c>
      <c r="D1206" s="5" t="s">
        <v>186</v>
      </c>
      <c r="E1206" t="s">
        <v>29</v>
      </c>
      <c r="F1206" s="2">
        <v>117</v>
      </c>
      <c r="G1206" s="5" t="s">
        <v>478</v>
      </c>
      <c r="H1206" s="5" t="s">
        <v>3687</v>
      </c>
      <c r="I1206" s="5" t="s">
        <v>60</v>
      </c>
      <c r="J1206" s="5" t="e" vm="5">
        <v>#VALUE!</v>
      </c>
      <c r="K1206" s="8">
        <v>30000000</v>
      </c>
      <c r="L1206" s="7">
        <v>96188903</v>
      </c>
      <c r="M1206" s="5" t="s">
        <v>99</v>
      </c>
      <c r="N1206" s="7">
        <f>Table[[#This Row],[Income]]-Table[[#This Row],[Budget]]</f>
        <v>66188903</v>
      </c>
      <c r="O1206" s="7" t="str">
        <f>IF((Table[[#This Row],[Income]]&gt;Table[[#This Row],[Budget]])," Successful", "Unsuccessful")</f>
        <v xml:space="preserve"> Successful</v>
      </c>
    </row>
    <row r="1207" spans="1:15" x14ac:dyDescent="0.3">
      <c r="A1207" s="5" t="s">
        <v>3688</v>
      </c>
      <c r="B1207" s="1">
        <v>6.9</v>
      </c>
      <c r="C1207" s="2">
        <v>2010</v>
      </c>
      <c r="D1207" s="5" t="s">
        <v>52</v>
      </c>
      <c r="E1207" t="s">
        <v>15</v>
      </c>
      <c r="F1207" s="2">
        <v>103</v>
      </c>
      <c r="G1207" s="5" t="s">
        <v>2287</v>
      </c>
      <c r="H1207" s="5" t="s">
        <v>3689</v>
      </c>
      <c r="I1207" s="5" t="s">
        <v>696</v>
      </c>
      <c r="J1207" s="5" t="e" vm="7">
        <v>#VALUE!</v>
      </c>
      <c r="K1207" s="8">
        <v>1925056</v>
      </c>
      <c r="L1207" s="7">
        <v>5341098</v>
      </c>
      <c r="M1207" s="5" t="s">
        <v>110</v>
      </c>
      <c r="N1207" s="7">
        <f>Table[[#This Row],[Income]]-Table[[#This Row],[Budget]]</f>
        <v>3416042</v>
      </c>
      <c r="O1207" s="7" t="str">
        <f>IF((Table[[#This Row],[Income]]&gt;Table[[#This Row],[Budget]])," Successful", "Unsuccessful")</f>
        <v xml:space="preserve"> Successful</v>
      </c>
    </row>
    <row r="1208" spans="1:15" x14ac:dyDescent="0.3">
      <c r="A1208" s="5" t="s">
        <v>3690</v>
      </c>
      <c r="B1208" s="1">
        <v>7.7</v>
      </c>
      <c r="C1208" s="2">
        <v>2010</v>
      </c>
      <c r="D1208" s="5" t="s">
        <v>36</v>
      </c>
      <c r="E1208" t="s">
        <v>15</v>
      </c>
      <c r="F1208" s="2">
        <v>146</v>
      </c>
      <c r="G1208" s="5" t="s">
        <v>1565</v>
      </c>
      <c r="H1208" s="5" t="s">
        <v>3691</v>
      </c>
      <c r="I1208" s="5" t="s">
        <v>1465</v>
      </c>
      <c r="J1208" s="5" t="e" vm="6">
        <v>#VALUE!</v>
      </c>
      <c r="K1208" s="8">
        <v>159541500</v>
      </c>
      <c r="L1208" s="7">
        <v>977070383</v>
      </c>
      <c r="M1208" s="5" t="s">
        <v>99</v>
      </c>
      <c r="N1208" s="7">
        <f>Table[[#This Row],[Income]]-Table[[#This Row],[Budget]]</f>
        <v>817528883</v>
      </c>
      <c r="O1208" s="7" t="str">
        <f>IF((Table[[#This Row],[Income]]&gt;Table[[#This Row],[Budget]])," Successful", "Unsuccessful")</f>
        <v xml:space="preserve"> Successful</v>
      </c>
    </row>
    <row r="1209" spans="1:15" x14ac:dyDescent="0.3">
      <c r="A1209" s="5" t="s">
        <v>3692</v>
      </c>
      <c r="B1209" s="1">
        <v>7.5</v>
      </c>
      <c r="C1209" s="2">
        <v>2010</v>
      </c>
      <c r="D1209" s="5" t="s">
        <v>28</v>
      </c>
      <c r="E1209" t="s">
        <v>15</v>
      </c>
      <c r="F1209" s="2">
        <v>112</v>
      </c>
      <c r="G1209" s="5" t="s">
        <v>487</v>
      </c>
      <c r="H1209" s="5" t="s">
        <v>3693</v>
      </c>
      <c r="I1209" s="5" t="s">
        <v>2163</v>
      </c>
      <c r="J1209" s="5" t="e" vm="5">
        <v>#VALUE!</v>
      </c>
      <c r="K1209" s="8">
        <v>60000000</v>
      </c>
      <c r="L1209" s="7">
        <v>49421974</v>
      </c>
      <c r="M1209" s="5" t="s">
        <v>3694</v>
      </c>
      <c r="N1209" s="7">
        <f>Table[[#This Row],[Income]]-Table[[#This Row],[Budget]]</f>
        <v>-10578026</v>
      </c>
      <c r="O1209" s="7" t="str">
        <f>IF((Table[[#This Row],[Income]]&gt;Table[[#This Row],[Budget]])," Successful", "Unsuccessful")</f>
        <v>Unsuccessful</v>
      </c>
    </row>
    <row r="1210" spans="1:15" x14ac:dyDescent="0.3">
      <c r="A1210" s="5" t="s">
        <v>3695</v>
      </c>
      <c r="B1210" s="1">
        <v>7.8</v>
      </c>
      <c r="C1210" s="2">
        <v>2010</v>
      </c>
      <c r="D1210" s="5" t="s">
        <v>52</v>
      </c>
      <c r="E1210" t="s">
        <v>15</v>
      </c>
      <c r="F1210" s="2">
        <v>120</v>
      </c>
      <c r="G1210" s="5" t="s">
        <v>988</v>
      </c>
      <c r="H1210" s="5" t="s">
        <v>3696</v>
      </c>
      <c r="I1210" s="5" t="s">
        <v>611</v>
      </c>
      <c r="J1210" s="5" t="e" vm="2">
        <v>#VALUE!</v>
      </c>
      <c r="K1210" s="8">
        <v>40000000</v>
      </c>
      <c r="L1210" s="7">
        <v>224920375</v>
      </c>
      <c r="M1210" s="5" t="s">
        <v>20</v>
      </c>
      <c r="N1210" s="7">
        <f>Table[[#This Row],[Income]]-Table[[#This Row],[Budget]]</f>
        <v>184920375</v>
      </c>
      <c r="O1210" s="7" t="str">
        <f>IF((Table[[#This Row],[Income]]&gt;Table[[#This Row],[Budget]])," Successful", "Unsuccessful")</f>
        <v xml:space="preserve"> Successful</v>
      </c>
    </row>
    <row r="1211" spans="1:15" x14ac:dyDescent="0.3">
      <c r="A1211" s="5" t="s">
        <v>3697</v>
      </c>
      <c r="B1211" s="1">
        <v>6.3</v>
      </c>
      <c r="C1211" s="2">
        <v>2010</v>
      </c>
      <c r="D1211" s="5" t="s">
        <v>120</v>
      </c>
      <c r="E1211" t="s">
        <v>29</v>
      </c>
      <c r="F1211" s="2">
        <v>105</v>
      </c>
      <c r="G1211" s="5" t="s">
        <v>3698</v>
      </c>
      <c r="H1211" s="5" t="s">
        <v>3699</v>
      </c>
      <c r="I1211" s="5" t="s">
        <v>159</v>
      </c>
      <c r="J1211" s="5" t="e" vm="11">
        <v>#VALUE!</v>
      </c>
      <c r="K1211" s="8">
        <v>20000000</v>
      </c>
      <c r="L1211" s="7">
        <v>67876281</v>
      </c>
      <c r="M1211" s="5" t="s">
        <v>176</v>
      </c>
      <c r="N1211" s="7">
        <f>Table[[#This Row],[Income]]-Table[[#This Row],[Budget]]</f>
        <v>47876281</v>
      </c>
      <c r="O1211" s="7" t="str">
        <f>IF((Table[[#This Row],[Income]]&gt;Table[[#This Row],[Budget]])," Successful", "Unsuccessful")</f>
        <v xml:space="preserve"> Successful</v>
      </c>
    </row>
    <row r="1212" spans="1:15" x14ac:dyDescent="0.3">
      <c r="A1212" s="5" t="s">
        <v>3700</v>
      </c>
      <c r="B1212" s="1">
        <v>7.5</v>
      </c>
      <c r="C1212" s="2">
        <v>2010</v>
      </c>
      <c r="D1212" s="5" t="s">
        <v>120</v>
      </c>
      <c r="E1212" t="s">
        <v>29</v>
      </c>
      <c r="F1212" s="2">
        <v>125</v>
      </c>
      <c r="G1212" s="5" t="s">
        <v>3214</v>
      </c>
      <c r="H1212" s="5" t="s">
        <v>3701</v>
      </c>
      <c r="I1212" s="5" t="s">
        <v>131</v>
      </c>
      <c r="J1212" s="5" t="e" vm="2">
        <v>#VALUE!</v>
      </c>
      <c r="K1212" s="8">
        <v>37000000</v>
      </c>
      <c r="L1212" s="7">
        <v>154026136</v>
      </c>
      <c r="M1212" s="5" t="s">
        <v>20</v>
      </c>
      <c r="N1212" s="7">
        <f>Table[[#This Row],[Income]]-Table[[#This Row],[Budget]]</f>
        <v>117026136</v>
      </c>
      <c r="O1212" s="7" t="str">
        <f>IF((Table[[#This Row],[Income]]&gt;Table[[#This Row],[Budget]])," Successful", "Unsuccessful")</f>
        <v xml:space="preserve"> Successful</v>
      </c>
    </row>
    <row r="1213" spans="1:15" x14ac:dyDescent="0.3">
      <c r="A1213" s="5" t="s">
        <v>3702</v>
      </c>
      <c r="B1213" s="1">
        <v>6.6</v>
      </c>
      <c r="C1213" s="2">
        <v>2010</v>
      </c>
      <c r="D1213" s="5" t="s">
        <v>28</v>
      </c>
      <c r="E1213" t="s">
        <v>15</v>
      </c>
      <c r="F1213" s="2">
        <v>107</v>
      </c>
      <c r="G1213" s="5" t="s">
        <v>464</v>
      </c>
      <c r="H1213" s="5" t="s">
        <v>3703</v>
      </c>
      <c r="I1213" s="5" t="s">
        <v>60</v>
      </c>
      <c r="J1213" s="5" t="e" vm="2">
        <v>#VALUE!</v>
      </c>
      <c r="K1213" s="8">
        <v>100000000</v>
      </c>
      <c r="L1213" s="7">
        <v>170458922</v>
      </c>
      <c r="M1213" s="5" t="s">
        <v>20</v>
      </c>
      <c r="N1213" s="7">
        <f>Table[[#This Row],[Income]]-Table[[#This Row],[Budget]]</f>
        <v>70458922</v>
      </c>
      <c r="O1213" s="7" t="str">
        <f>IF((Table[[#This Row],[Income]]&gt;Table[[#This Row],[Budget]])," Successful", "Unsuccessful")</f>
        <v xml:space="preserve"> Successful</v>
      </c>
    </row>
    <row r="1214" spans="1:15" x14ac:dyDescent="0.3">
      <c r="A1214" s="5" t="s">
        <v>3704</v>
      </c>
      <c r="B1214" s="1">
        <v>6.3</v>
      </c>
      <c r="C1214" s="2">
        <v>2010</v>
      </c>
      <c r="D1214" s="5" t="s">
        <v>324</v>
      </c>
      <c r="E1214" t="s">
        <v>15</v>
      </c>
      <c r="F1214" s="2">
        <v>109</v>
      </c>
      <c r="G1214" s="5" t="s">
        <v>1179</v>
      </c>
      <c r="H1214" s="5" t="s">
        <v>3705</v>
      </c>
      <c r="I1214" s="5" t="s">
        <v>127</v>
      </c>
      <c r="J1214" s="5" t="e" vm="23">
        <v>#VALUE!</v>
      </c>
      <c r="K1214" s="8">
        <v>117000000</v>
      </c>
      <c r="L1214" s="7">
        <v>261989769</v>
      </c>
      <c r="M1214" s="5" t="s">
        <v>20</v>
      </c>
      <c r="N1214" s="7">
        <f>Table[[#This Row],[Income]]-Table[[#This Row],[Budget]]</f>
        <v>144989769</v>
      </c>
      <c r="O1214" s="7" t="str">
        <f>IF((Table[[#This Row],[Income]]&gt;Table[[#This Row],[Budget]])," Successful", "Unsuccessful")</f>
        <v xml:space="preserve"> Successful</v>
      </c>
    </row>
    <row r="1215" spans="1:15" x14ac:dyDescent="0.3">
      <c r="A1215" s="5" t="s">
        <v>3706</v>
      </c>
      <c r="B1215" s="1">
        <v>5.9</v>
      </c>
      <c r="C1215" s="2">
        <v>2010</v>
      </c>
      <c r="D1215" s="5" t="s">
        <v>324</v>
      </c>
      <c r="E1215" t="s">
        <v>15</v>
      </c>
      <c r="F1215" s="2">
        <v>102</v>
      </c>
      <c r="G1215" s="5" t="s">
        <v>2930</v>
      </c>
      <c r="H1215" s="5" t="s">
        <v>3707</v>
      </c>
      <c r="I1215" s="5" t="s">
        <v>346</v>
      </c>
      <c r="J1215" s="5" t="e" vm="2">
        <v>#VALUE!</v>
      </c>
      <c r="K1215" s="8">
        <v>80000000</v>
      </c>
      <c r="L1215" s="7">
        <v>271457301</v>
      </c>
      <c r="M1215" s="5" t="s">
        <v>20</v>
      </c>
      <c r="N1215" s="7">
        <f>Table[[#This Row],[Income]]-Table[[#This Row],[Budget]]</f>
        <v>191457301</v>
      </c>
      <c r="O1215" s="7" t="str">
        <f>IF((Table[[#This Row],[Income]]&gt;Table[[#This Row],[Budget]])," Successful", "Unsuccessful")</f>
        <v xml:space="preserve"> Successful</v>
      </c>
    </row>
    <row r="1216" spans="1:15" x14ac:dyDescent="0.3">
      <c r="A1216" s="5" t="s">
        <v>3708</v>
      </c>
      <c r="B1216" s="1">
        <v>6.1</v>
      </c>
      <c r="C1216" s="2">
        <v>2010</v>
      </c>
      <c r="D1216" s="5" t="s">
        <v>149</v>
      </c>
      <c r="E1216" t="s">
        <v>224</v>
      </c>
      <c r="F1216" s="2">
        <v>107</v>
      </c>
      <c r="G1216" s="5" t="s">
        <v>3709</v>
      </c>
      <c r="H1216" s="5" t="s">
        <v>3710</v>
      </c>
      <c r="I1216" s="5" t="s">
        <v>98</v>
      </c>
      <c r="J1216" s="5" t="e" vm="11">
        <v>#VALUE!</v>
      </c>
      <c r="K1216" s="8">
        <v>0</v>
      </c>
      <c r="L1216" s="7">
        <v>844281</v>
      </c>
      <c r="M1216" s="5" t="s">
        <v>138</v>
      </c>
      <c r="N1216" s="7">
        <f>Table[[#This Row],[Income]]-Table[[#This Row],[Budget]]</f>
        <v>844281</v>
      </c>
      <c r="O1216" s="7" t="str">
        <f>IF((Table[[#This Row],[Income]]&gt;Table[[#This Row],[Budget]])," Successful", "Unsuccessful")</f>
        <v xml:space="preserve"> Successful</v>
      </c>
    </row>
    <row r="1217" spans="1:15" x14ac:dyDescent="0.3">
      <c r="A1217" s="5" t="s">
        <v>3711</v>
      </c>
      <c r="B1217" s="1">
        <v>6.2</v>
      </c>
      <c r="C1217" s="2">
        <v>2010</v>
      </c>
      <c r="D1217" s="5" t="s">
        <v>78</v>
      </c>
      <c r="E1217" t="s">
        <v>22</v>
      </c>
      <c r="F1217" s="2">
        <v>94</v>
      </c>
      <c r="G1217" s="5" t="s">
        <v>3125</v>
      </c>
      <c r="H1217" s="5" t="s">
        <v>3712</v>
      </c>
      <c r="I1217" s="5" t="s">
        <v>309</v>
      </c>
      <c r="J1217" s="5" t="e" vm="5">
        <v>#VALUE!</v>
      </c>
      <c r="K1217" s="8">
        <v>15000000</v>
      </c>
      <c r="L1217" s="7">
        <v>76196538</v>
      </c>
      <c r="M1217" s="5" t="s">
        <v>176</v>
      </c>
      <c r="N1217" s="7">
        <f>Table[[#This Row],[Income]]-Table[[#This Row],[Budget]]</f>
        <v>61196538</v>
      </c>
      <c r="O1217" s="7" t="str">
        <f>IF((Table[[#This Row],[Income]]&gt;Table[[#This Row],[Budget]])," Successful", "Unsuccessful")</f>
        <v xml:space="preserve"> Successful</v>
      </c>
    </row>
    <row r="1218" spans="1:15" x14ac:dyDescent="0.3">
      <c r="A1218" s="5" t="s">
        <v>3713</v>
      </c>
      <c r="B1218" s="1">
        <v>5.8</v>
      </c>
      <c r="C1218" s="2">
        <v>2010</v>
      </c>
      <c r="D1218" s="5" t="s">
        <v>186</v>
      </c>
      <c r="E1218" t="s">
        <v>15</v>
      </c>
      <c r="F1218" s="2">
        <v>106</v>
      </c>
      <c r="G1218" s="5" t="s">
        <v>2275</v>
      </c>
      <c r="H1218" s="5" t="s">
        <v>3714</v>
      </c>
      <c r="I1218" s="5" t="s">
        <v>18</v>
      </c>
      <c r="J1218" s="5" t="e" vm="10">
        <v>#VALUE!</v>
      </c>
      <c r="K1218" s="8">
        <v>125000000</v>
      </c>
      <c r="L1218" s="7">
        <v>493214993</v>
      </c>
      <c r="M1218" s="5" t="s">
        <v>1987</v>
      </c>
      <c r="N1218" s="7">
        <f>Table[[#This Row],[Income]]-Table[[#This Row],[Budget]]</f>
        <v>368214993</v>
      </c>
      <c r="O1218" s="7" t="str">
        <f>IF((Table[[#This Row],[Income]]&gt;Table[[#This Row],[Budget]])," Successful", "Unsuccessful")</f>
        <v xml:space="preserve"> Successful</v>
      </c>
    </row>
    <row r="1219" spans="1:15" x14ac:dyDescent="0.3">
      <c r="A1219" s="5" t="s">
        <v>3715</v>
      </c>
      <c r="B1219" s="1">
        <v>6.6</v>
      </c>
      <c r="C1219" s="2">
        <v>2010</v>
      </c>
      <c r="D1219" s="5" t="s">
        <v>14</v>
      </c>
      <c r="E1219" t="s">
        <v>29</v>
      </c>
      <c r="F1219" s="2">
        <v>84</v>
      </c>
      <c r="G1219" s="5" t="s">
        <v>3716</v>
      </c>
      <c r="H1219" s="5" t="s">
        <v>3717</v>
      </c>
      <c r="I1219" s="5" t="s">
        <v>3718</v>
      </c>
      <c r="J1219" s="5" t="e" vm="7">
        <v>#VALUE!</v>
      </c>
      <c r="K1219" s="8">
        <v>1948000</v>
      </c>
      <c r="L1219" s="7">
        <v>4087363</v>
      </c>
      <c r="M1219" s="5" t="s">
        <v>3719</v>
      </c>
      <c r="N1219" s="7">
        <f>Table[[#This Row],[Income]]-Table[[#This Row],[Budget]]</f>
        <v>2139363</v>
      </c>
      <c r="O1219" s="7" t="str">
        <f>IF((Table[[#This Row],[Income]]&gt;Table[[#This Row],[Budget]])," Successful", "Unsuccessful")</f>
        <v xml:space="preserve"> Successful</v>
      </c>
    </row>
    <row r="1220" spans="1:15" x14ac:dyDescent="0.3">
      <c r="A1220" s="5" t="s">
        <v>3720</v>
      </c>
      <c r="B1220" s="1">
        <v>6.7</v>
      </c>
      <c r="C1220" s="2">
        <v>2010</v>
      </c>
      <c r="D1220" s="5" t="s">
        <v>36</v>
      </c>
      <c r="E1220" t="s">
        <v>29</v>
      </c>
      <c r="F1220" s="2">
        <v>112</v>
      </c>
      <c r="G1220" s="5" t="s">
        <v>2245</v>
      </c>
      <c r="H1220" s="5" t="s">
        <v>3721</v>
      </c>
      <c r="I1220" s="5" t="s">
        <v>180</v>
      </c>
      <c r="J1220" s="5" t="e" vm="2">
        <v>#VALUE!</v>
      </c>
      <c r="K1220" s="8">
        <v>30000000</v>
      </c>
      <c r="L1220" s="7">
        <v>102820008</v>
      </c>
      <c r="M1220" s="5" t="s">
        <v>20</v>
      </c>
      <c r="N1220" s="7">
        <f>Table[[#This Row],[Income]]-Table[[#This Row],[Budget]]</f>
        <v>72820008</v>
      </c>
      <c r="O1220" s="7" t="str">
        <f>IF((Table[[#This Row],[Income]]&gt;Table[[#This Row],[Budget]])," Successful", "Unsuccessful")</f>
        <v xml:space="preserve"> Successful</v>
      </c>
    </row>
    <row r="1221" spans="1:15" x14ac:dyDescent="0.3">
      <c r="A1221" s="5" t="s">
        <v>3722</v>
      </c>
      <c r="B1221" s="1">
        <v>6.4</v>
      </c>
      <c r="C1221" s="2">
        <v>2010</v>
      </c>
      <c r="D1221" s="5" t="s">
        <v>78</v>
      </c>
      <c r="E1221" t="s">
        <v>22</v>
      </c>
      <c r="F1221" s="2">
        <v>108</v>
      </c>
      <c r="G1221" s="5" t="s">
        <v>2122</v>
      </c>
      <c r="H1221" s="5" t="s">
        <v>3723</v>
      </c>
      <c r="I1221" s="5" t="s">
        <v>1465</v>
      </c>
      <c r="J1221" s="5" t="e" vm="6">
        <v>#VALUE!</v>
      </c>
      <c r="K1221" s="8">
        <v>200000000</v>
      </c>
      <c r="L1221" s="7">
        <v>1025468216</v>
      </c>
      <c r="M1221" s="5" t="s">
        <v>20</v>
      </c>
      <c r="N1221" s="7">
        <f>Table[[#This Row],[Income]]-Table[[#This Row],[Budget]]</f>
        <v>825468216</v>
      </c>
      <c r="O1221" s="7" t="str">
        <f>IF((Table[[#This Row],[Income]]&gt;Table[[#This Row],[Budget]])," Successful", "Unsuccessful")</f>
        <v xml:space="preserve"> Successful</v>
      </c>
    </row>
    <row r="1222" spans="1:15" x14ac:dyDescent="0.3">
      <c r="A1222" s="5" t="s">
        <v>3724</v>
      </c>
      <c r="B1222" s="1">
        <v>6.9</v>
      </c>
      <c r="C1222" s="2">
        <v>2010</v>
      </c>
      <c r="D1222" s="5" t="s">
        <v>149</v>
      </c>
      <c r="E1222" t="s">
        <v>15</v>
      </c>
      <c r="F1222" s="2">
        <v>124</v>
      </c>
      <c r="G1222" s="5" t="s">
        <v>1259</v>
      </c>
      <c r="H1222" s="5" t="s">
        <v>3725</v>
      </c>
      <c r="I1222" s="5" t="s">
        <v>410</v>
      </c>
      <c r="J1222" s="5" t="e" vm="72">
        <v>#VALUE!</v>
      </c>
      <c r="K1222" s="8">
        <v>200000000</v>
      </c>
      <c r="L1222" s="7">
        <v>623933331</v>
      </c>
      <c r="M1222" s="5" t="s">
        <v>20</v>
      </c>
      <c r="N1222" s="7">
        <f>Table[[#This Row],[Income]]-Table[[#This Row],[Budget]]</f>
        <v>423933331</v>
      </c>
      <c r="O1222" s="7" t="str">
        <f>IF((Table[[#This Row],[Income]]&gt;Table[[#This Row],[Budget]])," Successful", "Unsuccessful")</f>
        <v xml:space="preserve"> Successful</v>
      </c>
    </row>
    <row r="1223" spans="1:15" x14ac:dyDescent="0.3">
      <c r="A1223" s="5" t="s">
        <v>3726</v>
      </c>
      <c r="B1223" s="1">
        <v>5.8</v>
      </c>
      <c r="C1223" s="2">
        <v>2010</v>
      </c>
      <c r="D1223" s="5" t="s">
        <v>382</v>
      </c>
      <c r="E1223" t="s">
        <v>22</v>
      </c>
      <c r="F1223" s="2">
        <v>118</v>
      </c>
      <c r="G1223" s="5" t="s">
        <v>808</v>
      </c>
      <c r="H1223" s="5" t="s">
        <v>3727</v>
      </c>
      <c r="I1223" s="5" t="s">
        <v>1465</v>
      </c>
      <c r="J1223" s="5" t="e" vm="5">
        <v>#VALUE!</v>
      </c>
      <c r="K1223" s="8">
        <v>95000000</v>
      </c>
      <c r="L1223" s="7">
        <v>226497209</v>
      </c>
      <c r="M1223" s="5" t="s">
        <v>568</v>
      </c>
      <c r="N1223" s="7">
        <f>Table[[#This Row],[Income]]-Table[[#This Row],[Budget]]</f>
        <v>131497209</v>
      </c>
      <c r="O1223" s="7" t="str">
        <f>IF((Table[[#This Row],[Income]]&gt;Table[[#This Row],[Budget]])," Successful", "Unsuccessful")</f>
        <v xml:space="preserve"> Successful</v>
      </c>
    </row>
    <row r="1224" spans="1:15" x14ac:dyDescent="0.3">
      <c r="A1224" s="5" t="s">
        <v>3728</v>
      </c>
      <c r="B1224" s="1">
        <v>7</v>
      </c>
      <c r="C1224" s="2">
        <v>2010</v>
      </c>
      <c r="D1224" s="5" t="s">
        <v>52</v>
      </c>
      <c r="E1224" t="s">
        <v>15</v>
      </c>
      <c r="F1224" s="2">
        <v>111</v>
      </c>
      <c r="G1224" s="5" t="s">
        <v>2328</v>
      </c>
      <c r="H1224" s="5" t="s">
        <v>3729</v>
      </c>
      <c r="I1224" s="5" t="s">
        <v>60</v>
      </c>
      <c r="J1224" s="5" t="e" vm="5">
        <v>#VALUE!</v>
      </c>
      <c r="K1224" s="8">
        <v>58000000</v>
      </c>
      <c r="L1224" s="7">
        <v>199006387</v>
      </c>
      <c r="M1224" s="5" t="s">
        <v>623</v>
      </c>
      <c r="N1224" s="7">
        <f>Table[[#This Row],[Income]]-Table[[#This Row],[Budget]]</f>
        <v>141006387</v>
      </c>
      <c r="O1224" s="7" t="str">
        <f>IF((Table[[#This Row],[Income]]&gt;Table[[#This Row],[Budget]])," Successful", "Unsuccessful")</f>
        <v xml:space="preserve"> Successful</v>
      </c>
    </row>
    <row r="1225" spans="1:15" x14ac:dyDescent="0.3">
      <c r="A1225" s="5" t="s">
        <v>3730</v>
      </c>
      <c r="B1225" s="1">
        <v>8.3000000000000007</v>
      </c>
      <c r="C1225" s="2">
        <v>2010</v>
      </c>
      <c r="D1225" s="5" t="s">
        <v>43</v>
      </c>
      <c r="E1225" t="s">
        <v>29</v>
      </c>
      <c r="F1225" s="2">
        <v>131</v>
      </c>
      <c r="G1225" s="5" t="s">
        <v>440</v>
      </c>
      <c r="H1225" s="5" t="s">
        <v>3731</v>
      </c>
      <c r="I1225" s="5" t="s">
        <v>686</v>
      </c>
      <c r="J1225" s="5" t="e" vm="26">
        <v>#VALUE!</v>
      </c>
      <c r="K1225" s="8">
        <v>6800000</v>
      </c>
      <c r="L1225" s="7">
        <v>6788659</v>
      </c>
      <c r="M1225" s="5" t="s">
        <v>1737</v>
      </c>
      <c r="N1225" s="7">
        <f>Table[[#This Row],[Income]]-Table[[#This Row],[Budget]]</f>
        <v>-11341</v>
      </c>
      <c r="O1225" s="7" t="str">
        <f>IF((Table[[#This Row],[Income]]&gt;Table[[#This Row],[Budget]])," Successful", "Unsuccessful")</f>
        <v>Unsuccessful</v>
      </c>
    </row>
    <row r="1226" spans="1:15" x14ac:dyDescent="0.3">
      <c r="A1226" s="5" t="s">
        <v>3732</v>
      </c>
      <c r="B1226" s="1">
        <v>7.6</v>
      </c>
      <c r="C1226" s="2">
        <v>2010</v>
      </c>
      <c r="D1226" s="5" t="s">
        <v>14</v>
      </c>
      <c r="E1226" t="s">
        <v>15</v>
      </c>
      <c r="F1226" s="2">
        <v>110</v>
      </c>
      <c r="G1226" s="5" t="s">
        <v>1503</v>
      </c>
      <c r="H1226" s="5" t="s">
        <v>3733</v>
      </c>
      <c r="I1226" s="5" t="s">
        <v>1898</v>
      </c>
      <c r="J1226" s="5" t="e" vm="2">
        <v>#VALUE!</v>
      </c>
      <c r="K1226" s="8">
        <v>38000000</v>
      </c>
      <c r="L1226" s="7">
        <v>252276927</v>
      </c>
      <c r="M1226" s="5" t="s">
        <v>20</v>
      </c>
      <c r="N1226" s="7">
        <f>Table[[#This Row],[Income]]-Table[[#This Row],[Budget]]</f>
        <v>214276927</v>
      </c>
      <c r="O1226" s="7" t="str">
        <f>IF((Table[[#This Row],[Income]]&gt;Table[[#This Row],[Budget]])," Successful", "Unsuccessful")</f>
        <v xml:space="preserve"> Successful</v>
      </c>
    </row>
    <row r="1227" spans="1:15" x14ac:dyDescent="0.3">
      <c r="A1227" s="5" t="s">
        <v>3734</v>
      </c>
      <c r="B1227" s="1">
        <v>7.8</v>
      </c>
      <c r="C1227" s="2">
        <v>2010</v>
      </c>
      <c r="D1227" s="5" t="s">
        <v>14</v>
      </c>
      <c r="E1227" t="s">
        <v>29</v>
      </c>
      <c r="F1227" s="2">
        <v>116</v>
      </c>
      <c r="G1227" s="5" t="s">
        <v>53</v>
      </c>
      <c r="H1227" s="5" t="s">
        <v>3735</v>
      </c>
      <c r="I1227" s="5" t="s">
        <v>1181</v>
      </c>
      <c r="J1227" s="5" t="e" vm="2">
        <v>#VALUE!</v>
      </c>
      <c r="K1227" s="8">
        <v>25000000</v>
      </c>
      <c r="L1227" s="7">
        <v>129190869</v>
      </c>
      <c r="M1227" s="5" t="s">
        <v>20</v>
      </c>
      <c r="N1227" s="7">
        <f>Table[[#This Row],[Income]]-Table[[#This Row],[Budget]]</f>
        <v>104190869</v>
      </c>
      <c r="O1227" s="7" t="str">
        <f>IF((Table[[#This Row],[Income]]&gt;Table[[#This Row],[Budget]])," Successful", "Unsuccessful")</f>
        <v xml:space="preserve"> Successful</v>
      </c>
    </row>
    <row r="1228" spans="1:15" x14ac:dyDescent="0.3">
      <c r="A1228" s="5" t="s">
        <v>3736</v>
      </c>
      <c r="B1228" s="1">
        <v>6.2</v>
      </c>
      <c r="C1228" s="2">
        <v>2010</v>
      </c>
      <c r="D1228" s="5" t="s">
        <v>324</v>
      </c>
      <c r="E1228" t="s">
        <v>29</v>
      </c>
      <c r="F1228" s="2">
        <v>108</v>
      </c>
      <c r="G1228" s="5" t="s">
        <v>3737</v>
      </c>
      <c r="H1228" s="5" t="s">
        <v>3738</v>
      </c>
      <c r="I1228" s="5" t="s">
        <v>184</v>
      </c>
      <c r="J1228" s="5" t="e" vm="2">
        <v>#VALUE!</v>
      </c>
      <c r="K1228" s="8">
        <v>2000000</v>
      </c>
      <c r="L1228" s="7">
        <v>1278650</v>
      </c>
      <c r="M1228" s="5" t="s">
        <v>20</v>
      </c>
      <c r="N1228" s="7">
        <f>Table[[#This Row],[Income]]-Table[[#This Row],[Budget]]</f>
        <v>-721350</v>
      </c>
      <c r="O1228" s="7" t="str">
        <f>IF((Table[[#This Row],[Income]]&gt;Table[[#This Row],[Budget]])," Successful", "Unsuccessful")</f>
        <v>Unsuccessful</v>
      </c>
    </row>
    <row r="1229" spans="1:15" x14ac:dyDescent="0.3">
      <c r="A1229" s="5" t="s">
        <v>3739</v>
      </c>
      <c r="B1229" s="1">
        <v>7</v>
      </c>
      <c r="C1229" s="2">
        <v>2010</v>
      </c>
      <c r="D1229" s="5" t="s">
        <v>120</v>
      </c>
      <c r="E1229" t="s">
        <v>15</v>
      </c>
      <c r="F1229" s="2">
        <v>92</v>
      </c>
      <c r="G1229" s="5" t="s">
        <v>2811</v>
      </c>
      <c r="H1229" s="5" t="s">
        <v>3740</v>
      </c>
      <c r="I1229" s="5" t="s">
        <v>180</v>
      </c>
      <c r="J1229" s="5" t="e" vm="2">
        <v>#VALUE!</v>
      </c>
      <c r="K1229" s="8">
        <v>8000000</v>
      </c>
      <c r="L1229" s="7">
        <v>75026327</v>
      </c>
      <c r="M1229" s="5" t="s">
        <v>20</v>
      </c>
      <c r="N1229" s="7">
        <f>Table[[#This Row],[Income]]-Table[[#This Row],[Budget]]</f>
        <v>67026327</v>
      </c>
      <c r="O1229" s="7" t="str">
        <f>IF((Table[[#This Row],[Income]]&gt;Table[[#This Row],[Budget]])," Successful", "Unsuccessful")</f>
        <v xml:space="preserve"> Successful</v>
      </c>
    </row>
    <row r="1230" spans="1:15" x14ac:dyDescent="0.3">
      <c r="A1230" s="5" t="s">
        <v>3741</v>
      </c>
      <c r="B1230" s="1">
        <v>6.8</v>
      </c>
      <c r="C1230" s="2">
        <v>2010</v>
      </c>
      <c r="D1230" s="5" t="s">
        <v>14</v>
      </c>
      <c r="E1230" t="s">
        <v>22</v>
      </c>
      <c r="F1230" s="2">
        <v>125</v>
      </c>
      <c r="G1230" s="5" t="s">
        <v>150</v>
      </c>
      <c r="H1230" s="5" t="s">
        <v>3742</v>
      </c>
      <c r="I1230" s="5" t="s">
        <v>410</v>
      </c>
      <c r="J1230" s="5" t="e" vm="5">
        <v>#VALUE!</v>
      </c>
      <c r="K1230" s="8">
        <v>170000000</v>
      </c>
      <c r="L1230" s="7">
        <v>400063852</v>
      </c>
      <c r="M1230" s="5" t="s">
        <v>20</v>
      </c>
      <c r="N1230" s="7">
        <f>Table[[#This Row],[Income]]-Table[[#This Row],[Budget]]</f>
        <v>230063852</v>
      </c>
      <c r="O1230" s="7" t="str">
        <f>IF((Table[[#This Row],[Income]]&gt;Table[[#This Row],[Budget]])," Successful", "Unsuccessful")</f>
        <v xml:space="preserve"> Successful</v>
      </c>
    </row>
    <row r="1231" spans="1:15" x14ac:dyDescent="0.3">
      <c r="A1231" s="5" t="s">
        <v>3743</v>
      </c>
      <c r="B1231" s="1">
        <v>7.7</v>
      </c>
      <c r="C1231" s="2">
        <v>2010</v>
      </c>
      <c r="D1231" s="5" t="s">
        <v>36</v>
      </c>
      <c r="E1231" t="s">
        <v>22</v>
      </c>
      <c r="F1231" s="2">
        <v>100</v>
      </c>
      <c r="G1231" s="5" t="s">
        <v>3744</v>
      </c>
      <c r="H1231" s="5" t="s">
        <v>3745</v>
      </c>
      <c r="I1231" s="5" t="s">
        <v>198</v>
      </c>
      <c r="J1231" s="5" t="e" vm="16">
        <v>#VALUE!</v>
      </c>
      <c r="K1231" s="8">
        <v>260000000</v>
      </c>
      <c r="L1231" s="7">
        <v>592462816</v>
      </c>
      <c r="M1231" s="5" t="s">
        <v>20</v>
      </c>
      <c r="N1231" s="7">
        <f>Table[[#This Row],[Income]]-Table[[#This Row],[Budget]]</f>
        <v>332462816</v>
      </c>
      <c r="O1231" s="7" t="str">
        <f>IF((Table[[#This Row],[Income]]&gt;Table[[#This Row],[Budget]])," Successful", "Unsuccessful")</f>
        <v xml:space="preserve"> Successful</v>
      </c>
    </row>
    <row r="1232" spans="1:15" x14ac:dyDescent="0.3">
      <c r="A1232" s="5" t="s">
        <v>1567</v>
      </c>
      <c r="B1232" s="1">
        <v>6.6</v>
      </c>
      <c r="C1232" s="2">
        <v>2010</v>
      </c>
      <c r="D1232" s="5" t="s">
        <v>149</v>
      </c>
      <c r="E1232" t="s">
        <v>15</v>
      </c>
      <c r="F1232" s="2">
        <v>140</v>
      </c>
      <c r="G1232" s="5" t="s">
        <v>523</v>
      </c>
      <c r="H1232" s="5" t="s">
        <v>3746</v>
      </c>
      <c r="I1232" s="5" t="s">
        <v>109</v>
      </c>
      <c r="J1232" s="5" t="e" vm="6">
        <v>#VALUE!</v>
      </c>
      <c r="K1232" s="8">
        <v>200000000</v>
      </c>
      <c r="L1232" s="7">
        <v>321669741</v>
      </c>
      <c r="M1232" s="5" t="s">
        <v>176</v>
      </c>
      <c r="N1232" s="7">
        <f>Table[[#This Row],[Income]]-Table[[#This Row],[Budget]]</f>
        <v>121669741</v>
      </c>
      <c r="O1232" s="7" t="str">
        <f>IF((Table[[#This Row],[Income]]&gt;Table[[#This Row],[Budget]])," Successful", "Unsuccessful")</f>
        <v xml:space="preserve"> Successful</v>
      </c>
    </row>
    <row r="1233" spans="1:15" x14ac:dyDescent="0.3">
      <c r="A1233" s="5" t="s">
        <v>3747</v>
      </c>
      <c r="B1233" s="1">
        <v>7.1</v>
      </c>
      <c r="C1233" s="2">
        <v>2010</v>
      </c>
      <c r="D1233" s="5" t="s">
        <v>78</v>
      </c>
      <c r="E1233" t="s">
        <v>15</v>
      </c>
      <c r="F1233" s="2">
        <v>113</v>
      </c>
      <c r="G1233" s="5" t="s">
        <v>3748</v>
      </c>
      <c r="H1233" s="5" t="s">
        <v>3749</v>
      </c>
      <c r="I1233" s="5" t="s">
        <v>98</v>
      </c>
      <c r="J1233" s="5" t="e" vm="2">
        <v>#VALUE!</v>
      </c>
      <c r="K1233" s="8">
        <v>16000000</v>
      </c>
      <c r="L1233" s="7">
        <v>56032889</v>
      </c>
      <c r="M1233" s="5" t="s">
        <v>20</v>
      </c>
      <c r="N1233" s="7">
        <f>Table[[#This Row],[Income]]-Table[[#This Row],[Budget]]</f>
        <v>40032889</v>
      </c>
      <c r="O1233" s="7" t="str">
        <f>IF((Table[[#This Row],[Income]]&gt;Table[[#This Row],[Budget]])," Successful", "Unsuccessful")</f>
        <v xml:space="preserve"> Successful</v>
      </c>
    </row>
    <row r="1234" spans="1:15" x14ac:dyDescent="0.3">
      <c r="A1234" s="5" t="s">
        <v>3750</v>
      </c>
      <c r="B1234" s="1">
        <v>6.4</v>
      </c>
      <c r="C1234" s="2">
        <v>2010</v>
      </c>
      <c r="D1234" s="5" t="s">
        <v>36</v>
      </c>
      <c r="E1234" t="s">
        <v>15</v>
      </c>
      <c r="F1234" s="2">
        <v>119</v>
      </c>
      <c r="G1234" s="5" t="s">
        <v>3751</v>
      </c>
      <c r="H1234" s="5" t="s">
        <v>3752</v>
      </c>
      <c r="I1234" s="5" t="s">
        <v>3753</v>
      </c>
      <c r="J1234" s="5" t="e" vm="2">
        <v>#VALUE!</v>
      </c>
      <c r="K1234" s="8">
        <v>55000000</v>
      </c>
      <c r="L1234" s="7">
        <v>89520336</v>
      </c>
      <c r="M1234" s="5" t="s">
        <v>20</v>
      </c>
      <c r="N1234" s="7">
        <f>Table[[#This Row],[Income]]-Table[[#This Row],[Budget]]</f>
        <v>34520336</v>
      </c>
      <c r="O1234" s="7" t="str">
        <f>IF((Table[[#This Row],[Income]]&gt;Table[[#This Row],[Budget]])," Successful", "Unsuccessful")</f>
        <v xml:space="preserve"> Successful</v>
      </c>
    </row>
    <row r="1235" spans="1:15" x14ac:dyDescent="0.3">
      <c r="A1235" s="5" t="s">
        <v>3754</v>
      </c>
      <c r="B1235" s="1">
        <v>7.3</v>
      </c>
      <c r="C1235" s="2">
        <v>2010</v>
      </c>
      <c r="D1235" s="5" t="s">
        <v>43</v>
      </c>
      <c r="E1235" t="s">
        <v>29</v>
      </c>
      <c r="F1235" s="2">
        <v>112</v>
      </c>
      <c r="G1235" s="5" t="s">
        <v>3194</v>
      </c>
      <c r="H1235" s="5" t="s">
        <v>3755</v>
      </c>
      <c r="I1235" s="5" t="s">
        <v>98</v>
      </c>
      <c r="J1235" s="5" t="e" vm="2">
        <v>#VALUE!</v>
      </c>
      <c r="K1235" s="8">
        <v>1000000</v>
      </c>
      <c r="L1235" s="7">
        <v>15440333</v>
      </c>
      <c r="M1235" s="5" t="s">
        <v>20</v>
      </c>
      <c r="N1235" s="7">
        <f>Table[[#This Row],[Income]]-Table[[#This Row],[Budget]]</f>
        <v>14440333</v>
      </c>
      <c r="O1235" s="7" t="str">
        <f>IF((Table[[#This Row],[Income]]&gt;Table[[#This Row],[Budget]])," Successful", "Unsuccessful")</f>
        <v xml:space="preserve"> Successful</v>
      </c>
    </row>
    <row r="1236" spans="1:15" x14ac:dyDescent="0.3">
      <c r="A1236" s="5" t="s">
        <v>3756</v>
      </c>
      <c r="B1236" s="1">
        <v>6.8</v>
      </c>
      <c r="C1236" s="2">
        <v>2010</v>
      </c>
      <c r="D1236" s="5" t="s">
        <v>186</v>
      </c>
      <c r="E1236" t="s">
        <v>15</v>
      </c>
      <c r="F1236" s="2">
        <v>103</v>
      </c>
      <c r="G1236" s="5" t="s">
        <v>621</v>
      </c>
      <c r="H1236" s="5" t="s">
        <v>3757</v>
      </c>
      <c r="I1236" s="5" t="s">
        <v>81</v>
      </c>
      <c r="J1236" s="5" t="e" vm="2">
        <v>#VALUE!</v>
      </c>
      <c r="K1236" s="8">
        <v>1500000</v>
      </c>
      <c r="L1236" s="7">
        <v>100106454</v>
      </c>
      <c r="M1236" s="5" t="s">
        <v>62</v>
      </c>
      <c r="N1236" s="7">
        <f>Table[[#This Row],[Income]]-Table[[#This Row],[Budget]]</f>
        <v>98606454</v>
      </c>
      <c r="O1236" s="7" t="str">
        <f>IF((Table[[#This Row],[Income]]&gt;Table[[#This Row],[Budget]])," Successful", "Unsuccessful")</f>
        <v xml:space="preserve"> Successful</v>
      </c>
    </row>
    <row r="1237" spans="1:15" x14ac:dyDescent="0.3">
      <c r="A1237" s="5" t="s">
        <v>3758</v>
      </c>
      <c r="B1237" s="1">
        <v>7.6</v>
      </c>
      <c r="C1237" s="2">
        <v>2010</v>
      </c>
      <c r="D1237" s="5" t="s">
        <v>233</v>
      </c>
      <c r="E1237" t="s">
        <v>22</v>
      </c>
      <c r="F1237" s="2">
        <v>95</v>
      </c>
      <c r="G1237" s="5" t="s">
        <v>3100</v>
      </c>
      <c r="H1237" s="5" t="s">
        <v>3759</v>
      </c>
      <c r="I1237" s="5" t="s">
        <v>198</v>
      </c>
      <c r="J1237" s="5" t="e" vm="2">
        <v>#VALUE!</v>
      </c>
      <c r="K1237" s="8">
        <v>69000000</v>
      </c>
      <c r="L1237" s="7">
        <v>543157985</v>
      </c>
      <c r="M1237" s="5" t="s">
        <v>2832</v>
      </c>
      <c r="N1237" s="7">
        <f>Table[[#This Row],[Income]]-Table[[#This Row],[Budget]]</f>
        <v>474157985</v>
      </c>
      <c r="O1237" s="7" t="str">
        <f>IF((Table[[#This Row],[Income]]&gt;Table[[#This Row],[Budget]])," Successful", "Unsuccessful")</f>
        <v xml:space="preserve"> Successful</v>
      </c>
    </row>
    <row r="1238" spans="1:15" x14ac:dyDescent="0.3">
      <c r="A1238" s="5" t="s">
        <v>3760</v>
      </c>
      <c r="B1238" s="1">
        <v>8.1</v>
      </c>
      <c r="C1238" s="2">
        <v>2010</v>
      </c>
      <c r="D1238" s="5" t="s">
        <v>78</v>
      </c>
      <c r="E1238" t="s">
        <v>22</v>
      </c>
      <c r="F1238" s="2">
        <v>98</v>
      </c>
      <c r="G1238" s="5" t="s">
        <v>3761</v>
      </c>
      <c r="H1238" s="5" t="s">
        <v>3762</v>
      </c>
      <c r="I1238" s="5" t="s">
        <v>248</v>
      </c>
      <c r="J1238" s="5" t="e" vm="2">
        <v>#VALUE!</v>
      </c>
      <c r="K1238" s="8">
        <v>165000000</v>
      </c>
      <c r="L1238" s="7">
        <v>494879471</v>
      </c>
      <c r="M1238" s="5" t="s">
        <v>20</v>
      </c>
      <c r="N1238" s="7">
        <f>Table[[#This Row],[Income]]-Table[[#This Row],[Budget]]</f>
        <v>329879471</v>
      </c>
      <c r="O1238" s="7" t="str">
        <f>IF((Table[[#This Row],[Income]]&gt;Table[[#This Row],[Budget]])," Successful", "Unsuccessful")</f>
        <v xml:space="preserve"> Successful</v>
      </c>
    </row>
    <row r="1239" spans="1:15" x14ac:dyDescent="0.3">
      <c r="A1239" s="5" t="s">
        <v>3763</v>
      </c>
      <c r="B1239" s="1">
        <v>6.4</v>
      </c>
      <c r="C1239" s="2">
        <v>2010</v>
      </c>
      <c r="D1239" s="5" t="s">
        <v>78</v>
      </c>
      <c r="E1239" t="s">
        <v>29</v>
      </c>
      <c r="F1239" s="2">
        <v>101</v>
      </c>
      <c r="G1239" s="5" t="s">
        <v>3764</v>
      </c>
      <c r="H1239" s="5" t="s">
        <v>3765</v>
      </c>
      <c r="I1239" s="5" t="s">
        <v>3381</v>
      </c>
      <c r="J1239" s="5" t="e" vm="5">
        <v>#VALUE!</v>
      </c>
      <c r="K1239" s="8">
        <v>36000000</v>
      </c>
      <c r="L1239" s="7">
        <v>64780213</v>
      </c>
      <c r="M1239" s="5" t="s">
        <v>20</v>
      </c>
      <c r="N1239" s="7">
        <f>Table[[#This Row],[Income]]-Table[[#This Row],[Budget]]</f>
        <v>28780213</v>
      </c>
      <c r="O1239" s="7" t="str">
        <f>IF((Table[[#This Row],[Income]]&gt;Table[[#This Row],[Budget]])," Successful", "Unsuccessful")</f>
        <v xml:space="preserve"> Successful</v>
      </c>
    </row>
    <row r="1240" spans="1:15" x14ac:dyDescent="0.3">
      <c r="A1240" s="5" t="s">
        <v>3766</v>
      </c>
      <c r="B1240" s="1">
        <v>4</v>
      </c>
      <c r="C1240" s="2">
        <v>2010</v>
      </c>
      <c r="D1240" s="5" t="s">
        <v>233</v>
      </c>
      <c r="E1240" t="s">
        <v>22</v>
      </c>
      <c r="F1240" s="2">
        <v>103</v>
      </c>
      <c r="G1240" s="5" t="s">
        <v>591</v>
      </c>
      <c r="H1240" s="5" t="s">
        <v>3767</v>
      </c>
      <c r="I1240" s="5" t="s">
        <v>2475</v>
      </c>
      <c r="J1240" s="5" t="e" vm="2">
        <v>#VALUE!</v>
      </c>
      <c r="K1240" s="8">
        <v>150000000</v>
      </c>
      <c r="L1240" s="7">
        <v>319713881</v>
      </c>
      <c r="M1240" s="5" t="s">
        <v>20</v>
      </c>
      <c r="N1240" s="7">
        <f>Table[[#This Row],[Income]]-Table[[#This Row],[Budget]]</f>
        <v>169713881</v>
      </c>
      <c r="O1240" s="7" t="str">
        <f>IF((Table[[#This Row],[Income]]&gt;Table[[#This Row],[Budget]])," Successful", "Unsuccessful")</f>
        <v xml:space="preserve"> Successful</v>
      </c>
    </row>
    <row r="1241" spans="1:15" x14ac:dyDescent="0.3">
      <c r="A1241" s="5" t="s">
        <v>3768</v>
      </c>
      <c r="B1241" s="1">
        <v>7.7</v>
      </c>
      <c r="C1241" s="2">
        <v>2010</v>
      </c>
      <c r="D1241" s="5" t="s">
        <v>120</v>
      </c>
      <c r="E1241" t="s">
        <v>22</v>
      </c>
      <c r="F1241" s="2">
        <v>90</v>
      </c>
      <c r="G1241" s="5" t="s">
        <v>3769</v>
      </c>
      <c r="H1241" s="5" t="s">
        <v>3770</v>
      </c>
      <c r="I1241" s="5" t="s">
        <v>180</v>
      </c>
      <c r="J1241" s="5" t="e" vm="2">
        <v>#VALUE!</v>
      </c>
      <c r="K1241" s="8">
        <v>14000000</v>
      </c>
      <c r="L1241" s="7">
        <v>4324817</v>
      </c>
      <c r="M1241" s="5" t="s">
        <v>20</v>
      </c>
      <c r="N1241" s="7">
        <f>Table[[#This Row],[Income]]-Table[[#This Row],[Budget]]</f>
        <v>-9675183</v>
      </c>
      <c r="O1241" s="7" t="str">
        <f>IF((Table[[#This Row],[Income]]&gt;Table[[#This Row],[Budget]])," Successful", "Unsuccessful")</f>
        <v>Unsuccessful</v>
      </c>
    </row>
    <row r="1242" spans="1:15" x14ac:dyDescent="0.3">
      <c r="A1242" s="5" t="s">
        <v>3771</v>
      </c>
      <c r="B1242" s="1">
        <v>7.3</v>
      </c>
      <c r="C1242" s="2">
        <v>2010</v>
      </c>
      <c r="D1242" s="5" t="s">
        <v>36</v>
      </c>
      <c r="E1242" t="s">
        <v>22</v>
      </c>
      <c r="F1242" s="2">
        <v>95</v>
      </c>
      <c r="G1242" s="5" t="s">
        <v>3772</v>
      </c>
      <c r="H1242" s="5" t="s">
        <v>3773</v>
      </c>
      <c r="I1242" s="5" t="s">
        <v>3774</v>
      </c>
      <c r="J1242" s="5" t="e" vm="6">
        <v>#VALUE!</v>
      </c>
      <c r="K1242" s="8">
        <v>130000000</v>
      </c>
      <c r="L1242" s="7">
        <v>321885765</v>
      </c>
      <c r="M1242" s="5" t="s">
        <v>20</v>
      </c>
      <c r="N1242" s="7">
        <f>Table[[#This Row],[Income]]-Table[[#This Row],[Budget]]</f>
        <v>191885765</v>
      </c>
      <c r="O1242" s="7" t="str">
        <f>IF((Table[[#This Row],[Income]]&gt;Table[[#This Row],[Budget]])," Successful", "Unsuccessful")</f>
        <v xml:space="preserve"> Successful</v>
      </c>
    </row>
    <row r="1243" spans="1:15" x14ac:dyDescent="0.3">
      <c r="A1243" s="5" t="s">
        <v>3775</v>
      </c>
      <c r="B1243" s="1">
        <v>6.4</v>
      </c>
      <c r="C1243" s="2">
        <v>2010</v>
      </c>
      <c r="D1243" s="5" t="s">
        <v>28</v>
      </c>
      <c r="E1243" t="s">
        <v>29</v>
      </c>
      <c r="F1243" s="2">
        <v>103</v>
      </c>
      <c r="G1243" s="5" t="s">
        <v>3776</v>
      </c>
      <c r="H1243" s="5" t="s">
        <v>3777</v>
      </c>
      <c r="I1243" s="5" t="s">
        <v>451</v>
      </c>
      <c r="J1243" s="5" t="e" vm="70">
        <v>#VALUE!</v>
      </c>
      <c r="K1243" s="8">
        <v>80000000</v>
      </c>
      <c r="L1243" s="7">
        <v>274470394</v>
      </c>
      <c r="M1243" s="5" t="s">
        <v>3778</v>
      </c>
      <c r="N1243" s="7">
        <f>Table[[#This Row],[Income]]-Table[[#This Row],[Budget]]</f>
        <v>194470394</v>
      </c>
      <c r="O1243" s="7" t="str">
        <f>IF((Table[[#This Row],[Income]]&gt;Table[[#This Row],[Budget]])," Successful", "Unsuccessful")</f>
        <v xml:space="preserve"> Successful</v>
      </c>
    </row>
    <row r="1244" spans="1:15" x14ac:dyDescent="0.3">
      <c r="A1244" s="5" t="s">
        <v>3779</v>
      </c>
      <c r="B1244" s="1">
        <v>8.3000000000000007</v>
      </c>
      <c r="C1244" s="2">
        <v>2010</v>
      </c>
      <c r="D1244" s="5" t="s">
        <v>324</v>
      </c>
      <c r="E1244" t="s">
        <v>1152</v>
      </c>
      <c r="F1244" s="2">
        <v>103</v>
      </c>
      <c r="G1244" s="5" t="s">
        <v>3780</v>
      </c>
      <c r="H1244" s="5" t="s">
        <v>3781</v>
      </c>
      <c r="I1244" s="5" t="s">
        <v>198</v>
      </c>
      <c r="J1244" s="5" t="e" vm="2">
        <v>#VALUE!</v>
      </c>
      <c r="K1244" s="8">
        <v>200000000</v>
      </c>
      <c r="L1244" s="7">
        <v>1066970811</v>
      </c>
      <c r="M1244" s="5" t="s">
        <v>20</v>
      </c>
      <c r="N1244" s="7">
        <f>Table[[#This Row],[Income]]-Table[[#This Row],[Budget]]</f>
        <v>866970811</v>
      </c>
      <c r="O1244" s="7" t="str">
        <f>IF((Table[[#This Row],[Income]]&gt;Table[[#This Row],[Budget]])," Successful", "Unsuccessful")</f>
        <v xml:space="preserve"> Successful</v>
      </c>
    </row>
    <row r="1245" spans="1:15" x14ac:dyDescent="0.3">
      <c r="A1245" s="5" t="s">
        <v>3782</v>
      </c>
      <c r="B1245" s="1">
        <v>6.3</v>
      </c>
      <c r="C1245" s="2">
        <v>2010</v>
      </c>
      <c r="D1245" s="5" t="s">
        <v>14</v>
      </c>
      <c r="E1245" t="s">
        <v>22</v>
      </c>
      <c r="F1245" s="2">
        <v>113</v>
      </c>
      <c r="G1245" s="5" t="s">
        <v>3783</v>
      </c>
      <c r="H1245" s="5" t="s">
        <v>3784</v>
      </c>
      <c r="I1245" s="5" t="s">
        <v>1465</v>
      </c>
      <c r="J1245" s="5" t="e" vm="1">
        <v>#VALUE!</v>
      </c>
      <c r="K1245" s="8">
        <v>155000000</v>
      </c>
      <c r="L1245" s="7">
        <v>415686217</v>
      </c>
      <c r="M1245" s="5" t="s">
        <v>176</v>
      </c>
      <c r="N1245" s="7">
        <f>Table[[#This Row],[Income]]-Table[[#This Row],[Budget]]</f>
        <v>260686217</v>
      </c>
      <c r="O1245" s="7" t="str">
        <f>IF((Table[[#This Row],[Income]]&gt;Table[[#This Row],[Budget]])," Successful", "Unsuccessful")</f>
        <v xml:space="preserve"> Successful</v>
      </c>
    </row>
    <row r="1246" spans="1:15" x14ac:dyDescent="0.3">
      <c r="A1246" s="5" t="s">
        <v>3785</v>
      </c>
      <c r="B1246" s="1">
        <v>6.5</v>
      </c>
      <c r="C1246" s="2">
        <v>2010</v>
      </c>
      <c r="D1246" s="5" t="s">
        <v>382</v>
      </c>
      <c r="E1246" t="s">
        <v>29</v>
      </c>
      <c r="F1246" s="2">
        <v>93</v>
      </c>
      <c r="G1246" s="5" t="s">
        <v>3786</v>
      </c>
      <c r="H1246" s="5" t="s">
        <v>3787</v>
      </c>
      <c r="I1246" s="5" t="s">
        <v>98</v>
      </c>
      <c r="J1246" s="5" t="e" vm="2">
        <v>#VALUE!</v>
      </c>
      <c r="K1246" s="8">
        <v>0</v>
      </c>
      <c r="L1246" s="7">
        <v>11042068</v>
      </c>
      <c r="M1246" s="5" t="s">
        <v>2832</v>
      </c>
      <c r="N1246" s="7">
        <f>Table[[#This Row],[Income]]-Table[[#This Row],[Budget]]</f>
        <v>11042068</v>
      </c>
      <c r="O1246" s="7" t="str">
        <f>IF((Table[[#This Row],[Income]]&gt;Table[[#This Row],[Budget]])," Successful", "Unsuccessful")</f>
        <v xml:space="preserve"> Successful</v>
      </c>
    </row>
    <row r="1247" spans="1:15" x14ac:dyDescent="0.3">
      <c r="A1247" s="5" t="s">
        <v>3788</v>
      </c>
      <c r="B1247" s="1">
        <v>8</v>
      </c>
      <c r="C1247" s="2">
        <v>2010</v>
      </c>
      <c r="D1247" s="5" t="s">
        <v>14</v>
      </c>
      <c r="E1247" t="s">
        <v>29</v>
      </c>
      <c r="F1247" s="2">
        <v>118</v>
      </c>
      <c r="G1247" s="5" t="s">
        <v>1220</v>
      </c>
      <c r="H1247" s="5" t="s">
        <v>3789</v>
      </c>
      <c r="I1247" s="5" t="s">
        <v>404</v>
      </c>
      <c r="J1247" s="5" t="e" vm="6">
        <v>#VALUE!</v>
      </c>
      <c r="K1247" s="8">
        <v>15000000</v>
      </c>
      <c r="L1247" s="7">
        <v>427374317</v>
      </c>
      <c r="M1247" s="5" t="s">
        <v>99</v>
      </c>
      <c r="N1247" s="7">
        <f>Table[[#This Row],[Income]]-Table[[#This Row],[Budget]]</f>
        <v>412374317</v>
      </c>
      <c r="O1247" s="7" t="str">
        <f>IF((Table[[#This Row],[Income]]&gt;Table[[#This Row],[Budget]])," Successful", "Unsuccessful")</f>
        <v xml:space="preserve"> Successful</v>
      </c>
    </row>
    <row r="1248" spans="1:15" x14ac:dyDescent="0.3">
      <c r="A1248" s="5" t="s">
        <v>3790</v>
      </c>
      <c r="B1248" s="1">
        <v>5.2</v>
      </c>
      <c r="C1248" s="2">
        <v>2010</v>
      </c>
      <c r="D1248" s="5" t="s">
        <v>43</v>
      </c>
      <c r="E1248" t="s">
        <v>29</v>
      </c>
      <c r="F1248" s="2">
        <v>100</v>
      </c>
      <c r="G1248" s="5" t="s">
        <v>3791</v>
      </c>
      <c r="H1248" s="5" t="s">
        <v>3792</v>
      </c>
      <c r="I1248" s="5" t="s">
        <v>1616</v>
      </c>
      <c r="J1248" s="5" t="e" vm="2">
        <v>#VALUE!</v>
      </c>
      <c r="K1248" s="8">
        <v>26000000</v>
      </c>
      <c r="L1248" s="7">
        <v>67918658</v>
      </c>
      <c r="M1248" s="5" t="s">
        <v>20</v>
      </c>
      <c r="N1248" s="7">
        <f>Table[[#This Row],[Income]]-Table[[#This Row],[Budget]]</f>
        <v>41918658</v>
      </c>
      <c r="O1248" s="7" t="str">
        <f>IF((Table[[#This Row],[Income]]&gt;Table[[#This Row],[Budget]])," Successful", "Unsuccessful")</f>
        <v xml:space="preserve"> Successful</v>
      </c>
    </row>
    <row r="1249" spans="1:15" x14ac:dyDescent="0.3">
      <c r="A1249" s="5" t="s">
        <v>3793</v>
      </c>
      <c r="B1249" s="1">
        <v>5.5</v>
      </c>
      <c r="C1249" s="2">
        <v>2010</v>
      </c>
      <c r="D1249" s="5" t="s">
        <v>28</v>
      </c>
      <c r="E1249" t="s">
        <v>29</v>
      </c>
      <c r="F1249" s="2">
        <v>88</v>
      </c>
      <c r="G1249" s="5" t="s">
        <v>3794</v>
      </c>
      <c r="H1249" s="5" t="s">
        <v>3795</v>
      </c>
      <c r="I1249" s="5" t="s">
        <v>792</v>
      </c>
      <c r="J1249" s="5" t="e" vm="2">
        <v>#VALUE!</v>
      </c>
      <c r="K1249" s="8">
        <v>24000000</v>
      </c>
      <c r="L1249" s="7">
        <v>83188165</v>
      </c>
      <c r="M1249" s="5" t="s">
        <v>20</v>
      </c>
      <c r="N1249" s="7">
        <f>Table[[#This Row],[Income]]-Table[[#This Row],[Budget]]</f>
        <v>59188165</v>
      </c>
      <c r="O1249" s="7" t="str">
        <f>IF((Table[[#This Row],[Income]]&gt;Table[[#This Row],[Budget]])," Successful", "Unsuccessful")</f>
        <v xml:space="preserve"> Successful</v>
      </c>
    </row>
    <row r="1250" spans="1:15" x14ac:dyDescent="0.3">
      <c r="A1250" s="5" t="s">
        <v>3796</v>
      </c>
      <c r="B1250" s="1">
        <v>7.8</v>
      </c>
      <c r="C1250" s="2">
        <v>2010</v>
      </c>
      <c r="D1250" s="5" t="s">
        <v>28</v>
      </c>
      <c r="E1250" t="s">
        <v>224</v>
      </c>
      <c r="F1250" s="2">
        <v>144</v>
      </c>
      <c r="G1250" s="5" t="s">
        <v>3797</v>
      </c>
      <c r="H1250" s="5" t="s">
        <v>3798</v>
      </c>
      <c r="I1250" s="5" t="s">
        <v>159</v>
      </c>
      <c r="J1250" s="5" t="e" vm="21">
        <v>#VALUE!</v>
      </c>
      <c r="K1250" s="8">
        <v>0</v>
      </c>
      <c r="L1250" s="7">
        <v>12966357</v>
      </c>
      <c r="M1250" s="5" t="s">
        <v>362</v>
      </c>
      <c r="N1250" s="7">
        <f>Table[[#This Row],[Income]]-Table[[#This Row],[Budget]]</f>
        <v>12966357</v>
      </c>
      <c r="O1250" s="7" t="str">
        <f>IF((Table[[#This Row],[Income]]&gt;Table[[#This Row],[Budget]])," Successful", "Unsuccessful")</f>
        <v xml:space="preserve"> Successful</v>
      </c>
    </row>
    <row r="1251" spans="1:15" x14ac:dyDescent="0.3">
      <c r="A1251" s="5" t="s">
        <v>3799</v>
      </c>
      <c r="B1251" s="1">
        <v>9.6</v>
      </c>
      <c r="C1251" s="2">
        <v>2010</v>
      </c>
      <c r="D1251" s="5" t="s">
        <v>120</v>
      </c>
      <c r="F1251" s="2">
        <v>0</v>
      </c>
      <c r="G1251" s="5" t="s">
        <v>2739</v>
      </c>
      <c r="H1251" s="5" t="s">
        <v>3800</v>
      </c>
      <c r="I1251" s="5" t="s">
        <v>3801</v>
      </c>
      <c r="J1251" s="5" t="e" vm="2">
        <v>#VALUE!</v>
      </c>
      <c r="K1251" s="8">
        <v>10</v>
      </c>
      <c r="L1251" s="7">
        <v>0</v>
      </c>
      <c r="M1251" s="5" t="s">
        <v>20</v>
      </c>
      <c r="N1251" s="7">
        <f>Table[[#This Row],[Income]]-Table[[#This Row],[Budget]]</f>
        <v>-10</v>
      </c>
      <c r="O1251" s="7" t="str">
        <f>IF((Table[[#This Row],[Income]]&gt;Table[[#This Row],[Budget]])," Successful", "Unsuccessful")</f>
        <v>Unsuccessful</v>
      </c>
    </row>
    <row r="1252" spans="1:15" x14ac:dyDescent="0.3">
      <c r="A1252" s="5" t="s">
        <v>3802</v>
      </c>
      <c r="B1252" s="1">
        <v>7.1</v>
      </c>
      <c r="C1252" s="2">
        <v>2010</v>
      </c>
      <c r="D1252" s="5" t="s">
        <v>52</v>
      </c>
      <c r="E1252" t="s">
        <v>29</v>
      </c>
      <c r="F1252" s="2">
        <v>116</v>
      </c>
      <c r="G1252" s="5" t="s">
        <v>157</v>
      </c>
      <c r="H1252" s="5" t="s">
        <v>3803</v>
      </c>
      <c r="I1252" s="5" t="s">
        <v>696</v>
      </c>
      <c r="J1252" s="5" t="e" vm="2">
        <v>#VALUE!</v>
      </c>
      <c r="K1252" s="8">
        <v>20000000</v>
      </c>
      <c r="L1252" s="7">
        <v>27093592</v>
      </c>
      <c r="M1252" s="5" t="s">
        <v>99</v>
      </c>
      <c r="N1252" s="7">
        <f>Table[[#This Row],[Income]]-Table[[#This Row],[Budget]]</f>
        <v>7093592</v>
      </c>
      <c r="O1252" s="7" t="str">
        <f>IF((Table[[#This Row],[Income]]&gt;Table[[#This Row],[Budget]])," Successful", "Unsuccessful")</f>
        <v xml:space="preserve"> Successful</v>
      </c>
    </row>
    <row r="1253" spans="1:15" x14ac:dyDescent="0.3">
      <c r="A1253" s="5" t="s">
        <v>3804</v>
      </c>
      <c r="B1253" s="1">
        <v>6.4</v>
      </c>
      <c r="C1253" s="2">
        <v>2010</v>
      </c>
      <c r="D1253" s="5" t="s">
        <v>78</v>
      </c>
      <c r="E1253" t="s">
        <v>29</v>
      </c>
      <c r="F1253" s="2">
        <v>104</v>
      </c>
      <c r="G1253" s="5" t="s">
        <v>3805</v>
      </c>
      <c r="H1253" s="5" t="s">
        <v>3806</v>
      </c>
      <c r="I1253" s="5" t="s">
        <v>174</v>
      </c>
      <c r="J1253" s="5" t="e" vm="2">
        <v>#VALUE!</v>
      </c>
      <c r="K1253" s="8">
        <v>20000000</v>
      </c>
      <c r="L1253" s="7">
        <v>49779728</v>
      </c>
      <c r="M1253" s="5" t="s">
        <v>20</v>
      </c>
      <c r="N1253" s="7">
        <f>Table[[#This Row],[Income]]-Table[[#This Row],[Budget]]</f>
        <v>29779728</v>
      </c>
      <c r="O1253" s="7" t="str">
        <f>IF((Table[[#This Row],[Income]]&gt;Table[[#This Row],[Budget]])," Successful", "Unsuccessful")</f>
        <v xml:space="preserve"> Successful</v>
      </c>
    </row>
    <row r="1254" spans="1:15" x14ac:dyDescent="0.3">
      <c r="A1254" s="5" t="s">
        <v>3807</v>
      </c>
      <c r="B1254" s="1">
        <v>5</v>
      </c>
      <c r="C1254" s="2">
        <v>2010</v>
      </c>
      <c r="D1254" s="5" t="s">
        <v>324</v>
      </c>
      <c r="E1254" t="s">
        <v>15</v>
      </c>
      <c r="F1254" s="2">
        <v>124</v>
      </c>
      <c r="G1254" s="5" t="s">
        <v>3808</v>
      </c>
      <c r="H1254" s="5" t="s">
        <v>3809</v>
      </c>
      <c r="I1254" s="5" t="s">
        <v>109</v>
      </c>
      <c r="J1254" s="5" t="e" vm="2">
        <v>#VALUE!</v>
      </c>
      <c r="K1254" s="8">
        <v>68000000</v>
      </c>
      <c r="L1254" s="7">
        <v>698509825</v>
      </c>
      <c r="M1254" s="5" t="s">
        <v>20</v>
      </c>
      <c r="N1254" s="7">
        <f>Table[[#This Row],[Income]]-Table[[#This Row],[Budget]]</f>
        <v>630509825</v>
      </c>
      <c r="O1254" s="7" t="str">
        <f>IF((Table[[#This Row],[Income]]&gt;Table[[#This Row],[Budget]])," Successful", "Unsuccessful")</f>
        <v xml:space="preserve"> Successful</v>
      </c>
    </row>
    <row r="1255" spans="1:15" x14ac:dyDescent="0.3">
      <c r="A1255" s="5" t="s">
        <v>3810</v>
      </c>
      <c r="B1255" s="1">
        <v>6.8</v>
      </c>
      <c r="C1255" s="2">
        <v>2010</v>
      </c>
      <c r="D1255" s="5" t="s">
        <v>43</v>
      </c>
      <c r="E1255" t="s">
        <v>29</v>
      </c>
      <c r="F1255" s="2">
        <v>118</v>
      </c>
      <c r="G1255" s="5" t="s">
        <v>3811</v>
      </c>
      <c r="H1255" s="5" t="s">
        <v>3812</v>
      </c>
      <c r="I1255" s="5" t="s">
        <v>109</v>
      </c>
      <c r="J1255" s="5" t="e" vm="2">
        <v>#VALUE!</v>
      </c>
      <c r="K1255" s="8">
        <v>80000000</v>
      </c>
      <c r="L1255" s="7">
        <v>157107755</v>
      </c>
      <c r="M1255" s="5" t="s">
        <v>20</v>
      </c>
      <c r="N1255" s="7">
        <f>Table[[#This Row],[Income]]-Table[[#This Row],[Budget]]</f>
        <v>77107755</v>
      </c>
      <c r="O1255" s="7" t="str">
        <f>IF((Table[[#This Row],[Income]]&gt;Table[[#This Row],[Budget]])," Successful", "Unsuccessful")</f>
        <v xml:space="preserve"> Successful</v>
      </c>
    </row>
    <row r="1256" spans="1:15" x14ac:dyDescent="0.3">
      <c r="A1256" s="5" t="s">
        <v>3813</v>
      </c>
      <c r="B1256" s="1">
        <v>7</v>
      </c>
      <c r="C1256" s="2">
        <v>2010</v>
      </c>
      <c r="D1256" s="5" t="s">
        <v>324</v>
      </c>
      <c r="E1256" t="s">
        <v>224</v>
      </c>
      <c r="F1256" s="2">
        <v>91</v>
      </c>
      <c r="G1256" s="5" t="s">
        <v>3814</v>
      </c>
      <c r="H1256" s="5" t="s">
        <v>3815</v>
      </c>
      <c r="I1256" s="5" t="s">
        <v>608</v>
      </c>
      <c r="J1256" s="5" t="e" vm="5">
        <v>#VALUE!</v>
      </c>
      <c r="K1256" s="8">
        <v>4830000</v>
      </c>
      <c r="L1256" s="7">
        <v>465725</v>
      </c>
      <c r="M1256" s="5" t="s">
        <v>3816</v>
      </c>
      <c r="N1256" s="7">
        <f>Table[[#This Row],[Income]]-Table[[#This Row],[Budget]]</f>
        <v>-4364275</v>
      </c>
      <c r="O1256" s="7" t="str">
        <f>IF((Table[[#This Row],[Income]]&gt;Table[[#This Row],[Budget]])," Successful", "Unsuccessful")</f>
        <v>Unsuccessful</v>
      </c>
    </row>
    <row r="1257" spans="1:15" x14ac:dyDescent="0.3">
      <c r="A1257" s="5" t="s">
        <v>3817</v>
      </c>
      <c r="B1257" s="1">
        <v>7</v>
      </c>
      <c r="C1257" s="2">
        <v>2010</v>
      </c>
      <c r="D1257" s="5" t="s">
        <v>149</v>
      </c>
      <c r="E1257" t="s">
        <v>29</v>
      </c>
      <c r="F1257" s="2">
        <v>97</v>
      </c>
      <c r="G1257" s="5" t="s">
        <v>3818</v>
      </c>
      <c r="H1257" s="5" t="s">
        <v>3819</v>
      </c>
      <c r="I1257" s="5" t="s">
        <v>131</v>
      </c>
      <c r="J1257" s="5" t="e" vm="2">
        <v>#VALUE!</v>
      </c>
      <c r="K1257" s="8">
        <v>15000000</v>
      </c>
      <c r="L1257" s="7">
        <v>1669947</v>
      </c>
      <c r="M1257" s="5" t="s">
        <v>20</v>
      </c>
      <c r="N1257" s="7">
        <f>Table[[#This Row],[Income]]-Table[[#This Row],[Budget]]</f>
        <v>-13330053</v>
      </c>
      <c r="O1257" s="7" t="str">
        <f>IF((Table[[#This Row],[Income]]&gt;Table[[#This Row],[Budget]])," Successful", "Unsuccessful")</f>
        <v>Unsuccessful</v>
      </c>
    </row>
    <row r="1258" spans="1:15" x14ac:dyDescent="0.3">
      <c r="A1258" s="5" t="s">
        <v>3820</v>
      </c>
      <c r="B1258" s="1">
        <v>7.1</v>
      </c>
      <c r="C1258" s="2">
        <v>2010</v>
      </c>
      <c r="D1258" s="5" t="s">
        <v>52</v>
      </c>
      <c r="E1258" t="s">
        <v>29</v>
      </c>
      <c r="F1258" s="2">
        <v>103</v>
      </c>
      <c r="G1258" s="5" t="s">
        <v>3821</v>
      </c>
      <c r="H1258" s="5" t="s">
        <v>3822</v>
      </c>
      <c r="I1258" s="5" t="s">
        <v>2140</v>
      </c>
      <c r="J1258" s="5" t="e" vm="6">
        <v>#VALUE!</v>
      </c>
      <c r="K1258" s="8">
        <v>15000000</v>
      </c>
      <c r="L1258" s="7">
        <v>9918093</v>
      </c>
      <c r="M1258" s="5" t="s">
        <v>265</v>
      </c>
      <c r="N1258" s="7">
        <f>Table[[#This Row],[Income]]-Table[[#This Row],[Budget]]</f>
        <v>-5081907</v>
      </c>
      <c r="O1258" s="7" t="str">
        <f>IF((Table[[#This Row],[Income]]&gt;Table[[#This Row],[Budget]])," Successful", "Unsuccessful")</f>
        <v>Unsuccessful</v>
      </c>
    </row>
    <row r="1259" spans="1:15" x14ac:dyDescent="0.3">
      <c r="A1259" s="5" t="s">
        <v>3823</v>
      </c>
      <c r="B1259" s="1">
        <v>7.6</v>
      </c>
      <c r="C1259" s="2">
        <v>2010</v>
      </c>
      <c r="D1259" s="5" t="s">
        <v>43</v>
      </c>
      <c r="E1259" t="s">
        <v>29</v>
      </c>
      <c r="F1259" s="2">
        <v>94</v>
      </c>
      <c r="G1259" s="5" t="s">
        <v>1318</v>
      </c>
      <c r="H1259" s="5" t="s">
        <v>3824</v>
      </c>
      <c r="I1259" s="5" t="s">
        <v>611</v>
      </c>
      <c r="J1259" s="5" t="e" vm="2">
        <v>#VALUE!</v>
      </c>
      <c r="K1259" s="8">
        <v>18000000</v>
      </c>
      <c r="L1259" s="7">
        <v>60738797</v>
      </c>
      <c r="M1259" s="5" t="s">
        <v>1786</v>
      </c>
      <c r="N1259" s="7">
        <f>Table[[#This Row],[Income]]-Table[[#This Row],[Budget]]</f>
        <v>42738797</v>
      </c>
      <c r="O1259" s="7" t="str">
        <f>IF((Table[[#This Row],[Income]]&gt;Table[[#This Row],[Budget]])," Successful", "Unsuccessful")</f>
        <v xml:space="preserve"> Successful</v>
      </c>
    </row>
    <row r="1260" spans="1:15" x14ac:dyDescent="0.3">
      <c r="A1260" s="5" t="s">
        <v>3825</v>
      </c>
      <c r="B1260" s="1">
        <v>6.4</v>
      </c>
      <c r="C1260" s="2">
        <v>2010</v>
      </c>
      <c r="D1260" s="5" t="s">
        <v>233</v>
      </c>
      <c r="E1260" t="s">
        <v>15</v>
      </c>
      <c r="F1260" s="2">
        <v>100</v>
      </c>
      <c r="G1260" s="5" t="s">
        <v>2728</v>
      </c>
      <c r="H1260" s="5" t="s">
        <v>3826</v>
      </c>
      <c r="I1260" s="5" t="s">
        <v>50</v>
      </c>
      <c r="J1260" s="5" t="e" vm="60">
        <v>#VALUE!</v>
      </c>
      <c r="K1260" s="8">
        <v>110000000</v>
      </c>
      <c r="L1260" s="7">
        <v>293503354</v>
      </c>
      <c r="M1260" s="5" t="s">
        <v>20</v>
      </c>
      <c r="N1260" s="7">
        <f>Table[[#This Row],[Income]]-Table[[#This Row],[Budget]]</f>
        <v>183503354</v>
      </c>
      <c r="O1260" s="7" t="str">
        <f>IF((Table[[#This Row],[Income]]&gt;Table[[#This Row],[Budget]])," Successful", "Unsuccessful")</f>
        <v xml:space="preserve"> Successful</v>
      </c>
    </row>
    <row r="1261" spans="1:15" x14ac:dyDescent="0.3">
      <c r="A1261" s="5" t="s">
        <v>3827</v>
      </c>
      <c r="B1261" s="1">
        <v>7.5</v>
      </c>
      <c r="C1261" s="2">
        <v>2010</v>
      </c>
      <c r="D1261" s="5" t="s">
        <v>14</v>
      </c>
      <c r="E1261" t="s">
        <v>29</v>
      </c>
      <c r="F1261" s="2">
        <v>89</v>
      </c>
      <c r="G1261" s="5" t="s">
        <v>3828</v>
      </c>
      <c r="H1261" s="5" t="s">
        <v>3829</v>
      </c>
      <c r="I1261" s="5" t="s">
        <v>792</v>
      </c>
      <c r="J1261" s="5" t="e" vm="5">
        <v>#VALUE!</v>
      </c>
      <c r="K1261" s="8">
        <v>0</v>
      </c>
      <c r="L1261" s="7">
        <v>5224938</v>
      </c>
      <c r="M1261" s="5" t="s">
        <v>61</v>
      </c>
      <c r="N1261" s="7">
        <f>Table[[#This Row],[Income]]-Table[[#This Row],[Budget]]</f>
        <v>5224938</v>
      </c>
      <c r="O1261" s="7" t="str">
        <f>IF((Table[[#This Row],[Income]]&gt;Table[[#This Row],[Budget]])," Successful", "Unsuccessful")</f>
        <v xml:space="preserve"> Successful</v>
      </c>
    </row>
    <row r="1262" spans="1:15" x14ac:dyDescent="0.3">
      <c r="A1262" s="5" t="s">
        <v>3830</v>
      </c>
      <c r="B1262" s="1">
        <v>6.6</v>
      </c>
      <c r="C1262" s="2">
        <v>2010</v>
      </c>
      <c r="D1262" s="5" t="s">
        <v>149</v>
      </c>
      <c r="E1262" t="s">
        <v>15</v>
      </c>
      <c r="F1262" s="2">
        <v>116</v>
      </c>
      <c r="G1262" s="5" t="s">
        <v>1739</v>
      </c>
      <c r="H1262" s="5" t="s">
        <v>3831</v>
      </c>
      <c r="I1262" s="5" t="s">
        <v>18</v>
      </c>
      <c r="J1262" s="5" t="e" vm="32">
        <v>#VALUE!</v>
      </c>
      <c r="K1262" s="8">
        <v>200000000</v>
      </c>
      <c r="L1262" s="7">
        <v>336365676</v>
      </c>
      <c r="M1262" s="5" t="s">
        <v>20</v>
      </c>
      <c r="N1262" s="7">
        <f>Table[[#This Row],[Income]]-Table[[#This Row],[Budget]]</f>
        <v>136365676</v>
      </c>
      <c r="O1262" s="7" t="str">
        <f>IF((Table[[#This Row],[Income]]&gt;Table[[#This Row],[Budget]])," Successful", "Unsuccessful")</f>
        <v xml:space="preserve"> Successful</v>
      </c>
    </row>
    <row r="1263" spans="1:15" x14ac:dyDescent="0.3">
      <c r="A1263" s="5" t="s">
        <v>3832</v>
      </c>
      <c r="B1263" s="1">
        <v>6</v>
      </c>
      <c r="C1263" s="2">
        <v>2010</v>
      </c>
      <c r="D1263" s="5" t="s">
        <v>14</v>
      </c>
      <c r="E1263" t="s">
        <v>15</v>
      </c>
      <c r="F1263" s="2">
        <v>103</v>
      </c>
      <c r="G1263" s="5" t="s">
        <v>3833</v>
      </c>
      <c r="H1263" s="5" t="s">
        <v>3834</v>
      </c>
      <c r="I1263" s="5" t="s">
        <v>50</v>
      </c>
      <c r="J1263" s="5" t="e" vm="11">
        <v>#VALUE!</v>
      </c>
      <c r="K1263" s="8">
        <v>100000000</v>
      </c>
      <c r="L1263" s="7">
        <v>278780441</v>
      </c>
      <c r="M1263" s="5" t="s">
        <v>3835</v>
      </c>
      <c r="N1263" s="7">
        <f>Table[[#This Row],[Income]]-Table[[#This Row],[Budget]]</f>
        <v>178780441</v>
      </c>
      <c r="O1263" s="7" t="str">
        <f>IF((Table[[#This Row],[Income]]&gt;Table[[#This Row],[Budget]])," Successful", "Unsuccessful")</f>
        <v xml:space="preserve"> Successful</v>
      </c>
    </row>
    <row r="1264" spans="1:15" x14ac:dyDescent="0.3">
      <c r="A1264" s="5" t="s">
        <v>3836</v>
      </c>
      <c r="B1264" s="1">
        <v>5.8</v>
      </c>
      <c r="C1264" s="2">
        <v>2010</v>
      </c>
      <c r="D1264" s="5" t="s">
        <v>28</v>
      </c>
      <c r="E1264" t="s">
        <v>15</v>
      </c>
      <c r="F1264" s="2">
        <v>133</v>
      </c>
      <c r="G1264" s="5" t="s">
        <v>3837</v>
      </c>
      <c r="H1264" s="5" t="s">
        <v>3838</v>
      </c>
      <c r="I1264" s="5" t="s">
        <v>397</v>
      </c>
      <c r="J1264" s="5" t="e" vm="25">
        <v>#VALUE!</v>
      </c>
      <c r="K1264" s="8">
        <v>60000000</v>
      </c>
      <c r="L1264" s="7">
        <v>204594016</v>
      </c>
      <c r="M1264" s="5" t="s">
        <v>20</v>
      </c>
      <c r="N1264" s="7">
        <f>Table[[#This Row],[Income]]-Table[[#This Row],[Budget]]</f>
        <v>144594016</v>
      </c>
      <c r="O1264" s="7" t="str">
        <f>IF((Table[[#This Row],[Income]]&gt;Table[[#This Row],[Budget]])," Successful", "Unsuccessful")</f>
        <v xml:space="preserve"> Successful</v>
      </c>
    </row>
    <row r="1265" spans="1:15" x14ac:dyDescent="0.3">
      <c r="A1265" s="5" t="s">
        <v>2891</v>
      </c>
      <c r="B1265" s="1">
        <v>6.2</v>
      </c>
      <c r="C1265" s="2">
        <v>2010</v>
      </c>
      <c r="D1265" s="5" t="s">
        <v>78</v>
      </c>
      <c r="E1265" t="s">
        <v>29</v>
      </c>
      <c r="F1265" s="2">
        <v>93</v>
      </c>
      <c r="G1265" s="5" t="s">
        <v>3839</v>
      </c>
      <c r="H1265" s="5" t="s">
        <v>3840</v>
      </c>
      <c r="I1265" s="5" t="s">
        <v>1238</v>
      </c>
      <c r="J1265" s="5" t="e" vm="2">
        <v>#VALUE!</v>
      </c>
      <c r="K1265" s="8">
        <v>0</v>
      </c>
      <c r="L1265" s="7">
        <v>3843774</v>
      </c>
      <c r="M1265" s="5" t="s">
        <v>20</v>
      </c>
      <c r="N1265" s="7">
        <f>Table[[#This Row],[Income]]-Table[[#This Row],[Budget]]</f>
        <v>3843774</v>
      </c>
      <c r="O1265" s="7" t="str">
        <f>IF((Table[[#This Row],[Income]]&gt;Table[[#This Row],[Budget]])," Successful", "Unsuccessful")</f>
        <v xml:space="preserve"> Successful</v>
      </c>
    </row>
    <row r="1266" spans="1:15" x14ac:dyDescent="0.3">
      <c r="A1266" s="5" t="s">
        <v>3841</v>
      </c>
      <c r="B1266" s="1">
        <v>6.2</v>
      </c>
      <c r="C1266" s="2">
        <v>2010</v>
      </c>
      <c r="D1266" s="5" t="s">
        <v>324</v>
      </c>
      <c r="E1266" t="s">
        <v>22</v>
      </c>
      <c r="F1266" s="2">
        <v>140</v>
      </c>
      <c r="G1266" s="5" t="s">
        <v>2987</v>
      </c>
      <c r="H1266" s="5" t="s">
        <v>3842</v>
      </c>
      <c r="I1266" s="5" t="s">
        <v>3843</v>
      </c>
      <c r="J1266" s="5" t="e" vm="61">
        <v>#VALUE!</v>
      </c>
      <c r="K1266" s="8">
        <v>40000000</v>
      </c>
      <c r="L1266" s="7">
        <v>359126022</v>
      </c>
      <c r="M1266" s="5" t="s">
        <v>623</v>
      </c>
      <c r="N1266" s="7">
        <f>Table[[#This Row],[Income]]-Table[[#This Row],[Budget]]</f>
        <v>319126022</v>
      </c>
      <c r="O1266" s="7" t="str">
        <f>IF((Table[[#This Row],[Income]]&gt;Table[[#This Row],[Budget]])," Successful", "Unsuccessful")</f>
        <v xml:space="preserve"> Successful</v>
      </c>
    </row>
    <row r="1267" spans="1:15" x14ac:dyDescent="0.3">
      <c r="A1267" s="5" t="s">
        <v>3844</v>
      </c>
      <c r="B1267" s="1">
        <v>7.2</v>
      </c>
      <c r="C1267" s="2">
        <v>2010</v>
      </c>
      <c r="D1267" s="5" t="s">
        <v>78</v>
      </c>
      <c r="E1267" t="s">
        <v>15</v>
      </c>
      <c r="F1267" s="2">
        <v>128</v>
      </c>
      <c r="G1267" s="5" t="s">
        <v>3845</v>
      </c>
      <c r="H1267" s="5" t="s">
        <v>3846</v>
      </c>
      <c r="I1267" s="5" t="s">
        <v>361</v>
      </c>
      <c r="J1267" s="5" t="e" vm="16">
        <v>#VALUE!</v>
      </c>
      <c r="K1267" s="8">
        <v>45000000</v>
      </c>
      <c r="L1267" s="7">
        <v>60331447</v>
      </c>
      <c r="M1267" s="5" t="s">
        <v>3847</v>
      </c>
      <c r="N1267" s="7">
        <f>Table[[#This Row],[Income]]-Table[[#This Row],[Budget]]</f>
        <v>15331447</v>
      </c>
      <c r="O1267" s="7" t="str">
        <f>IF((Table[[#This Row],[Income]]&gt;Table[[#This Row],[Budget]])," Successful", "Unsuccessful")</f>
        <v xml:space="preserve"> Successful</v>
      </c>
    </row>
    <row r="1268" spans="1:15" x14ac:dyDescent="0.3">
      <c r="A1268" s="5" t="s">
        <v>3848</v>
      </c>
      <c r="B1268" s="1">
        <v>6.7</v>
      </c>
      <c r="C1268" s="2">
        <v>2010</v>
      </c>
      <c r="D1268" s="5" t="s">
        <v>324</v>
      </c>
      <c r="E1268" t="s">
        <v>29</v>
      </c>
      <c r="F1268" s="2">
        <v>96</v>
      </c>
      <c r="G1268" s="5" t="s">
        <v>461</v>
      </c>
      <c r="H1268" s="5" t="s">
        <v>3849</v>
      </c>
      <c r="I1268" s="5" t="s">
        <v>60</v>
      </c>
      <c r="J1268" s="5" t="e" vm="2">
        <v>#VALUE!</v>
      </c>
      <c r="K1268" s="8">
        <v>2500000</v>
      </c>
      <c r="L1268" s="7">
        <v>422618</v>
      </c>
      <c r="M1268" s="5" t="s">
        <v>20</v>
      </c>
      <c r="N1268" s="7">
        <f>Table[[#This Row],[Income]]-Table[[#This Row],[Budget]]</f>
        <v>-2077382</v>
      </c>
      <c r="O1268" s="7" t="str">
        <f>IF((Table[[#This Row],[Income]]&gt;Table[[#This Row],[Budget]])," Successful", "Unsuccessful")</f>
        <v>Unsuccessful</v>
      </c>
    </row>
    <row r="1269" spans="1:15" x14ac:dyDescent="0.3">
      <c r="A1269" s="5" t="s">
        <v>3850</v>
      </c>
      <c r="B1269" s="1">
        <v>5.4</v>
      </c>
      <c r="C1269" s="2">
        <v>2010</v>
      </c>
      <c r="D1269" s="5" t="s">
        <v>14</v>
      </c>
      <c r="E1269" t="s">
        <v>15</v>
      </c>
      <c r="F1269" s="2">
        <v>121</v>
      </c>
      <c r="G1269" s="5" t="s">
        <v>3851</v>
      </c>
      <c r="H1269" s="5" t="s">
        <v>3852</v>
      </c>
      <c r="I1269" s="5" t="s">
        <v>180</v>
      </c>
      <c r="J1269" s="5" t="e" vm="2">
        <v>#VALUE!</v>
      </c>
      <c r="K1269" s="8">
        <v>120000000</v>
      </c>
      <c r="L1269" s="7">
        <v>48668907</v>
      </c>
      <c r="M1269" s="5" t="s">
        <v>20</v>
      </c>
      <c r="N1269" s="7">
        <f>Table[[#This Row],[Income]]-Table[[#This Row],[Budget]]</f>
        <v>-71331093</v>
      </c>
      <c r="O1269" s="7" t="str">
        <f>IF((Table[[#This Row],[Income]]&gt;Table[[#This Row],[Budget]])," Successful", "Unsuccessful")</f>
        <v>Unsuccessful</v>
      </c>
    </row>
    <row r="1270" spans="1:15" x14ac:dyDescent="0.3">
      <c r="A1270" s="5" t="s">
        <v>3853</v>
      </c>
      <c r="B1270" s="1">
        <v>6.7</v>
      </c>
      <c r="C1270" s="2">
        <v>2010</v>
      </c>
      <c r="D1270" s="5" t="s">
        <v>324</v>
      </c>
      <c r="E1270" t="s">
        <v>15</v>
      </c>
      <c r="F1270" s="2">
        <v>117</v>
      </c>
      <c r="G1270" s="5" t="s">
        <v>913</v>
      </c>
      <c r="H1270" s="5" t="s">
        <v>3854</v>
      </c>
      <c r="I1270" s="5" t="s">
        <v>451</v>
      </c>
      <c r="J1270" s="5" t="e" vm="5">
        <v>#VALUE!</v>
      </c>
      <c r="K1270" s="8">
        <v>110000000</v>
      </c>
      <c r="L1270" s="7">
        <v>177238796</v>
      </c>
      <c r="M1270" s="5" t="s">
        <v>176</v>
      </c>
      <c r="N1270" s="7">
        <f>Table[[#This Row],[Income]]-Table[[#This Row],[Budget]]</f>
        <v>67238796</v>
      </c>
      <c r="O1270" s="7" t="str">
        <f>IF((Table[[#This Row],[Income]]&gt;Table[[#This Row],[Budget]])," Successful", "Unsuccessful")</f>
        <v xml:space="preserve"> Successful</v>
      </c>
    </row>
    <row r="1271" spans="1:15" x14ac:dyDescent="0.3">
      <c r="A1271" s="5" t="s">
        <v>3855</v>
      </c>
      <c r="B1271" s="1">
        <v>6.1</v>
      </c>
      <c r="C1271" s="2">
        <v>2010</v>
      </c>
      <c r="D1271" s="5" t="s">
        <v>28</v>
      </c>
      <c r="E1271" t="s">
        <v>15</v>
      </c>
      <c r="F1271" s="2">
        <v>107</v>
      </c>
      <c r="G1271" s="5" t="s">
        <v>1514</v>
      </c>
      <c r="H1271" s="5" t="s">
        <v>3856</v>
      </c>
      <c r="I1271" s="5" t="s">
        <v>1482</v>
      </c>
      <c r="J1271" s="5" t="e" vm="2">
        <v>#VALUE!</v>
      </c>
      <c r="K1271" s="8">
        <v>30000000</v>
      </c>
      <c r="L1271" s="7">
        <v>159291809</v>
      </c>
      <c r="M1271" s="5" t="s">
        <v>20</v>
      </c>
      <c r="N1271" s="7">
        <f>Table[[#This Row],[Income]]-Table[[#This Row],[Budget]]</f>
        <v>129291809</v>
      </c>
      <c r="O1271" s="7" t="str">
        <f>IF((Table[[#This Row],[Income]]&gt;Table[[#This Row],[Budget]])," Successful", "Unsuccessful")</f>
        <v xml:space="preserve"> Successful</v>
      </c>
    </row>
    <row r="1272" spans="1:15" x14ac:dyDescent="0.3">
      <c r="A1272" s="5" t="s">
        <v>3857</v>
      </c>
      <c r="B1272" s="1">
        <v>7</v>
      </c>
      <c r="C1272" s="2">
        <v>2010</v>
      </c>
      <c r="D1272" s="5" t="s">
        <v>52</v>
      </c>
      <c r="E1272" t="s">
        <v>29</v>
      </c>
      <c r="F1272" s="2">
        <v>95</v>
      </c>
      <c r="G1272" s="5" t="s">
        <v>3858</v>
      </c>
      <c r="H1272" s="5" t="s">
        <v>3859</v>
      </c>
      <c r="I1272" s="5" t="s">
        <v>241</v>
      </c>
      <c r="J1272" s="5" t="e" vm="10">
        <v>#VALUE!</v>
      </c>
      <c r="K1272" s="8">
        <v>3000000</v>
      </c>
      <c r="L1272" s="7">
        <v>19439764</v>
      </c>
      <c r="M1272" s="5" t="s">
        <v>3860</v>
      </c>
      <c r="N1272" s="7">
        <f>Table[[#This Row],[Income]]-Table[[#This Row],[Budget]]</f>
        <v>16439764</v>
      </c>
      <c r="O1272" s="7" t="str">
        <f>IF((Table[[#This Row],[Income]]&gt;Table[[#This Row],[Budget]])," Successful", "Unsuccessful")</f>
        <v xml:space="preserve"> Successful</v>
      </c>
    </row>
    <row r="1273" spans="1:15" x14ac:dyDescent="0.3">
      <c r="A1273" s="5" t="s">
        <v>3861</v>
      </c>
      <c r="B1273" s="1">
        <v>7.1</v>
      </c>
      <c r="C1273" s="2">
        <v>2010</v>
      </c>
      <c r="D1273" s="5" t="s">
        <v>233</v>
      </c>
      <c r="E1273" t="s">
        <v>29</v>
      </c>
      <c r="F1273" s="2">
        <v>100</v>
      </c>
      <c r="G1273" s="5" t="s">
        <v>3862</v>
      </c>
      <c r="H1273" s="5" t="s">
        <v>3863</v>
      </c>
      <c r="I1273" s="5" t="s">
        <v>686</v>
      </c>
      <c r="J1273" s="5" t="e" vm="2">
        <v>#VALUE!</v>
      </c>
      <c r="K1273" s="8">
        <v>2000000</v>
      </c>
      <c r="L1273" s="7">
        <v>13796834</v>
      </c>
      <c r="M1273" s="5" t="s">
        <v>20</v>
      </c>
      <c r="N1273" s="7">
        <f>Table[[#This Row],[Income]]-Table[[#This Row],[Budget]]</f>
        <v>11796834</v>
      </c>
      <c r="O1273" s="7" t="str">
        <f>IF((Table[[#This Row],[Income]]&gt;Table[[#This Row],[Budget]])," Successful", "Unsuccessful")</f>
        <v xml:space="preserve"> Successful</v>
      </c>
    </row>
    <row r="1274" spans="1:15" x14ac:dyDescent="0.3">
      <c r="A1274" s="5" t="s">
        <v>3864</v>
      </c>
      <c r="B1274" s="1">
        <v>6.4</v>
      </c>
      <c r="C1274" s="2">
        <v>2010</v>
      </c>
      <c r="D1274" s="5" t="s">
        <v>233</v>
      </c>
      <c r="E1274" t="s">
        <v>29</v>
      </c>
      <c r="F1274" s="2">
        <v>107</v>
      </c>
      <c r="G1274" s="5" t="s">
        <v>3865</v>
      </c>
      <c r="H1274" s="5" t="s">
        <v>3866</v>
      </c>
      <c r="I1274" s="5" t="s">
        <v>410</v>
      </c>
      <c r="J1274" s="5" t="e" vm="2">
        <v>#VALUE!</v>
      </c>
      <c r="K1274" s="8">
        <v>40000000</v>
      </c>
      <c r="L1274" s="7">
        <v>127233108</v>
      </c>
      <c r="M1274" s="5" t="s">
        <v>20</v>
      </c>
      <c r="N1274" s="7">
        <f>Table[[#This Row],[Income]]-Table[[#This Row],[Budget]]</f>
        <v>87233108</v>
      </c>
      <c r="O1274" s="7" t="str">
        <f>IF((Table[[#This Row],[Income]]&gt;Table[[#This Row],[Budget]])," Successful", "Unsuccessful")</f>
        <v xml:space="preserve"> Successful</v>
      </c>
    </row>
    <row r="1275" spans="1:15" x14ac:dyDescent="0.3">
      <c r="A1275" s="5" t="s">
        <v>3867</v>
      </c>
      <c r="B1275" s="1">
        <v>6.3</v>
      </c>
      <c r="C1275" s="2">
        <v>2010</v>
      </c>
      <c r="D1275" s="5" t="s">
        <v>186</v>
      </c>
      <c r="E1275" t="s">
        <v>15</v>
      </c>
      <c r="F1275" s="2">
        <v>97</v>
      </c>
      <c r="G1275" s="5" t="s">
        <v>3868</v>
      </c>
      <c r="H1275" s="5" t="s">
        <v>3869</v>
      </c>
      <c r="I1275" s="5" t="s">
        <v>127</v>
      </c>
      <c r="J1275" s="5" t="e" vm="58">
        <v>#VALUE!</v>
      </c>
      <c r="K1275" s="8">
        <v>25000000</v>
      </c>
      <c r="L1275" s="7">
        <v>29397654</v>
      </c>
      <c r="M1275" s="5" t="s">
        <v>2832</v>
      </c>
      <c r="N1275" s="7">
        <f>Table[[#This Row],[Income]]-Table[[#This Row],[Budget]]</f>
        <v>4397654</v>
      </c>
      <c r="O1275" s="7" t="str">
        <f>IF((Table[[#This Row],[Income]]&gt;Table[[#This Row],[Budget]])," Successful", "Unsuccessful")</f>
        <v xml:space="preserve"> Successful</v>
      </c>
    </row>
    <row r="1276" spans="1:15" x14ac:dyDescent="0.3">
      <c r="A1276" s="5" t="s">
        <v>3870</v>
      </c>
      <c r="B1276" s="1">
        <v>7.3</v>
      </c>
      <c r="C1276" s="2">
        <v>2010</v>
      </c>
      <c r="D1276" s="5" t="s">
        <v>43</v>
      </c>
      <c r="E1276" t="s">
        <v>15</v>
      </c>
      <c r="F1276" s="2">
        <v>133</v>
      </c>
      <c r="G1276" s="5" t="s">
        <v>3871</v>
      </c>
      <c r="H1276" s="5" t="s">
        <v>3872</v>
      </c>
      <c r="I1276" s="5" t="s">
        <v>3198</v>
      </c>
      <c r="J1276" s="5" t="e" vm="12">
        <v>#VALUE!</v>
      </c>
      <c r="K1276" s="8">
        <v>30000000</v>
      </c>
      <c r="L1276" s="7">
        <v>24172201</v>
      </c>
      <c r="M1276" s="5" t="s">
        <v>3873</v>
      </c>
      <c r="N1276" s="7">
        <f>Table[[#This Row],[Income]]-Table[[#This Row],[Budget]]</f>
        <v>-5827799</v>
      </c>
      <c r="O1276" s="7" t="str">
        <f>IF((Table[[#This Row],[Income]]&gt;Table[[#This Row],[Budget]])," Successful", "Unsuccessful")</f>
        <v>Unsuccessful</v>
      </c>
    </row>
    <row r="1277" spans="1:15" x14ac:dyDescent="0.3">
      <c r="A1277" s="5" t="s">
        <v>3874</v>
      </c>
      <c r="B1277" s="1">
        <v>7.3</v>
      </c>
      <c r="C1277" s="2">
        <v>2010</v>
      </c>
      <c r="D1277" s="5" t="s">
        <v>36</v>
      </c>
      <c r="E1277" t="s">
        <v>15</v>
      </c>
      <c r="F1277" s="2">
        <v>133</v>
      </c>
      <c r="G1277" s="5" t="s">
        <v>3875</v>
      </c>
      <c r="H1277" s="5" t="s">
        <v>3876</v>
      </c>
      <c r="I1277" s="5" t="s">
        <v>159</v>
      </c>
      <c r="J1277" s="5" t="e" vm="2">
        <v>#VALUE!</v>
      </c>
      <c r="K1277" s="8">
        <v>30000000</v>
      </c>
      <c r="L1277" s="7">
        <v>67448651</v>
      </c>
      <c r="M1277" s="5" t="s">
        <v>2832</v>
      </c>
      <c r="N1277" s="7">
        <f>Table[[#This Row],[Income]]-Table[[#This Row],[Budget]]</f>
        <v>37448651</v>
      </c>
      <c r="O1277" s="7" t="str">
        <f>IF((Table[[#This Row],[Income]]&gt;Table[[#This Row],[Budget]])," Successful", "Unsuccessful")</f>
        <v xml:space="preserve"> Successful</v>
      </c>
    </row>
    <row r="1278" spans="1:15" x14ac:dyDescent="0.3">
      <c r="A1278" s="5" t="s">
        <v>3877</v>
      </c>
      <c r="B1278" s="1">
        <v>6.6</v>
      </c>
      <c r="C1278" s="2">
        <v>2010</v>
      </c>
      <c r="D1278" s="5" t="s">
        <v>120</v>
      </c>
      <c r="E1278" t="s">
        <v>29</v>
      </c>
      <c r="F1278" s="2">
        <v>105</v>
      </c>
      <c r="G1278" s="5" t="s">
        <v>3878</v>
      </c>
      <c r="H1278" s="5" t="s">
        <v>3879</v>
      </c>
      <c r="I1278" s="5" t="s">
        <v>424</v>
      </c>
      <c r="J1278" s="5" t="e" vm="2">
        <v>#VALUE!</v>
      </c>
      <c r="K1278" s="8">
        <v>10500000</v>
      </c>
      <c r="L1278" s="7">
        <v>45491656</v>
      </c>
      <c r="M1278" s="5" t="s">
        <v>20</v>
      </c>
      <c r="N1278" s="7">
        <f>Table[[#This Row],[Income]]-Table[[#This Row],[Budget]]</f>
        <v>34991656</v>
      </c>
      <c r="O1278" s="7" t="str">
        <f>IF((Table[[#This Row],[Income]]&gt;Table[[#This Row],[Budget]])," Successful", "Unsuccessful")</f>
        <v xml:space="preserve"> Successful</v>
      </c>
    </row>
    <row r="1279" spans="1:15" x14ac:dyDescent="0.3">
      <c r="A1279" s="5" t="s">
        <v>3880</v>
      </c>
      <c r="B1279" s="1">
        <v>5.8</v>
      </c>
      <c r="C1279" s="2">
        <v>2010</v>
      </c>
      <c r="D1279" s="5" t="s">
        <v>382</v>
      </c>
      <c r="E1279" t="s">
        <v>29</v>
      </c>
      <c r="F1279" s="2">
        <v>103</v>
      </c>
      <c r="G1279" s="5" t="s">
        <v>3445</v>
      </c>
      <c r="H1279" s="5" t="s">
        <v>3881</v>
      </c>
      <c r="I1279" s="5" t="s">
        <v>696</v>
      </c>
      <c r="J1279" s="5" t="e" vm="6">
        <v>#VALUE!</v>
      </c>
      <c r="K1279" s="8">
        <v>150000000</v>
      </c>
      <c r="L1279" s="7">
        <v>139789765</v>
      </c>
      <c r="M1279" s="5" t="s">
        <v>20</v>
      </c>
      <c r="N1279" s="7">
        <f>Table[[#This Row],[Income]]-Table[[#This Row],[Budget]]</f>
        <v>-10210235</v>
      </c>
      <c r="O1279" s="7" t="str">
        <f>IF((Table[[#This Row],[Income]]&gt;Table[[#This Row],[Budget]])," Successful", "Unsuccessful")</f>
        <v>Unsuccessful</v>
      </c>
    </row>
    <row r="1280" spans="1:15" x14ac:dyDescent="0.3">
      <c r="A1280" s="5" t="s">
        <v>3882</v>
      </c>
      <c r="B1280" s="1">
        <v>4.5</v>
      </c>
      <c r="C1280" s="2">
        <v>2010</v>
      </c>
      <c r="D1280" s="5" t="s">
        <v>149</v>
      </c>
      <c r="E1280" t="s">
        <v>29</v>
      </c>
      <c r="F1280" s="2">
        <v>146</v>
      </c>
      <c r="G1280" s="5" t="s">
        <v>3883</v>
      </c>
      <c r="H1280" s="5" t="s">
        <v>3884</v>
      </c>
      <c r="I1280" s="5" t="s">
        <v>180</v>
      </c>
      <c r="J1280" s="5" t="e" vm="32">
        <v>#VALUE!</v>
      </c>
      <c r="K1280" s="8">
        <v>100000000</v>
      </c>
      <c r="L1280" s="7">
        <v>290745055</v>
      </c>
      <c r="M1280" s="5" t="s">
        <v>20</v>
      </c>
      <c r="N1280" s="7">
        <f>Table[[#This Row],[Income]]-Table[[#This Row],[Budget]]</f>
        <v>190745055</v>
      </c>
      <c r="O1280" s="7" t="str">
        <f>IF((Table[[#This Row],[Income]]&gt;Table[[#This Row],[Budget]])," Successful", "Unsuccessful")</f>
        <v xml:space="preserve"> Successful</v>
      </c>
    </row>
    <row r="1281" spans="1:15" x14ac:dyDescent="0.3">
      <c r="A1281" s="5" t="s">
        <v>3885</v>
      </c>
      <c r="B1281" s="1">
        <v>6.1</v>
      </c>
      <c r="C1281" s="2">
        <v>2010</v>
      </c>
      <c r="D1281" s="5" t="s">
        <v>233</v>
      </c>
      <c r="E1281" t="s">
        <v>22</v>
      </c>
      <c r="F1281" s="2">
        <v>109</v>
      </c>
      <c r="G1281" s="5" t="s">
        <v>1537</v>
      </c>
      <c r="H1281" s="5" t="s">
        <v>3886</v>
      </c>
      <c r="I1281" s="5" t="s">
        <v>2475</v>
      </c>
      <c r="J1281" s="5" t="e" vm="2">
        <v>#VALUE!</v>
      </c>
      <c r="K1281" s="8">
        <v>150000000</v>
      </c>
      <c r="L1281" s="7">
        <v>215283742</v>
      </c>
      <c r="M1281" s="5" t="s">
        <v>20</v>
      </c>
      <c r="N1281" s="7">
        <f>Table[[#This Row],[Income]]-Table[[#This Row],[Budget]]</f>
        <v>65283742</v>
      </c>
      <c r="O1281" s="7" t="str">
        <f>IF((Table[[#This Row],[Income]]&gt;Table[[#This Row],[Budget]])," Successful", "Unsuccessful")</f>
        <v xml:space="preserve"> Successful</v>
      </c>
    </row>
    <row r="1282" spans="1:15" x14ac:dyDescent="0.3">
      <c r="A1282" s="5" t="s">
        <v>3887</v>
      </c>
      <c r="B1282" s="1">
        <v>5.3</v>
      </c>
      <c r="C1282" s="2">
        <v>2010</v>
      </c>
      <c r="D1282" s="5" t="s">
        <v>382</v>
      </c>
      <c r="E1282" t="s">
        <v>29</v>
      </c>
      <c r="F1282" s="2">
        <v>93</v>
      </c>
      <c r="G1282" s="5" t="s">
        <v>3888</v>
      </c>
      <c r="H1282" s="5" t="s">
        <v>3889</v>
      </c>
      <c r="I1282" s="5" t="s">
        <v>292</v>
      </c>
      <c r="J1282" s="5" t="e" vm="2">
        <v>#VALUE!</v>
      </c>
      <c r="K1282" s="8">
        <v>1000000</v>
      </c>
      <c r="L1282" s="7">
        <v>28491</v>
      </c>
      <c r="M1282" s="5" t="s">
        <v>20</v>
      </c>
      <c r="N1282" s="7">
        <f>Table[[#This Row],[Income]]-Table[[#This Row],[Budget]]</f>
        <v>-971509</v>
      </c>
      <c r="O1282" s="7" t="str">
        <f>IF((Table[[#This Row],[Income]]&gt;Table[[#This Row],[Budget]])," Successful", "Unsuccessful")</f>
        <v>Unsuccessful</v>
      </c>
    </row>
    <row r="1283" spans="1:15" x14ac:dyDescent="0.3">
      <c r="A1283" s="5" t="s">
        <v>3890</v>
      </c>
      <c r="B1283" s="1">
        <v>7</v>
      </c>
      <c r="C1283" s="2">
        <v>2010</v>
      </c>
      <c r="D1283" s="5" t="s">
        <v>43</v>
      </c>
      <c r="E1283" t="s">
        <v>15</v>
      </c>
      <c r="F1283" s="2">
        <v>91</v>
      </c>
      <c r="G1283" s="5" t="s">
        <v>3891</v>
      </c>
      <c r="H1283" s="5" t="s">
        <v>3892</v>
      </c>
      <c r="I1283" s="5" t="s">
        <v>66</v>
      </c>
      <c r="J1283" s="5" t="e" vm="2">
        <v>#VALUE!</v>
      </c>
      <c r="K1283" s="8">
        <v>5000000</v>
      </c>
      <c r="L1283" s="7">
        <v>5144717</v>
      </c>
      <c r="M1283" s="5" t="s">
        <v>20</v>
      </c>
      <c r="N1283" s="7">
        <f>Table[[#This Row],[Income]]-Table[[#This Row],[Budget]]</f>
        <v>144717</v>
      </c>
      <c r="O1283" s="7" t="str">
        <f>IF((Table[[#This Row],[Income]]&gt;Table[[#This Row],[Budget]])," Successful", "Unsuccessful")</f>
        <v xml:space="preserve"> Successful</v>
      </c>
    </row>
    <row r="1284" spans="1:15" x14ac:dyDescent="0.3">
      <c r="A1284" s="5" t="s">
        <v>3893</v>
      </c>
      <c r="B1284" s="1">
        <v>6.4</v>
      </c>
      <c r="C1284" s="2">
        <v>2010</v>
      </c>
      <c r="D1284" s="5" t="s">
        <v>43</v>
      </c>
      <c r="E1284" t="s">
        <v>22</v>
      </c>
      <c r="F1284" s="2">
        <v>100</v>
      </c>
      <c r="G1284" s="5" t="s">
        <v>3894</v>
      </c>
      <c r="H1284" s="5" t="s">
        <v>3895</v>
      </c>
      <c r="I1284" s="5" t="s">
        <v>174</v>
      </c>
      <c r="J1284" s="5" t="e" vm="4">
        <v>#VALUE!</v>
      </c>
      <c r="K1284" s="8">
        <v>19000000</v>
      </c>
      <c r="L1284" s="7">
        <v>32686500</v>
      </c>
      <c r="M1284" s="5" t="s">
        <v>3896</v>
      </c>
      <c r="N1284" s="7">
        <f>Table[[#This Row],[Income]]-Table[[#This Row],[Budget]]</f>
        <v>13686500</v>
      </c>
      <c r="O1284" s="7" t="str">
        <f>IF((Table[[#This Row],[Income]]&gt;Table[[#This Row],[Budget]])," Successful", "Unsuccessful")</f>
        <v xml:space="preserve"> Successful</v>
      </c>
    </row>
    <row r="1285" spans="1:15" x14ac:dyDescent="0.3">
      <c r="A1285" s="5" t="s">
        <v>3897</v>
      </c>
      <c r="B1285" s="1">
        <v>6.8</v>
      </c>
      <c r="C1285" s="2">
        <v>2010</v>
      </c>
      <c r="D1285" s="5" t="s">
        <v>36</v>
      </c>
      <c r="E1285" t="s">
        <v>15</v>
      </c>
      <c r="F1285" s="2">
        <v>98</v>
      </c>
      <c r="G1285" s="5" t="s">
        <v>3898</v>
      </c>
      <c r="H1285" s="5" t="s">
        <v>3899</v>
      </c>
      <c r="I1285" s="5" t="s">
        <v>50</v>
      </c>
      <c r="J1285" s="5" t="e" vm="2">
        <v>#VALUE!</v>
      </c>
      <c r="K1285" s="8">
        <v>100000000</v>
      </c>
      <c r="L1285" s="7">
        <v>167805466</v>
      </c>
      <c r="M1285" s="5" t="s">
        <v>20</v>
      </c>
      <c r="N1285" s="7">
        <f>Table[[#This Row],[Income]]-Table[[#This Row],[Budget]]</f>
        <v>67805466</v>
      </c>
      <c r="O1285" s="7" t="str">
        <f>IF((Table[[#This Row],[Income]]&gt;Table[[#This Row],[Budget]])," Successful", "Unsuccessful")</f>
        <v xml:space="preserve"> Successful</v>
      </c>
    </row>
    <row r="1286" spans="1:15" x14ac:dyDescent="0.3">
      <c r="A1286" s="5" t="s">
        <v>3900</v>
      </c>
      <c r="B1286" s="1">
        <v>6.5</v>
      </c>
      <c r="C1286" s="2">
        <v>2010</v>
      </c>
      <c r="D1286" s="5" t="s">
        <v>36</v>
      </c>
      <c r="E1286" t="s">
        <v>29</v>
      </c>
      <c r="F1286" s="2">
        <v>95</v>
      </c>
      <c r="G1286" s="5" t="s">
        <v>1138</v>
      </c>
      <c r="H1286" s="5" t="s">
        <v>3901</v>
      </c>
      <c r="I1286" s="5" t="s">
        <v>39</v>
      </c>
      <c r="J1286" s="5" t="e" vm="2">
        <v>#VALUE!</v>
      </c>
      <c r="K1286" s="8">
        <v>65000000</v>
      </c>
      <c r="L1286" s="7">
        <v>211780824</v>
      </c>
      <c r="M1286" s="5" t="s">
        <v>20</v>
      </c>
      <c r="N1286" s="7">
        <f>Table[[#This Row],[Income]]-Table[[#This Row],[Budget]]</f>
        <v>146780824</v>
      </c>
      <c r="O1286" s="7" t="str">
        <f>IF((Table[[#This Row],[Income]]&gt;Table[[#This Row],[Budget]])," Successful", "Unsuccessful")</f>
        <v xml:space="preserve"> Successful</v>
      </c>
    </row>
    <row r="1287" spans="1:15" x14ac:dyDescent="0.3">
      <c r="A1287" s="5" t="s">
        <v>3902</v>
      </c>
      <c r="B1287" s="1">
        <v>5.9</v>
      </c>
      <c r="C1287" s="2">
        <v>2010</v>
      </c>
      <c r="D1287" s="5" t="s">
        <v>233</v>
      </c>
      <c r="E1287" t="s">
        <v>15</v>
      </c>
      <c r="F1287" s="2">
        <v>114</v>
      </c>
      <c r="G1287" s="5" t="s">
        <v>1281</v>
      </c>
      <c r="H1287" s="5" t="s">
        <v>3903</v>
      </c>
      <c r="I1287" s="5" t="s">
        <v>346</v>
      </c>
      <c r="J1287" s="5" t="e" vm="2">
        <v>#VALUE!</v>
      </c>
      <c r="K1287" s="8">
        <v>69000000</v>
      </c>
      <c r="L1287" s="7">
        <v>86855739</v>
      </c>
      <c r="M1287" s="5" t="s">
        <v>20</v>
      </c>
      <c r="N1287" s="7">
        <f>Table[[#This Row],[Income]]-Table[[#This Row],[Budget]]</f>
        <v>17855739</v>
      </c>
      <c r="O1287" s="7" t="str">
        <f>IF((Table[[#This Row],[Income]]&gt;Table[[#This Row],[Budget]])," Successful", "Unsuccessful")</f>
        <v xml:space="preserve"> Successful</v>
      </c>
    </row>
    <row r="1288" spans="1:15" x14ac:dyDescent="0.3">
      <c r="A1288" s="5" t="s">
        <v>3904</v>
      </c>
      <c r="B1288" s="1">
        <v>6.3</v>
      </c>
      <c r="C1288" s="2">
        <v>2010</v>
      </c>
      <c r="D1288" s="5" t="s">
        <v>324</v>
      </c>
      <c r="E1288" t="s">
        <v>29</v>
      </c>
      <c r="F1288" s="2">
        <v>109</v>
      </c>
      <c r="G1288" s="5" t="s">
        <v>2759</v>
      </c>
      <c r="H1288" s="5" t="s">
        <v>3905</v>
      </c>
      <c r="I1288" s="5" t="s">
        <v>1983</v>
      </c>
      <c r="J1288" s="5" t="e" vm="6">
        <v>#VALUE!</v>
      </c>
      <c r="K1288" s="8">
        <v>40000000</v>
      </c>
      <c r="L1288" s="7">
        <v>91720255</v>
      </c>
      <c r="M1288" s="5" t="s">
        <v>20</v>
      </c>
      <c r="N1288" s="7">
        <f>Table[[#This Row],[Income]]-Table[[#This Row],[Budget]]</f>
        <v>51720255</v>
      </c>
      <c r="O1288" s="7" t="str">
        <f>IF((Table[[#This Row],[Income]]&gt;Table[[#This Row],[Budget]])," Successful", "Unsuccessful")</f>
        <v xml:space="preserve"> Successful</v>
      </c>
    </row>
    <row r="1289" spans="1:15" x14ac:dyDescent="0.3">
      <c r="A1289" s="5" t="s">
        <v>3906</v>
      </c>
      <c r="B1289" s="1">
        <v>5.7</v>
      </c>
      <c r="C1289" s="2">
        <v>2010</v>
      </c>
      <c r="D1289" s="5" t="s">
        <v>36</v>
      </c>
      <c r="E1289" t="s">
        <v>29</v>
      </c>
      <c r="F1289" s="2">
        <v>82</v>
      </c>
      <c r="G1289" s="5" t="s">
        <v>3907</v>
      </c>
      <c r="H1289" s="5" t="s">
        <v>3908</v>
      </c>
      <c r="I1289" s="5" t="s">
        <v>1329</v>
      </c>
      <c r="J1289" s="5" t="e" vm="2">
        <v>#VALUE!</v>
      </c>
      <c r="K1289" s="8">
        <v>500000</v>
      </c>
      <c r="L1289" s="7">
        <v>101729</v>
      </c>
      <c r="M1289" s="5" t="s">
        <v>335</v>
      </c>
      <c r="N1289" s="7">
        <f>Table[[#This Row],[Income]]-Table[[#This Row],[Budget]]</f>
        <v>-398271</v>
      </c>
      <c r="O1289" s="7" t="str">
        <f>IF((Table[[#This Row],[Income]]&gt;Table[[#This Row],[Budget]])," Successful", "Unsuccessful")</f>
        <v>Unsuccessful</v>
      </c>
    </row>
    <row r="1290" spans="1:15" x14ac:dyDescent="0.3">
      <c r="A1290" s="5" t="s">
        <v>3909</v>
      </c>
      <c r="B1290" s="1">
        <v>6.3</v>
      </c>
      <c r="C1290" s="2">
        <v>2010</v>
      </c>
      <c r="D1290" s="5" t="s">
        <v>149</v>
      </c>
      <c r="E1290" t="s">
        <v>22</v>
      </c>
      <c r="F1290" s="2">
        <v>95</v>
      </c>
      <c r="G1290" s="5" t="s">
        <v>3910</v>
      </c>
      <c r="H1290" s="5" t="s">
        <v>3911</v>
      </c>
      <c r="I1290" s="5" t="s">
        <v>198</v>
      </c>
      <c r="J1290" s="5" t="e" vm="2">
        <v>#VALUE!</v>
      </c>
      <c r="K1290" s="8">
        <v>165000000</v>
      </c>
      <c r="L1290" s="7">
        <v>752600867</v>
      </c>
      <c r="M1290" s="5" t="s">
        <v>20</v>
      </c>
      <c r="N1290" s="7">
        <f>Table[[#This Row],[Income]]-Table[[#This Row],[Budget]]</f>
        <v>587600867</v>
      </c>
      <c r="O1290" s="7" t="str">
        <f>IF((Table[[#This Row],[Income]]&gt;Table[[#This Row],[Budget]])," Successful", "Unsuccessful")</f>
        <v xml:space="preserve"> Successful</v>
      </c>
    </row>
    <row r="1291" spans="1:15" x14ac:dyDescent="0.3">
      <c r="A1291" s="5" t="s">
        <v>3912</v>
      </c>
      <c r="B1291" s="1">
        <v>6.3</v>
      </c>
      <c r="C1291" s="2">
        <v>2010</v>
      </c>
      <c r="D1291" s="5" t="s">
        <v>120</v>
      </c>
      <c r="E1291" t="s">
        <v>15</v>
      </c>
      <c r="F1291" s="2">
        <v>80</v>
      </c>
      <c r="G1291" s="5" t="s">
        <v>2595</v>
      </c>
      <c r="H1291" s="5" t="s">
        <v>3913</v>
      </c>
      <c r="I1291" s="5" t="s">
        <v>81</v>
      </c>
      <c r="J1291" s="5" t="e" vm="2">
        <v>#VALUE!</v>
      </c>
      <c r="K1291" s="8">
        <v>10000000</v>
      </c>
      <c r="L1291" s="7">
        <v>62695489</v>
      </c>
      <c r="M1291" s="5" t="s">
        <v>20</v>
      </c>
      <c r="N1291" s="7">
        <f>Table[[#This Row],[Income]]-Table[[#This Row],[Budget]]</f>
        <v>52695489</v>
      </c>
      <c r="O1291" s="7" t="str">
        <f>IF((Table[[#This Row],[Income]]&gt;Table[[#This Row],[Budget]])," Successful", "Unsuccessful")</f>
        <v xml:space="preserve"> Successful</v>
      </c>
    </row>
    <row r="1292" spans="1:15" x14ac:dyDescent="0.3">
      <c r="A1292" s="5" t="s">
        <v>3914</v>
      </c>
      <c r="B1292" s="1">
        <v>6.5</v>
      </c>
      <c r="C1292" s="2">
        <v>2010</v>
      </c>
      <c r="D1292" s="5" t="s">
        <v>52</v>
      </c>
      <c r="E1292" t="s">
        <v>15</v>
      </c>
      <c r="F1292" s="2">
        <v>114</v>
      </c>
      <c r="G1292" s="5" t="s">
        <v>3915</v>
      </c>
      <c r="H1292" s="5" t="s">
        <v>3916</v>
      </c>
      <c r="I1292" s="5" t="s">
        <v>180</v>
      </c>
      <c r="J1292" s="5" t="e" vm="2">
        <v>#VALUE!</v>
      </c>
      <c r="K1292" s="8">
        <v>38000000</v>
      </c>
      <c r="L1292" s="7">
        <v>105734416</v>
      </c>
      <c r="M1292" s="5" t="s">
        <v>20</v>
      </c>
      <c r="N1292" s="7">
        <f>Table[[#This Row],[Income]]-Table[[#This Row],[Budget]]</f>
        <v>67734416</v>
      </c>
      <c r="O1292" s="7" t="str">
        <f>IF((Table[[#This Row],[Income]]&gt;Table[[#This Row],[Budget]])," Successful", "Unsuccessful")</f>
        <v xml:space="preserve"> Successful</v>
      </c>
    </row>
    <row r="1293" spans="1:15" x14ac:dyDescent="0.3">
      <c r="A1293" s="5" t="s">
        <v>3917</v>
      </c>
      <c r="B1293" s="1">
        <v>6.3</v>
      </c>
      <c r="C1293" s="2">
        <v>2010</v>
      </c>
      <c r="D1293" s="5" t="s">
        <v>233</v>
      </c>
      <c r="E1293" t="s">
        <v>29</v>
      </c>
      <c r="F1293" s="2">
        <v>97</v>
      </c>
      <c r="G1293" s="5" t="s">
        <v>1303</v>
      </c>
      <c r="H1293" s="5" t="s">
        <v>3918</v>
      </c>
      <c r="I1293" s="5" t="s">
        <v>271</v>
      </c>
      <c r="J1293" s="5" t="e" vm="6">
        <v>#VALUE!</v>
      </c>
      <c r="K1293" s="8">
        <v>12000000</v>
      </c>
      <c r="L1293" s="7">
        <v>6890432</v>
      </c>
      <c r="M1293" s="5" t="s">
        <v>839</v>
      </c>
      <c r="N1293" s="7">
        <f>Table[[#This Row],[Income]]-Table[[#This Row],[Budget]]</f>
        <v>-5109568</v>
      </c>
      <c r="O1293" s="7" t="str">
        <f>IF((Table[[#This Row],[Income]]&gt;Table[[#This Row],[Budget]])," Successful", "Unsuccessful")</f>
        <v>Unsuccessful</v>
      </c>
    </row>
    <row r="1294" spans="1:15" x14ac:dyDescent="0.3">
      <c r="A1294" s="5" t="s">
        <v>3919</v>
      </c>
      <c r="B1294" s="1">
        <v>7.7</v>
      </c>
      <c r="C1294" s="2">
        <v>2010</v>
      </c>
      <c r="D1294" s="5" t="s">
        <v>28</v>
      </c>
      <c r="E1294" t="s">
        <v>29</v>
      </c>
      <c r="F1294" s="2">
        <v>119</v>
      </c>
      <c r="G1294" s="5" t="s">
        <v>3920</v>
      </c>
      <c r="H1294" s="5" t="s">
        <v>3921</v>
      </c>
      <c r="I1294" s="5" t="s">
        <v>159</v>
      </c>
      <c r="J1294" s="5" t="e" vm="21">
        <v>#VALUE!</v>
      </c>
      <c r="K1294" s="8">
        <v>0</v>
      </c>
      <c r="L1294" s="7">
        <v>44723232</v>
      </c>
      <c r="M1294" s="5" t="s">
        <v>362</v>
      </c>
      <c r="N1294" s="7">
        <f>Table[[#This Row],[Income]]-Table[[#This Row],[Budget]]</f>
        <v>44723232</v>
      </c>
      <c r="O1294" s="7" t="str">
        <f>IF((Table[[#This Row],[Income]]&gt;Table[[#This Row],[Budget]])," Successful", "Unsuccessful")</f>
        <v xml:space="preserve"> Successful</v>
      </c>
    </row>
    <row r="1295" spans="1:15" x14ac:dyDescent="0.3">
      <c r="A1295" s="5" t="s">
        <v>3922</v>
      </c>
      <c r="B1295" s="1">
        <v>6.4</v>
      </c>
      <c r="C1295" s="2">
        <v>2010</v>
      </c>
      <c r="D1295" s="5" t="s">
        <v>43</v>
      </c>
      <c r="E1295" t="s">
        <v>224</v>
      </c>
      <c r="F1295" s="2">
        <v>107</v>
      </c>
      <c r="G1295" s="5" t="s">
        <v>3923</v>
      </c>
      <c r="H1295" s="5" t="s">
        <v>3924</v>
      </c>
      <c r="I1295" s="5" t="s">
        <v>142</v>
      </c>
      <c r="J1295" s="5" t="e" vm="21">
        <v>#VALUE!</v>
      </c>
      <c r="K1295" s="8">
        <v>0</v>
      </c>
      <c r="L1295" s="7">
        <v>15038301</v>
      </c>
      <c r="M1295" s="5" t="s">
        <v>362</v>
      </c>
      <c r="N1295" s="7">
        <f>Table[[#This Row],[Income]]-Table[[#This Row],[Budget]]</f>
        <v>15038301</v>
      </c>
      <c r="O1295" s="7" t="str">
        <f>IF((Table[[#This Row],[Income]]&gt;Table[[#This Row],[Budget]])," Successful", "Unsuccessful")</f>
        <v xml:space="preserve"> Successful</v>
      </c>
    </row>
    <row r="1296" spans="1:15" x14ac:dyDescent="0.3">
      <c r="A1296" s="5" t="s">
        <v>3925</v>
      </c>
      <c r="B1296" s="1">
        <v>5.7</v>
      </c>
      <c r="C1296" s="2">
        <v>2010</v>
      </c>
      <c r="D1296" s="5" t="s">
        <v>382</v>
      </c>
      <c r="E1296" t="s">
        <v>15</v>
      </c>
      <c r="F1296" s="2">
        <v>125</v>
      </c>
      <c r="G1296" s="5" t="s">
        <v>3538</v>
      </c>
      <c r="H1296" s="5" t="s">
        <v>3926</v>
      </c>
      <c r="I1296" s="5" t="s">
        <v>174</v>
      </c>
      <c r="J1296" s="5" t="e" vm="2">
        <v>#VALUE!</v>
      </c>
      <c r="K1296" s="8">
        <v>52000000</v>
      </c>
      <c r="L1296" s="7">
        <v>216528528</v>
      </c>
      <c r="M1296" s="5" t="s">
        <v>20</v>
      </c>
      <c r="N1296" s="7">
        <f>Table[[#This Row],[Income]]-Table[[#This Row],[Budget]]</f>
        <v>164528528</v>
      </c>
      <c r="O1296" s="7" t="str">
        <f>IF((Table[[#This Row],[Income]]&gt;Table[[#This Row],[Budget]])," Successful", "Unsuccessful")</f>
        <v xml:space="preserve"> Successful</v>
      </c>
    </row>
    <row r="1297" spans="1:15" x14ac:dyDescent="0.3">
      <c r="A1297" s="5" t="s">
        <v>3927</v>
      </c>
      <c r="B1297" s="1">
        <v>6.3</v>
      </c>
      <c r="C1297" s="2">
        <v>2010</v>
      </c>
      <c r="D1297" s="5" t="s">
        <v>186</v>
      </c>
      <c r="E1297" t="s">
        <v>15</v>
      </c>
      <c r="F1297" s="2">
        <v>88</v>
      </c>
      <c r="G1297" s="5" t="s">
        <v>510</v>
      </c>
      <c r="H1297" s="5" t="s">
        <v>3928</v>
      </c>
      <c r="I1297" s="5" t="s">
        <v>3929</v>
      </c>
      <c r="J1297" s="5" t="e" vm="2">
        <v>#VALUE!</v>
      </c>
      <c r="K1297" s="8">
        <v>55000000</v>
      </c>
      <c r="L1297" s="7">
        <v>152263880</v>
      </c>
      <c r="M1297" s="5" t="s">
        <v>20</v>
      </c>
      <c r="N1297" s="7">
        <f>Table[[#This Row],[Income]]-Table[[#This Row],[Budget]]</f>
        <v>97263880</v>
      </c>
      <c r="O1297" s="7" t="str">
        <f>IF((Table[[#This Row],[Income]]&gt;Table[[#This Row],[Budget]])," Successful", "Unsuccessful")</f>
        <v xml:space="preserve"> Successful</v>
      </c>
    </row>
    <row r="1298" spans="1:15" x14ac:dyDescent="0.3">
      <c r="A1298" s="5" t="s">
        <v>3930</v>
      </c>
      <c r="B1298" s="1">
        <v>6.1</v>
      </c>
      <c r="C1298" s="2">
        <v>2010</v>
      </c>
      <c r="D1298" s="5" t="s">
        <v>28</v>
      </c>
      <c r="E1298" t="s">
        <v>15</v>
      </c>
      <c r="F1298" s="2">
        <v>101</v>
      </c>
      <c r="G1298" s="5" t="s">
        <v>2040</v>
      </c>
      <c r="H1298" s="5" t="s">
        <v>3931</v>
      </c>
      <c r="I1298" s="5" t="s">
        <v>180</v>
      </c>
      <c r="J1298" s="5" t="e" vm="2">
        <v>#VALUE!</v>
      </c>
      <c r="K1298" s="8">
        <v>19000000</v>
      </c>
      <c r="L1298" s="7">
        <v>49843011</v>
      </c>
      <c r="M1298" s="5" t="s">
        <v>20</v>
      </c>
      <c r="N1298" s="7">
        <f>Table[[#This Row],[Income]]-Table[[#This Row],[Budget]]</f>
        <v>30843011</v>
      </c>
      <c r="O1298" s="7" t="str">
        <f>IF((Table[[#This Row],[Income]]&gt;Table[[#This Row],[Budget]])," Successful", "Unsuccessful")</f>
        <v xml:space="preserve"> Successful</v>
      </c>
    </row>
    <row r="1299" spans="1:15" x14ac:dyDescent="0.3">
      <c r="A1299" s="5" t="s">
        <v>3932</v>
      </c>
      <c r="B1299" s="1">
        <v>6.4</v>
      </c>
      <c r="C1299" s="2">
        <v>2010</v>
      </c>
      <c r="D1299" s="5" t="s">
        <v>14</v>
      </c>
      <c r="E1299" t="s">
        <v>29</v>
      </c>
      <c r="F1299" s="2">
        <v>94</v>
      </c>
      <c r="G1299" s="5" t="s">
        <v>2043</v>
      </c>
      <c r="H1299" s="5" t="s">
        <v>3933</v>
      </c>
      <c r="I1299" s="5" t="s">
        <v>3934</v>
      </c>
      <c r="J1299" s="5" t="e" vm="73">
        <v>#VALUE!</v>
      </c>
      <c r="K1299" s="8">
        <v>500000</v>
      </c>
      <c r="L1299" s="7">
        <v>5060438</v>
      </c>
      <c r="M1299" s="5" t="s">
        <v>3935</v>
      </c>
      <c r="N1299" s="7">
        <f>Table[[#This Row],[Income]]-Table[[#This Row],[Budget]]</f>
        <v>4560438</v>
      </c>
      <c r="O1299" s="7" t="str">
        <f>IF((Table[[#This Row],[Income]]&gt;Table[[#This Row],[Budget]])," Successful", "Unsuccessful")</f>
        <v xml:space="preserve"> Successful</v>
      </c>
    </row>
    <row r="1300" spans="1:15" x14ac:dyDescent="0.3">
      <c r="A1300" s="5" t="s">
        <v>3936</v>
      </c>
      <c r="B1300" s="1">
        <v>5.4</v>
      </c>
      <c r="C1300" s="2">
        <v>2010</v>
      </c>
      <c r="D1300" s="5" t="s">
        <v>324</v>
      </c>
      <c r="E1300" t="s">
        <v>15</v>
      </c>
      <c r="F1300" s="2">
        <v>100</v>
      </c>
      <c r="G1300" s="5" t="s">
        <v>3937</v>
      </c>
      <c r="H1300" s="5" t="s">
        <v>3938</v>
      </c>
      <c r="I1300" s="5" t="s">
        <v>3368</v>
      </c>
      <c r="J1300" s="5" t="e" vm="20">
        <v>#VALUE!</v>
      </c>
      <c r="K1300" s="8">
        <v>75000000</v>
      </c>
      <c r="L1300" s="7">
        <v>98159963</v>
      </c>
      <c r="M1300" s="5" t="s">
        <v>20</v>
      </c>
      <c r="N1300" s="7">
        <f>Table[[#This Row],[Income]]-Table[[#This Row],[Budget]]</f>
        <v>23159963</v>
      </c>
      <c r="O1300" s="7" t="str">
        <f>IF((Table[[#This Row],[Income]]&gt;Table[[#This Row],[Budget]])," Successful", "Unsuccessful")</f>
        <v xml:space="preserve"> Successful</v>
      </c>
    </row>
    <row r="1301" spans="1:15" x14ac:dyDescent="0.3">
      <c r="A1301" s="5" t="s">
        <v>3939</v>
      </c>
      <c r="B1301" s="1">
        <v>6.7</v>
      </c>
      <c r="C1301" s="2">
        <v>2010</v>
      </c>
      <c r="D1301" s="5" t="s">
        <v>52</v>
      </c>
      <c r="E1301" t="s">
        <v>224</v>
      </c>
      <c r="F1301" s="2">
        <v>118</v>
      </c>
      <c r="G1301" s="5" t="s">
        <v>3940</v>
      </c>
      <c r="H1301" s="5" t="s">
        <v>3941</v>
      </c>
      <c r="I1301" s="5" t="s">
        <v>81</v>
      </c>
      <c r="J1301" s="5" t="e" vm="10">
        <v>#VALUE!</v>
      </c>
      <c r="K1301" s="8">
        <v>5000000</v>
      </c>
      <c r="L1301" s="7">
        <v>16934369</v>
      </c>
      <c r="M1301" s="5" t="s">
        <v>3942</v>
      </c>
      <c r="N1301" s="7">
        <f>Table[[#This Row],[Income]]-Table[[#This Row],[Budget]]</f>
        <v>11934369</v>
      </c>
      <c r="O1301" s="7" t="str">
        <f>IF((Table[[#This Row],[Income]]&gt;Table[[#This Row],[Budget]])," Successful", "Unsuccessful")</f>
        <v xml:space="preserve"> Successful</v>
      </c>
    </row>
    <row r="1302" spans="1:15" x14ac:dyDescent="0.3">
      <c r="A1302" s="5" t="s">
        <v>3943</v>
      </c>
      <c r="B1302" s="1">
        <v>7.8</v>
      </c>
      <c r="C1302" s="2">
        <v>2009</v>
      </c>
      <c r="D1302" s="5" t="s">
        <v>14</v>
      </c>
      <c r="E1302" t="s">
        <v>15</v>
      </c>
      <c r="F1302" s="2">
        <v>162</v>
      </c>
      <c r="G1302" s="5" t="s">
        <v>16</v>
      </c>
      <c r="H1302" s="5" t="s">
        <v>3944</v>
      </c>
      <c r="I1302" s="5" t="s">
        <v>18</v>
      </c>
      <c r="J1302" s="5" t="e" vm="2">
        <v>#VALUE!</v>
      </c>
      <c r="K1302" s="8">
        <v>237000000</v>
      </c>
      <c r="L1302" s="7">
        <v>2922917914</v>
      </c>
      <c r="M1302" s="5" t="s">
        <v>20</v>
      </c>
      <c r="N1302" s="7">
        <f>Table[[#This Row],[Income]]-Table[[#This Row],[Budget]]</f>
        <v>2685917914</v>
      </c>
      <c r="O1302" s="7" t="str">
        <f>IF((Table[[#This Row],[Income]]&gt;Table[[#This Row],[Budget]])," Successful", "Unsuccessful")</f>
        <v xml:space="preserve"> Successful</v>
      </c>
    </row>
    <row r="1303" spans="1:15" x14ac:dyDescent="0.3">
      <c r="A1303" s="5" t="s">
        <v>3945</v>
      </c>
      <c r="B1303" s="1">
        <v>6.8</v>
      </c>
      <c r="C1303" s="2">
        <v>2009</v>
      </c>
      <c r="D1303" s="5" t="s">
        <v>36</v>
      </c>
      <c r="E1303" t="s">
        <v>22</v>
      </c>
      <c r="F1303" s="2">
        <v>96</v>
      </c>
      <c r="G1303" s="5" t="s">
        <v>144</v>
      </c>
      <c r="H1303" s="5" t="s">
        <v>3946</v>
      </c>
      <c r="I1303" s="5" t="s">
        <v>198</v>
      </c>
      <c r="J1303" s="5" t="e" vm="2">
        <v>#VALUE!</v>
      </c>
      <c r="K1303" s="8">
        <v>200000000</v>
      </c>
      <c r="L1303" s="7">
        <v>325286646</v>
      </c>
      <c r="M1303" s="5" t="s">
        <v>20</v>
      </c>
      <c r="N1303" s="7">
        <f>Table[[#This Row],[Income]]-Table[[#This Row],[Budget]]</f>
        <v>125286646</v>
      </c>
      <c r="O1303" s="7" t="str">
        <f>IF((Table[[#This Row],[Income]]&gt;Table[[#This Row],[Budget]])," Successful", "Unsuccessful")</f>
        <v xml:space="preserve"> Successful</v>
      </c>
    </row>
    <row r="1304" spans="1:15" x14ac:dyDescent="0.3">
      <c r="A1304" s="5" t="s">
        <v>3947</v>
      </c>
      <c r="B1304" s="1">
        <v>8.3000000000000007</v>
      </c>
      <c r="C1304" s="2">
        <v>2009</v>
      </c>
      <c r="D1304" s="5" t="s">
        <v>28</v>
      </c>
      <c r="E1304" t="s">
        <v>29</v>
      </c>
      <c r="F1304" s="2">
        <v>153</v>
      </c>
      <c r="G1304" s="5" t="s">
        <v>1128</v>
      </c>
      <c r="H1304" s="5" t="s">
        <v>3948</v>
      </c>
      <c r="I1304" s="5" t="s">
        <v>3949</v>
      </c>
      <c r="J1304" s="5" t="e" vm="20">
        <v>#VALUE!</v>
      </c>
      <c r="K1304" s="8">
        <v>70000000</v>
      </c>
      <c r="L1304" s="7">
        <v>321457747</v>
      </c>
      <c r="M1304" s="5" t="s">
        <v>652</v>
      </c>
      <c r="N1304" s="7">
        <f>Table[[#This Row],[Income]]-Table[[#This Row],[Budget]]</f>
        <v>251457747</v>
      </c>
      <c r="O1304" s="7" t="str">
        <f>IF((Table[[#This Row],[Income]]&gt;Table[[#This Row],[Budget]])," Successful", "Unsuccessful")</f>
        <v xml:space="preserve"> Successful</v>
      </c>
    </row>
    <row r="1305" spans="1:15" x14ac:dyDescent="0.3">
      <c r="A1305" s="5" t="s">
        <v>3950</v>
      </c>
      <c r="B1305" s="1">
        <v>6.4</v>
      </c>
      <c r="C1305" s="2">
        <v>2009</v>
      </c>
      <c r="D1305" s="5" t="s">
        <v>36</v>
      </c>
      <c r="E1305" t="s">
        <v>22</v>
      </c>
      <c r="F1305" s="2">
        <v>105</v>
      </c>
      <c r="G1305" s="5" t="s">
        <v>2827</v>
      </c>
      <c r="H1305" s="5" t="s">
        <v>3951</v>
      </c>
      <c r="I1305" s="5" t="s">
        <v>103</v>
      </c>
      <c r="J1305" s="5" t="e" vm="6">
        <v>#VALUE!</v>
      </c>
      <c r="K1305" s="8">
        <v>0</v>
      </c>
      <c r="L1305" s="7">
        <v>8496009</v>
      </c>
      <c r="M1305" s="5" t="s">
        <v>265</v>
      </c>
      <c r="N1305" s="7">
        <f>Table[[#This Row],[Income]]-Table[[#This Row],[Budget]]</f>
        <v>8496009</v>
      </c>
      <c r="O1305" s="7" t="str">
        <f>IF((Table[[#This Row],[Income]]&gt;Table[[#This Row],[Budget]])," Successful", "Unsuccessful")</f>
        <v xml:space="preserve"> Successful</v>
      </c>
    </row>
    <row r="1306" spans="1:15" x14ac:dyDescent="0.3">
      <c r="A1306" s="5" t="s">
        <v>3952</v>
      </c>
      <c r="B1306" s="1">
        <v>7.1</v>
      </c>
      <c r="C1306" s="2">
        <v>2009</v>
      </c>
      <c r="D1306" s="5" t="s">
        <v>14</v>
      </c>
      <c r="E1306" t="s">
        <v>29</v>
      </c>
      <c r="F1306" s="2">
        <v>105</v>
      </c>
      <c r="G1306" s="5" t="s">
        <v>3953</v>
      </c>
      <c r="H1306" s="5" t="s">
        <v>3954</v>
      </c>
      <c r="I1306" s="5" t="s">
        <v>3955</v>
      </c>
      <c r="J1306" s="5" t="e" vm="2">
        <v>#VALUE!</v>
      </c>
      <c r="K1306" s="8">
        <v>26000000</v>
      </c>
      <c r="L1306" s="7">
        <v>43474578</v>
      </c>
      <c r="M1306" s="5" t="s">
        <v>20</v>
      </c>
      <c r="N1306" s="7">
        <f>Table[[#This Row],[Income]]-Table[[#This Row],[Budget]]</f>
        <v>17474578</v>
      </c>
      <c r="O1306" s="7" t="str">
        <f>IF((Table[[#This Row],[Income]]&gt;Table[[#This Row],[Budget]])," Successful", "Unsuccessful")</f>
        <v xml:space="preserve"> Successful</v>
      </c>
    </row>
    <row r="1307" spans="1:15" x14ac:dyDescent="0.3">
      <c r="A1307" s="5" t="s">
        <v>3956</v>
      </c>
      <c r="B1307" s="1">
        <v>7.7</v>
      </c>
      <c r="C1307" s="2">
        <v>2009</v>
      </c>
      <c r="D1307" s="5" t="s">
        <v>324</v>
      </c>
      <c r="E1307" t="s">
        <v>29</v>
      </c>
      <c r="F1307" s="2">
        <v>100</v>
      </c>
      <c r="G1307" s="5" t="s">
        <v>1138</v>
      </c>
      <c r="H1307" s="5" t="s">
        <v>3957</v>
      </c>
      <c r="I1307" s="5" t="s">
        <v>346</v>
      </c>
      <c r="J1307" s="5" t="e" vm="2">
        <v>#VALUE!</v>
      </c>
      <c r="K1307" s="8">
        <v>35000000</v>
      </c>
      <c r="L1307" s="7">
        <v>469328079</v>
      </c>
      <c r="M1307" s="5" t="s">
        <v>1198</v>
      </c>
      <c r="N1307" s="7">
        <f>Table[[#This Row],[Income]]-Table[[#This Row],[Budget]]</f>
        <v>434328079</v>
      </c>
      <c r="O1307" s="7" t="str">
        <f>IF((Table[[#This Row],[Income]]&gt;Table[[#This Row],[Budget]])," Successful", "Unsuccessful")</f>
        <v xml:space="preserve"> Successful</v>
      </c>
    </row>
    <row r="1308" spans="1:15" x14ac:dyDescent="0.3">
      <c r="A1308" s="5" t="s">
        <v>3958</v>
      </c>
      <c r="B1308" s="1">
        <v>7.6</v>
      </c>
      <c r="C1308" s="2">
        <v>2009</v>
      </c>
      <c r="D1308" s="5" t="s">
        <v>233</v>
      </c>
      <c r="E1308" t="s">
        <v>22</v>
      </c>
      <c r="F1308" s="2">
        <v>153</v>
      </c>
      <c r="G1308" s="5" t="s">
        <v>1565</v>
      </c>
      <c r="H1308" s="5" t="s">
        <v>3421</v>
      </c>
      <c r="I1308" s="5" t="s">
        <v>2475</v>
      </c>
      <c r="J1308" s="5" t="e" vm="7">
        <v>#VALUE!</v>
      </c>
      <c r="K1308" s="8">
        <v>250000000</v>
      </c>
      <c r="L1308" s="7">
        <v>934504700</v>
      </c>
      <c r="M1308" s="5" t="s">
        <v>99</v>
      </c>
      <c r="N1308" s="7">
        <f>Table[[#This Row],[Income]]-Table[[#This Row],[Budget]]</f>
        <v>684504700</v>
      </c>
      <c r="O1308" s="7" t="str">
        <f>IF((Table[[#This Row],[Income]]&gt;Table[[#This Row],[Budget]])," Successful", "Unsuccessful")</f>
        <v xml:space="preserve"> Successful</v>
      </c>
    </row>
    <row r="1309" spans="1:15" x14ac:dyDescent="0.3">
      <c r="A1309" s="5" t="s">
        <v>3959</v>
      </c>
      <c r="B1309" s="1">
        <v>7.9</v>
      </c>
      <c r="C1309" s="2">
        <v>2009</v>
      </c>
      <c r="D1309" s="5" t="s">
        <v>149</v>
      </c>
      <c r="E1309" t="s">
        <v>15</v>
      </c>
      <c r="F1309" s="2">
        <v>127</v>
      </c>
      <c r="G1309" s="5" t="s">
        <v>1169</v>
      </c>
      <c r="H1309" s="5" t="s">
        <v>3960</v>
      </c>
      <c r="I1309" s="5" t="s">
        <v>410</v>
      </c>
      <c r="J1309" s="5" t="e" vm="2">
        <v>#VALUE!</v>
      </c>
      <c r="K1309" s="8">
        <v>150000000</v>
      </c>
      <c r="L1309" s="7">
        <v>385680446</v>
      </c>
      <c r="M1309" s="5" t="s">
        <v>1198</v>
      </c>
      <c r="N1309" s="7">
        <f>Table[[#This Row],[Income]]-Table[[#This Row],[Budget]]</f>
        <v>235680446</v>
      </c>
      <c r="O1309" s="7" t="str">
        <f>IF((Table[[#This Row],[Income]]&gt;Table[[#This Row],[Budget]])," Successful", "Unsuccessful")</f>
        <v xml:space="preserve"> Successful</v>
      </c>
    </row>
    <row r="1310" spans="1:15" x14ac:dyDescent="0.3">
      <c r="A1310" s="5" t="s">
        <v>3961</v>
      </c>
      <c r="B1310" s="1">
        <v>7.6</v>
      </c>
      <c r="C1310" s="2">
        <v>2009</v>
      </c>
      <c r="D1310" s="5" t="s">
        <v>78</v>
      </c>
      <c r="E1310" t="s">
        <v>29</v>
      </c>
      <c r="F1310" s="2">
        <v>162</v>
      </c>
      <c r="G1310" s="5" t="s">
        <v>513</v>
      </c>
      <c r="H1310" s="5" t="s">
        <v>3962</v>
      </c>
      <c r="I1310" s="5" t="s">
        <v>1756</v>
      </c>
      <c r="J1310" s="5" t="e" vm="5">
        <v>#VALUE!</v>
      </c>
      <c r="K1310" s="8">
        <v>130000000</v>
      </c>
      <c r="L1310" s="7">
        <v>185382813</v>
      </c>
      <c r="M1310" s="5" t="s">
        <v>20</v>
      </c>
      <c r="N1310" s="7">
        <f>Table[[#This Row],[Income]]-Table[[#This Row],[Budget]]</f>
        <v>55382813</v>
      </c>
      <c r="O1310" s="7" t="str">
        <f>IF((Table[[#This Row],[Income]]&gt;Table[[#This Row],[Budget]])," Successful", "Unsuccessful")</f>
        <v xml:space="preserve"> Successful</v>
      </c>
    </row>
    <row r="1311" spans="1:15" x14ac:dyDescent="0.3">
      <c r="A1311" s="5" t="s">
        <v>3963</v>
      </c>
      <c r="B1311" s="1">
        <v>6.7</v>
      </c>
      <c r="C1311" s="2">
        <v>2009</v>
      </c>
      <c r="D1311" s="5" t="s">
        <v>324</v>
      </c>
      <c r="E1311" t="s">
        <v>15</v>
      </c>
      <c r="F1311" s="2">
        <v>108</v>
      </c>
      <c r="G1311" s="5" t="s">
        <v>3964</v>
      </c>
      <c r="H1311" s="5" t="s">
        <v>3965</v>
      </c>
      <c r="I1311" s="5" t="s">
        <v>180</v>
      </c>
      <c r="J1311" s="5" t="e" vm="2">
        <v>#VALUE!</v>
      </c>
      <c r="K1311" s="8">
        <v>40000000</v>
      </c>
      <c r="L1311" s="7">
        <v>317375031</v>
      </c>
      <c r="M1311" s="5" t="s">
        <v>20</v>
      </c>
      <c r="N1311" s="7">
        <f>Table[[#This Row],[Income]]-Table[[#This Row],[Budget]]</f>
        <v>277375031</v>
      </c>
      <c r="O1311" s="7" t="str">
        <f>IF((Table[[#This Row],[Income]]&gt;Table[[#This Row],[Budget]])," Successful", "Unsuccessful")</f>
        <v xml:space="preserve"> Successful</v>
      </c>
    </row>
    <row r="1312" spans="1:15" x14ac:dyDescent="0.3">
      <c r="A1312" s="5" t="s">
        <v>3966</v>
      </c>
      <c r="B1312" s="1">
        <v>7.6</v>
      </c>
      <c r="C1312" s="2">
        <v>2009</v>
      </c>
      <c r="D1312" s="5" t="s">
        <v>14</v>
      </c>
      <c r="E1312" t="s">
        <v>15</v>
      </c>
      <c r="F1312" s="2">
        <v>128</v>
      </c>
      <c r="G1312" s="5" t="s">
        <v>542</v>
      </c>
      <c r="H1312" s="5" t="s">
        <v>3967</v>
      </c>
      <c r="I1312" s="5" t="s">
        <v>2330</v>
      </c>
      <c r="J1312" s="5" t="e" vm="6">
        <v>#VALUE!</v>
      </c>
      <c r="K1312" s="8">
        <v>90000000</v>
      </c>
      <c r="L1312" s="7">
        <v>524028679</v>
      </c>
      <c r="M1312" s="5" t="s">
        <v>3968</v>
      </c>
      <c r="N1312" s="7">
        <f>Table[[#This Row],[Income]]-Table[[#This Row],[Budget]]</f>
        <v>434028679</v>
      </c>
      <c r="O1312" s="7" t="str">
        <f>IF((Table[[#This Row],[Income]]&gt;Table[[#This Row],[Budget]])," Successful", "Unsuccessful")</f>
        <v xml:space="preserve"> Successful</v>
      </c>
    </row>
    <row r="1313" spans="1:15" x14ac:dyDescent="0.3">
      <c r="A1313" s="5" t="s">
        <v>3969</v>
      </c>
      <c r="B1313" s="1">
        <v>8.1</v>
      </c>
      <c r="C1313" s="2">
        <v>2009</v>
      </c>
      <c r="D1313" s="5" t="s">
        <v>78</v>
      </c>
      <c r="E1313" t="s">
        <v>1152</v>
      </c>
      <c r="F1313" s="2">
        <v>93</v>
      </c>
      <c r="G1313" s="5" t="s">
        <v>3970</v>
      </c>
      <c r="H1313" s="5" t="s">
        <v>3971</v>
      </c>
      <c r="I1313" s="5" t="s">
        <v>3972</v>
      </c>
      <c r="J1313" s="5" t="e" vm="2">
        <v>#VALUE!</v>
      </c>
      <c r="K1313" s="8">
        <v>16000000</v>
      </c>
      <c r="L1313" s="7">
        <v>46749646</v>
      </c>
      <c r="M1313" s="5" t="s">
        <v>99</v>
      </c>
      <c r="N1313" s="7">
        <f>Table[[#This Row],[Income]]-Table[[#This Row],[Budget]]</f>
        <v>30749646</v>
      </c>
      <c r="O1313" s="7" t="str">
        <f>IF((Table[[#This Row],[Income]]&gt;Table[[#This Row],[Budget]])," Successful", "Unsuccessful")</f>
        <v xml:space="preserve"> Successful</v>
      </c>
    </row>
    <row r="1314" spans="1:15" x14ac:dyDescent="0.3">
      <c r="A1314" s="5" t="s">
        <v>3973</v>
      </c>
      <c r="B1314" s="1">
        <v>7.7</v>
      </c>
      <c r="C1314" s="2">
        <v>2009</v>
      </c>
      <c r="D1314" s="5" t="s">
        <v>28</v>
      </c>
      <c r="E1314" t="s">
        <v>15</v>
      </c>
      <c r="F1314" s="2">
        <v>95</v>
      </c>
      <c r="G1314" s="5" t="s">
        <v>1935</v>
      </c>
      <c r="H1314" s="5" t="s">
        <v>3974</v>
      </c>
      <c r="I1314" s="5" t="s">
        <v>180</v>
      </c>
      <c r="J1314" s="5" t="e" vm="2">
        <v>#VALUE!</v>
      </c>
      <c r="K1314" s="8">
        <v>7500000</v>
      </c>
      <c r="L1314" s="7">
        <v>60800444</v>
      </c>
      <c r="M1314" s="5" t="s">
        <v>20</v>
      </c>
      <c r="N1314" s="7">
        <f>Table[[#This Row],[Income]]-Table[[#This Row],[Budget]]</f>
        <v>53300444</v>
      </c>
      <c r="O1314" s="7" t="str">
        <f>IF((Table[[#This Row],[Income]]&gt;Table[[#This Row],[Budget]])," Successful", "Unsuccessful")</f>
        <v xml:space="preserve"> Successful</v>
      </c>
    </row>
    <row r="1315" spans="1:15" x14ac:dyDescent="0.3">
      <c r="A1315" s="5" t="s">
        <v>3975</v>
      </c>
      <c r="B1315" s="1">
        <v>7.7</v>
      </c>
      <c r="C1315" s="2">
        <v>2009</v>
      </c>
      <c r="D1315" s="5" t="s">
        <v>382</v>
      </c>
      <c r="E1315" t="s">
        <v>22</v>
      </c>
      <c r="F1315" s="2">
        <v>100</v>
      </c>
      <c r="G1315" s="5" t="s">
        <v>3976</v>
      </c>
      <c r="H1315" s="5" t="s">
        <v>3977</v>
      </c>
      <c r="I1315" s="5" t="s">
        <v>25</v>
      </c>
      <c r="J1315" s="5" t="e" vm="2">
        <v>#VALUE!</v>
      </c>
      <c r="K1315" s="8">
        <v>60000000</v>
      </c>
      <c r="L1315" s="7">
        <v>124627844</v>
      </c>
      <c r="M1315" s="5" t="s">
        <v>20</v>
      </c>
      <c r="N1315" s="7">
        <f>Table[[#This Row],[Income]]-Table[[#This Row],[Budget]]</f>
        <v>64627844</v>
      </c>
      <c r="O1315" s="7" t="str">
        <f>IF((Table[[#This Row],[Income]]&gt;Table[[#This Row],[Budget]])," Successful", "Unsuccessful")</f>
        <v xml:space="preserve"> Successful</v>
      </c>
    </row>
    <row r="1316" spans="1:15" x14ac:dyDescent="0.3">
      <c r="A1316" s="5" t="s">
        <v>3978</v>
      </c>
      <c r="B1316" s="1">
        <v>6.6</v>
      </c>
      <c r="C1316" s="2">
        <v>2009</v>
      </c>
      <c r="D1316" s="5" t="s">
        <v>43</v>
      </c>
      <c r="E1316" t="s">
        <v>15</v>
      </c>
      <c r="F1316" s="2">
        <v>135</v>
      </c>
      <c r="G1316" s="5" t="s">
        <v>2690</v>
      </c>
      <c r="H1316" s="5" t="s">
        <v>3979</v>
      </c>
      <c r="I1316" s="5" t="s">
        <v>3980</v>
      </c>
      <c r="J1316" s="5" t="e" vm="2">
        <v>#VALUE!</v>
      </c>
      <c r="K1316" s="8">
        <v>65000000</v>
      </c>
      <c r="L1316" s="7">
        <v>93621340</v>
      </c>
      <c r="M1316" s="5" t="s">
        <v>3981</v>
      </c>
      <c r="N1316" s="7">
        <f>Table[[#This Row],[Income]]-Table[[#This Row],[Budget]]</f>
        <v>28621340</v>
      </c>
      <c r="O1316" s="7" t="str">
        <f>IF((Table[[#This Row],[Income]]&gt;Table[[#This Row],[Budget]])," Successful", "Unsuccessful")</f>
        <v xml:space="preserve"> Successful</v>
      </c>
    </row>
    <row r="1317" spans="1:15" x14ac:dyDescent="0.3">
      <c r="A1317" s="5" t="s">
        <v>3982</v>
      </c>
      <c r="B1317" s="1">
        <v>5.8</v>
      </c>
      <c r="C1317" s="2">
        <v>2009</v>
      </c>
      <c r="D1317" s="5" t="s">
        <v>324</v>
      </c>
      <c r="E1317" t="s">
        <v>29</v>
      </c>
      <c r="F1317" s="2">
        <v>104</v>
      </c>
      <c r="G1317" s="5" t="s">
        <v>3983</v>
      </c>
      <c r="H1317" s="5" t="s">
        <v>3984</v>
      </c>
      <c r="I1317" s="5" t="s">
        <v>3985</v>
      </c>
      <c r="J1317" s="5" t="e" vm="5">
        <v>#VALUE!</v>
      </c>
      <c r="K1317" s="8">
        <v>30000000</v>
      </c>
      <c r="L1317" s="7">
        <v>27127620</v>
      </c>
      <c r="M1317" s="5" t="s">
        <v>3986</v>
      </c>
      <c r="N1317" s="7">
        <f>Table[[#This Row],[Income]]-Table[[#This Row],[Budget]]</f>
        <v>-2872380</v>
      </c>
      <c r="O1317" s="7" t="str">
        <f>IF((Table[[#This Row],[Income]]&gt;Table[[#This Row],[Budget]])," Successful", "Unsuccessful")</f>
        <v>Unsuccessful</v>
      </c>
    </row>
    <row r="1318" spans="1:15" x14ac:dyDescent="0.3">
      <c r="A1318" s="5" t="s">
        <v>3987</v>
      </c>
      <c r="B1318" s="1">
        <v>8.4</v>
      </c>
      <c r="C1318" s="2">
        <v>2009</v>
      </c>
      <c r="D1318" s="5" t="s">
        <v>14</v>
      </c>
      <c r="E1318" t="s">
        <v>15</v>
      </c>
      <c r="F1318" s="2">
        <v>170</v>
      </c>
      <c r="G1318" s="5" t="s">
        <v>3988</v>
      </c>
      <c r="H1318" s="5" t="s">
        <v>3989</v>
      </c>
      <c r="I1318" s="5" t="s">
        <v>39</v>
      </c>
      <c r="J1318" s="5" t="e" vm="18">
        <v>#VALUE!</v>
      </c>
      <c r="K1318" s="8">
        <v>6638225</v>
      </c>
      <c r="L1318" s="7">
        <v>60262836</v>
      </c>
      <c r="M1318" s="5" t="s">
        <v>231</v>
      </c>
      <c r="N1318" s="7">
        <f>Table[[#This Row],[Income]]-Table[[#This Row],[Budget]]</f>
        <v>53624611</v>
      </c>
      <c r="O1318" s="7" t="str">
        <f>IF((Table[[#This Row],[Income]]&gt;Table[[#This Row],[Budget]])," Successful", "Unsuccessful")</f>
        <v xml:space="preserve"> Successful</v>
      </c>
    </row>
    <row r="1319" spans="1:15" x14ac:dyDescent="0.3">
      <c r="A1319" s="5">
        <v>2012</v>
      </c>
      <c r="B1319" s="1">
        <v>5.8</v>
      </c>
      <c r="C1319" s="2">
        <v>2009</v>
      </c>
      <c r="D1319" s="5" t="s">
        <v>36</v>
      </c>
      <c r="E1319" t="s">
        <v>15</v>
      </c>
      <c r="F1319" s="2">
        <v>158</v>
      </c>
      <c r="G1319" s="5" t="s">
        <v>1334</v>
      </c>
      <c r="H1319" s="5" t="s">
        <v>3990</v>
      </c>
      <c r="I1319" s="5" t="s">
        <v>410</v>
      </c>
      <c r="J1319" s="5" t="e" vm="2">
        <v>#VALUE!</v>
      </c>
      <c r="K1319" s="8">
        <v>200000000</v>
      </c>
      <c r="L1319" s="7">
        <v>791217826</v>
      </c>
      <c r="M1319" s="5" t="s">
        <v>20</v>
      </c>
      <c r="N1319" s="7">
        <f>Table[[#This Row],[Income]]-Table[[#This Row],[Budget]]</f>
        <v>591217826</v>
      </c>
      <c r="O1319" s="7" t="str">
        <f>IF((Table[[#This Row],[Income]]&gt;Table[[#This Row],[Budget]])," Successful", "Unsuccessful")</f>
        <v xml:space="preserve"> Successful</v>
      </c>
    </row>
    <row r="1320" spans="1:15" x14ac:dyDescent="0.3">
      <c r="A1320" s="5" t="s">
        <v>3991</v>
      </c>
      <c r="B1320" s="1">
        <v>7</v>
      </c>
      <c r="C1320" s="2">
        <v>2009</v>
      </c>
      <c r="D1320" s="5" t="s">
        <v>233</v>
      </c>
      <c r="E1320" t="s">
        <v>29</v>
      </c>
      <c r="F1320" s="2">
        <v>123</v>
      </c>
      <c r="G1320" s="5" t="s">
        <v>88</v>
      </c>
      <c r="H1320" s="5" t="s">
        <v>3992</v>
      </c>
      <c r="I1320" s="5" t="s">
        <v>81</v>
      </c>
      <c r="J1320" s="5" t="e" vm="5">
        <v>#VALUE!</v>
      </c>
      <c r="K1320" s="8">
        <v>20000000</v>
      </c>
      <c r="L1320" s="7">
        <v>77912251</v>
      </c>
      <c r="M1320" s="5" t="s">
        <v>3993</v>
      </c>
      <c r="N1320" s="7">
        <f>Table[[#This Row],[Income]]-Table[[#This Row],[Budget]]</f>
        <v>57912251</v>
      </c>
      <c r="O1320" s="7" t="str">
        <f>IF((Table[[#This Row],[Income]]&gt;Table[[#This Row],[Budget]])," Successful", "Unsuccessful")</f>
        <v xml:space="preserve"> Successful</v>
      </c>
    </row>
    <row r="1321" spans="1:15" x14ac:dyDescent="0.3">
      <c r="A1321" s="5" t="s">
        <v>3994</v>
      </c>
      <c r="B1321" s="1">
        <v>7.2</v>
      </c>
      <c r="C1321" s="2">
        <v>2009</v>
      </c>
      <c r="D1321" s="5" t="s">
        <v>36</v>
      </c>
      <c r="E1321" t="s">
        <v>224</v>
      </c>
      <c r="F1321" s="2">
        <v>97</v>
      </c>
      <c r="G1321" s="5" t="s">
        <v>1517</v>
      </c>
      <c r="H1321" s="5" t="s">
        <v>3995</v>
      </c>
      <c r="I1321" s="5" t="s">
        <v>142</v>
      </c>
      <c r="J1321" s="5" t="e" vm="8">
        <v>#VALUE!</v>
      </c>
      <c r="K1321" s="8">
        <v>0</v>
      </c>
      <c r="L1321" s="7">
        <v>676126</v>
      </c>
      <c r="M1321" s="5" t="s">
        <v>118</v>
      </c>
      <c r="N1321" s="7">
        <f>Table[[#This Row],[Income]]-Table[[#This Row],[Budget]]</f>
        <v>676126</v>
      </c>
      <c r="O1321" s="7" t="str">
        <f>IF((Table[[#This Row],[Income]]&gt;Table[[#This Row],[Budget]])," Successful", "Unsuccessful")</f>
        <v xml:space="preserve"> Successful</v>
      </c>
    </row>
    <row r="1322" spans="1:15" x14ac:dyDescent="0.3">
      <c r="A1322" s="5" t="s">
        <v>3996</v>
      </c>
      <c r="B1322" s="1">
        <v>7.8</v>
      </c>
      <c r="C1322" s="2">
        <v>2009</v>
      </c>
      <c r="D1322" s="5" t="s">
        <v>120</v>
      </c>
      <c r="E1322" t="s">
        <v>29</v>
      </c>
      <c r="F1322" s="2">
        <v>141</v>
      </c>
      <c r="G1322" s="5" t="s">
        <v>3997</v>
      </c>
      <c r="H1322" s="5" t="s">
        <v>3998</v>
      </c>
      <c r="I1322" s="5" t="s">
        <v>1721</v>
      </c>
      <c r="J1322" s="5" t="e" vm="5">
        <v>#VALUE!</v>
      </c>
      <c r="K1322" s="8">
        <v>47000000</v>
      </c>
      <c r="L1322" s="7">
        <v>3559160</v>
      </c>
      <c r="M1322" s="5" t="s">
        <v>3999</v>
      </c>
      <c r="N1322" s="7">
        <f>Table[[#This Row],[Income]]-Table[[#This Row],[Budget]]</f>
        <v>-43440840</v>
      </c>
      <c r="O1322" s="7" t="str">
        <f>IF((Table[[#This Row],[Income]]&gt;Table[[#This Row],[Budget]])," Successful", "Unsuccessful")</f>
        <v>Unsuccessful</v>
      </c>
    </row>
    <row r="1323" spans="1:15" x14ac:dyDescent="0.3">
      <c r="A1323" s="5" t="s">
        <v>4000</v>
      </c>
      <c r="B1323" s="1">
        <v>7.9</v>
      </c>
      <c r="C1323" s="2">
        <v>2009</v>
      </c>
      <c r="D1323" s="5" t="s">
        <v>36</v>
      </c>
      <c r="E1323" t="s">
        <v>22</v>
      </c>
      <c r="F1323" s="2">
        <v>87</v>
      </c>
      <c r="G1323" s="5" t="s">
        <v>814</v>
      </c>
      <c r="H1323" s="5" t="s">
        <v>4001</v>
      </c>
      <c r="I1323" s="5" t="s">
        <v>198</v>
      </c>
      <c r="J1323" s="5" t="e" vm="6">
        <v>#VALUE!</v>
      </c>
      <c r="K1323" s="8">
        <v>40000000</v>
      </c>
      <c r="L1323" s="7">
        <v>46474181</v>
      </c>
      <c r="M1323" s="5" t="s">
        <v>99</v>
      </c>
      <c r="N1323" s="7">
        <f>Table[[#This Row],[Income]]-Table[[#This Row],[Budget]]</f>
        <v>6474181</v>
      </c>
      <c r="O1323" s="7" t="str">
        <f>IF((Table[[#This Row],[Income]]&gt;Table[[#This Row],[Budget]])," Successful", "Unsuccessful")</f>
        <v xml:space="preserve"> Successful</v>
      </c>
    </row>
    <row r="1324" spans="1:15" x14ac:dyDescent="0.3">
      <c r="A1324" s="5" t="s">
        <v>4002</v>
      </c>
      <c r="B1324" s="1">
        <v>5.9</v>
      </c>
      <c r="C1324" s="2">
        <v>2009</v>
      </c>
      <c r="D1324" s="5" t="s">
        <v>324</v>
      </c>
      <c r="E1324" t="s">
        <v>15</v>
      </c>
      <c r="F1324" s="2">
        <v>149</v>
      </c>
      <c r="G1324" s="5" t="s">
        <v>1253</v>
      </c>
      <c r="H1324" s="5" t="s">
        <v>4003</v>
      </c>
      <c r="I1324" s="5" t="s">
        <v>410</v>
      </c>
      <c r="J1324" s="5" t="e" vm="22">
        <v>#VALUE!</v>
      </c>
      <c r="K1324" s="8">
        <v>200000000</v>
      </c>
      <c r="L1324" s="7">
        <v>836303693</v>
      </c>
      <c r="M1324" s="5" t="s">
        <v>20</v>
      </c>
      <c r="N1324" s="7">
        <f>Table[[#This Row],[Income]]-Table[[#This Row],[Budget]]</f>
        <v>636303693</v>
      </c>
      <c r="O1324" s="7" t="str">
        <f>IF((Table[[#This Row],[Income]]&gt;Table[[#This Row],[Budget]])," Successful", "Unsuccessful")</f>
        <v xml:space="preserve"> Successful</v>
      </c>
    </row>
    <row r="1325" spans="1:15" x14ac:dyDescent="0.3">
      <c r="A1325" s="5" t="s">
        <v>4004</v>
      </c>
      <c r="B1325" s="1">
        <v>6</v>
      </c>
      <c r="C1325" s="2">
        <v>2009</v>
      </c>
      <c r="D1325" s="5" t="s">
        <v>149</v>
      </c>
      <c r="E1325" t="s">
        <v>22</v>
      </c>
      <c r="F1325" s="2">
        <v>105</v>
      </c>
      <c r="G1325" s="5" t="s">
        <v>510</v>
      </c>
      <c r="H1325" s="5" t="s">
        <v>4005</v>
      </c>
      <c r="I1325" s="5" t="s">
        <v>302</v>
      </c>
      <c r="J1325" s="5" t="e" vm="2">
        <v>#VALUE!</v>
      </c>
      <c r="K1325" s="8">
        <v>150000000</v>
      </c>
      <c r="L1325" s="7">
        <v>413106170</v>
      </c>
      <c r="M1325" s="5" t="s">
        <v>62</v>
      </c>
      <c r="N1325" s="7">
        <f>Table[[#This Row],[Income]]-Table[[#This Row],[Budget]]</f>
        <v>263106170</v>
      </c>
      <c r="O1325" s="7" t="str">
        <f>IF((Table[[#This Row],[Income]]&gt;Table[[#This Row],[Budget]])," Successful", "Unsuccessful")</f>
        <v xml:space="preserve"> Successful</v>
      </c>
    </row>
    <row r="1326" spans="1:15" x14ac:dyDescent="0.3">
      <c r="A1326" s="5" t="s">
        <v>4006</v>
      </c>
      <c r="B1326" s="1">
        <v>8.3000000000000007</v>
      </c>
      <c r="C1326" s="2">
        <v>2009</v>
      </c>
      <c r="D1326" s="5" t="s">
        <v>149</v>
      </c>
      <c r="E1326" t="s">
        <v>22</v>
      </c>
      <c r="F1326" s="2">
        <v>96</v>
      </c>
      <c r="G1326" s="5" t="s">
        <v>4007</v>
      </c>
      <c r="H1326" s="5" t="s">
        <v>4008</v>
      </c>
      <c r="I1326" s="5" t="s">
        <v>198</v>
      </c>
      <c r="J1326" s="5" t="e" vm="2">
        <v>#VALUE!</v>
      </c>
      <c r="K1326" s="8">
        <v>175000000</v>
      </c>
      <c r="L1326" s="7">
        <v>735099102</v>
      </c>
      <c r="M1326" s="5" t="s">
        <v>20</v>
      </c>
      <c r="N1326" s="7">
        <f>Table[[#This Row],[Income]]-Table[[#This Row],[Budget]]</f>
        <v>560099102</v>
      </c>
      <c r="O1326" s="7" t="str">
        <f>IF((Table[[#This Row],[Income]]&gt;Table[[#This Row],[Budget]])," Successful", "Unsuccessful")</f>
        <v xml:space="preserve"> Successful</v>
      </c>
    </row>
    <row r="1327" spans="1:15" x14ac:dyDescent="0.3">
      <c r="A1327" s="5" t="s">
        <v>4009</v>
      </c>
      <c r="B1327" s="1">
        <v>4.4000000000000004</v>
      </c>
      <c r="C1327" s="2">
        <v>2009</v>
      </c>
      <c r="D1327" s="5" t="s">
        <v>186</v>
      </c>
      <c r="E1327" t="s">
        <v>29</v>
      </c>
      <c r="F1327" s="2">
        <v>92</v>
      </c>
      <c r="G1327" s="5" t="s">
        <v>4010</v>
      </c>
      <c r="H1327" s="5" t="s">
        <v>4011</v>
      </c>
      <c r="I1327" s="5" t="s">
        <v>227</v>
      </c>
      <c r="J1327" s="5" t="e" vm="39">
        <v>#VALUE!</v>
      </c>
      <c r="K1327" s="8">
        <v>1500000</v>
      </c>
      <c r="L1327" s="7">
        <v>325113</v>
      </c>
      <c r="M1327" s="5" t="s">
        <v>862</v>
      </c>
      <c r="N1327" s="7">
        <f>Table[[#This Row],[Income]]-Table[[#This Row],[Budget]]</f>
        <v>-1174887</v>
      </c>
      <c r="O1327" s="7" t="str">
        <f>IF((Table[[#This Row],[Income]]&gt;Table[[#This Row],[Budget]])," Successful", "Unsuccessful")</f>
        <v>Unsuccessful</v>
      </c>
    </row>
    <row r="1328" spans="1:15" x14ac:dyDescent="0.3">
      <c r="A1328" s="5" t="s">
        <v>4012</v>
      </c>
      <c r="B1328" s="1">
        <v>7.6</v>
      </c>
      <c r="C1328" s="2">
        <v>2009</v>
      </c>
      <c r="D1328" s="5" t="s">
        <v>36</v>
      </c>
      <c r="E1328" t="s">
        <v>15</v>
      </c>
      <c r="F1328" s="2">
        <v>129</v>
      </c>
      <c r="G1328" s="5" t="s">
        <v>446</v>
      </c>
      <c r="H1328" s="5" t="s">
        <v>4013</v>
      </c>
      <c r="I1328" s="5" t="s">
        <v>221</v>
      </c>
      <c r="J1328" s="5" t="e" vm="2">
        <v>#VALUE!</v>
      </c>
      <c r="K1328" s="8">
        <v>29000000</v>
      </c>
      <c r="L1328" s="7">
        <v>309231694</v>
      </c>
      <c r="M1328" s="5" t="s">
        <v>20</v>
      </c>
      <c r="N1328" s="7">
        <f>Table[[#This Row],[Income]]-Table[[#This Row],[Budget]]</f>
        <v>280231694</v>
      </c>
      <c r="O1328" s="7" t="str">
        <f>IF((Table[[#This Row],[Income]]&gt;Table[[#This Row],[Budget]])," Successful", "Unsuccessful")</f>
        <v xml:space="preserve"> Successful</v>
      </c>
    </row>
    <row r="1329" spans="1:15" x14ac:dyDescent="0.3">
      <c r="A1329" s="5" t="s">
        <v>4014</v>
      </c>
      <c r="B1329" s="1">
        <v>6.5</v>
      </c>
      <c r="C1329" s="2">
        <v>2009</v>
      </c>
      <c r="D1329" s="5" t="s">
        <v>186</v>
      </c>
      <c r="E1329" t="s">
        <v>15</v>
      </c>
      <c r="F1329" s="2">
        <v>107</v>
      </c>
      <c r="G1329" s="5" t="s">
        <v>551</v>
      </c>
      <c r="H1329" s="5" t="s">
        <v>4015</v>
      </c>
      <c r="I1329" s="5" t="s">
        <v>424</v>
      </c>
      <c r="J1329" s="5" t="e" vm="30">
        <v>#VALUE!</v>
      </c>
      <c r="K1329" s="8">
        <v>85000000</v>
      </c>
      <c r="L1329" s="7">
        <v>360366870</v>
      </c>
      <c r="M1329" s="5" t="s">
        <v>56</v>
      </c>
      <c r="N1329" s="7">
        <f>Table[[#This Row],[Income]]-Table[[#This Row],[Budget]]</f>
        <v>275366870</v>
      </c>
      <c r="O1329" s="7" t="str">
        <f>IF((Table[[#This Row],[Income]]&gt;Table[[#This Row],[Budget]])," Successful", "Unsuccessful")</f>
        <v xml:space="preserve"> Successful</v>
      </c>
    </row>
    <row r="1330" spans="1:15" x14ac:dyDescent="0.3">
      <c r="A1330" s="5" t="s">
        <v>4016</v>
      </c>
      <c r="B1330" s="1">
        <v>7.4</v>
      </c>
      <c r="C1330" s="2">
        <v>2009</v>
      </c>
      <c r="D1330" s="5" t="s">
        <v>14</v>
      </c>
      <c r="E1330" t="s">
        <v>29</v>
      </c>
      <c r="F1330" s="2">
        <v>109</v>
      </c>
      <c r="G1330" s="5" t="s">
        <v>538</v>
      </c>
      <c r="H1330" s="5" t="s">
        <v>4017</v>
      </c>
      <c r="I1330" s="5" t="s">
        <v>180</v>
      </c>
      <c r="J1330" s="5" t="e" vm="2">
        <v>#VALUE!</v>
      </c>
      <c r="K1330" s="8">
        <v>25000000</v>
      </c>
      <c r="L1330" s="7">
        <v>166842739</v>
      </c>
      <c r="M1330" s="5" t="s">
        <v>20</v>
      </c>
      <c r="N1330" s="7">
        <f>Table[[#This Row],[Income]]-Table[[#This Row],[Budget]]</f>
        <v>141842739</v>
      </c>
      <c r="O1330" s="7" t="str">
        <f>IF((Table[[#This Row],[Income]]&gt;Table[[#This Row],[Budget]])," Successful", "Unsuccessful")</f>
        <v xml:space="preserve"> Successful</v>
      </c>
    </row>
    <row r="1331" spans="1:15" x14ac:dyDescent="0.3">
      <c r="A1331" s="5" t="s">
        <v>4018</v>
      </c>
      <c r="B1331" s="1">
        <v>5.6</v>
      </c>
      <c r="C1331" s="2">
        <v>2009</v>
      </c>
      <c r="D1331" s="5" t="s">
        <v>43</v>
      </c>
      <c r="E1331" t="s">
        <v>22</v>
      </c>
      <c r="F1331" s="2">
        <v>97</v>
      </c>
      <c r="G1331" s="5" t="s">
        <v>4019</v>
      </c>
      <c r="H1331" s="5" t="s">
        <v>4020</v>
      </c>
      <c r="I1331" s="5" t="s">
        <v>174</v>
      </c>
      <c r="J1331" s="5" t="e" vm="5">
        <v>#VALUE!</v>
      </c>
      <c r="K1331" s="8">
        <v>8000000</v>
      </c>
      <c r="L1331" s="7">
        <v>29010817</v>
      </c>
      <c r="M1331" s="5" t="s">
        <v>62</v>
      </c>
      <c r="N1331" s="7">
        <f>Table[[#This Row],[Income]]-Table[[#This Row],[Budget]]</f>
        <v>21010817</v>
      </c>
      <c r="O1331" s="7" t="str">
        <f>IF((Table[[#This Row],[Income]]&gt;Table[[#This Row],[Budget]])," Successful", "Unsuccessful")</f>
        <v xml:space="preserve"> Successful</v>
      </c>
    </row>
    <row r="1332" spans="1:15" x14ac:dyDescent="0.3">
      <c r="A1332" s="5" t="s">
        <v>4021</v>
      </c>
      <c r="B1332" s="1">
        <v>6.5</v>
      </c>
      <c r="C1332" s="2">
        <v>2009</v>
      </c>
      <c r="D1332" s="5" t="s">
        <v>149</v>
      </c>
      <c r="E1332" t="s">
        <v>224</v>
      </c>
      <c r="F1332" s="2">
        <v>108</v>
      </c>
      <c r="G1332" s="5" t="s">
        <v>1574</v>
      </c>
      <c r="H1332" s="5" t="s">
        <v>4022</v>
      </c>
      <c r="I1332" s="5" t="s">
        <v>292</v>
      </c>
      <c r="J1332" s="5" t="e" vm="16">
        <v>#VALUE!</v>
      </c>
      <c r="K1332" s="8">
        <v>11000000</v>
      </c>
      <c r="L1332" s="7">
        <v>7413863</v>
      </c>
      <c r="M1332" s="5" t="s">
        <v>4023</v>
      </c>
      <c r="N1332" s="7">
        <f>Table[[#This Row],[Income]]-Table[[#This Row],[Budget]]</f>
        <v>-3586137</v>
      </c>
      <c r="O1332" s="7" t="str">
        <f>IF((Table[[#This Row],[Income]]&gt;Table[[#This Row],[Budget]])," Successful", "Unsuccessful")</f>
        <v>Unsuccessful</v>
      </c>
    </row>
    <row r="1333" spans="1:15" x14ac:dyDescent="0.3">
      <c r="A1333" s="5" t="s">
        <v>4024</v>
      </c>
      <c r="B1333" s="1">
        <v>5.5</v>
      </c>
      <c r="C1333" s="2">
        <v>2009</v>
      </c>
      <c r="D1333" s="5" t="s">
        <v>52</v>
      </c>
      <c r="E1333" t="s">
        <v>15</v>
      </c>
      <c r="F1333" s="2">
        <v>113</v>
      </c>
      <c r="G1333" s="5" t="s">
        <v>4025</v>
      </c>
      <c r="H1333" s="5" t="s">
        <v>4026</v>
      </c>
      <c r="I1333" s="5" t="s">
        <v>346</v>
      </c>
      <c r="J1333" s="5" t="e" vm="56">
        <v>#VALUE!</v>
      </c>
      <c r="K1333" s="8">
        <v>70000000</v>
      </c>
      <c r="L1333" s="7">
        <v>171844840</v>
      </c>
      <c r="M1333" s="5" t="s">
        <v>20</v>
      </c>
      <c r="N1333" s="7">
        <f>Table[[#This Row],[Income]]-Table[[#This Row],[Budget]]</f>
        <v>101844840</v>
      </c>
      <c r="O1333" s="7" t="str">
        <f>IF((Table[[#This Row],[Income]]&gt;Table[[#This Row],[Budget]])," Successful", "Unsuccessful")</f>
        <v xml:space="preserve"> Successful</v>
      </c>
    </row>
    <row r="1334" spans="1:15" x14ac:dyDescent="0.3">
      <c r="A1334" s="5" t="s">
        <v>4027</v>
      </c>
      <c r="B1334" s="1">
        <v>7.9</v>
      </c>
      <c r="C1334" s="2">
        <v>2009</v>
      </c>
      <c r="D1334" s="5" t="s">
        <v>28</v>
      </c>
      <c r="E1334" t="s">
        <v>29</v>
      </c>
      <c r="F1334" s="2">
        <v>112</v>
      </c>
      <c r="G1334" s="5" t="s">
        <v>2590</v>
      </c>
      <c r="H1334" s="5" t="s">
        <v>4028</v>
      </c>
      <c r="I1334" s="5" t="s">
        <v>644</v>
      </c>
      <c r="J1334" s="5" t="e" vm="19">
        <v>#VALUE!</v>
      </c>
      <c r="K1334" s="8">
        <v>30000000</v>
      </c>
      <c r="L1334" s="7">
        <v>210888950</v>
      </c>
      <c r="M1334" s="5" t="s">
        <v>4029</v>
      </c>
      <c r="N1334" s="7">
        <f>Table[[#This Row],[Income]]-Table[[#This Row],[Budget]]</f>
        <v>180888950</v>
      </c>
      <c r="O1334" s="7" t="str">
        <f>IF((Table[[#This Row],[Income]]&gt;Table[[#This Row],[Budget]])," Successful", "Unsuccessful")</f>
        <v xml:space="preserve"> Successful</v>
      </c>
    </row>
    <row r="1335" spans="1:15" x14ac:dyDescent="0.3">
      <c r="A1335" s="5" t="s">
        <v>4030</v>
      </c>
      <c r="B1335" s="1">
        <v>7.6</v>
      </c>
      <c r="C1335" s="2">
        <v>2009</v>
      </c>
      <c r="D1335" s="5" t="s">
        <v>52</v>
      </c>
      <c r="E1335" t="s">
        <v>29</v>
      </c>
      <c r="F1335" s="2">
        <v>88</v>
      </c>
      <c r="G1335" s="5" t="s">
        <v>383</v>
      </c>
      <c r="H1335" s="5" t="s">
        <v>4031</v>
      </c>
      <c r="I1335" s="5" t="s">
        <v>1244</v>
      </c>
      <c r="J1335" s="5" t="e" vm="2">
        <v>#VALUE!</v>
      </c>
      <c r="K1335" s="8">
        <v>23600000</v>
      </c>
      <c r="L1335" s="7">
        <v>102392080</v>
      </c>
      <c r="M1335" s="5" t="s">
        <v>20</v>
      </c>
      <c r="N1335" s="7">
        <f>Table[[#This Row],[Income]]-Table[[#This Row],[Budget]]</f>
        <v>78792080</v>
      </c>
      <c r="O1335" s="7" t="str">
        <f>IF((Table[[#This Row],[Income]]&gt;Table[[#This Row],[Budget]])," Successful", "Unsuccessful")</f>
        <v xml:space="preserve"> Successful</v>
      </c>
    </row>
    <row r="1336" spans="1:15" x14ac:dyDescent="0.3">
      <c r="A1336" s="5" t="s">
        <v>4032</v>
      </c>
      <c r="B1336" s="1">
        <v>7.2</v>
      </c>
      <c r="C1336" s="2">
        <v>2009</v>
      </c>
      <c r="D1336" s="5" t="s">
        <v>149</v>
      </c>
      <c r="E1336" t="s">
        <v>224</v>
      </c>
      <c r="F1336" s="2">
        <v>161</v>
      </c>
      <c r="G1336" s="5" t="s">
        <v>1533</v>
      </c>
      <c r="H1336" s="5" t="s">
        <v>4033</v>
      </c>
      <c r="I1336" s="5" t="s">
        <v>1975</v>
      </c>
      <c r="J1336" s="5" t="e" vm="5">
        <v>#VALUE!</v>
      </c>
      <c r="K1336" s="8">
        <v>16000000</v>
      </c>
      <c r="L1336" s="7">
        <v>775385</v>
      </c>
      <c r="M1336" s="5" t="s">
        <v>4034</v>
      </c>
      <c r="N1336" s="7">
        <f>Table[[#This Row],[Income]]-Table[[#This Row],[Budget]]</f>
        <v>-15224615</v>
      </c>
      <c r="O1336" s="7" t="str">
        <f>IF((Table[[#This Row],[Income]]&gt;Table[[#This Row],[Budget]])," Successful", "Unsuccessful")</f>
        <v>Unsuccessful</v>
      </c>
    </row>
    <row r="1337" spans="1:15" x14ac:dyDescent="0.3">
      <c r="A1337" s="5" t="s">
        <v>4035</v>
      </c>
      <c r="B1337" s="1">
        <v>5.4</v>
      </c>
      <c r="C1337" s="2">
        <v>2009</v>
      </c>
      <c r="D1337" s="5" t="s">
        <v>120</v>
      </c>
      <c r="E1337" t="s">
        <v>29</v>
      </c>
      <c r="F1337" s="2">
        <v>102</v>
      </c>
      <c r="G1337" s="5" t="s">
        <v>2532</v>
      </c>
      <c r="H1337" s="5" t="s">
        <v>4036</v>
      </c>
      <c r="I1337" s="5" t="s">
        <v>792</v>
      </c>
      <c r="J1337" s="5" t="e" vm="2">
        <v>#VALUE!</v>
      </c>
      <c r="K1337" s="8">
        <v>16000000</v>
      </c>
      <c r="L1337" s="7">
        <v>31556061</v>
      </c>
      <c r="M1337" s="5" t="s">
        <v>20</v>
      </c>
      <c r="N1337" s="7">
        <f>Table[[#This Row],[Income]]-Table[[#This Row],[Budget]]</f>
        <v>15556061</v>
      </c>
      <c r="O1337" s="7" t="str">
        <f>IF((Table[[#This Row],[Income]]&gt;Table[[#This Row],[Budget]])," Successful", "Unsuccessful")</f>
        <v xml:space="preserve"> Successful</v>
      </c>
    </row>
    <row r="1338" spans="1:15" x14ac:dyDescent="0.3">
      <c r="A1338" s="5" t="s">
        <v>4037</v>
      </c>
      <c r="B1338" s="1">
        <v>6.5</v>
      </c>
      <c r="C1338" s="2">
        <v>2009</v>
      </c>
      <c r="D1338" s="5" t="s">
        <v>149</v>
      </c>
      <c r="E1338" t="s">
        <v>15</v>
      </c>
      <c r="F1338" s="2">
        <v>107</v>
      </c>
      <c r="G1338" s="5" t="s">
        <v>3015</v>
      </c>
      <c r="H1338" s="5" t="s">
        <v>4038</v>
      </c>
      <c r="I1338" s="5" t="s">
        <v>532</v>
      </c>
      <c r="J1338" s="5" t="e" vm="1">
        <v>#VALUE!</v>
      </c>
      <c r="K1338" s="8">
        <v>150000000</v>
      </c>
      <c r="L1338" s="7">
        <v>373062864</v>
      </c>
      <c r="M1338" s="5" t="s">
        <v>176</v>
      </c>
      <c r="N1338" s="7">
        <f>Table[[#This Row],[Income]]-Table[[#This Row],[Budget]]</f>
        <v>223062864</v>
      </c>
      <c r="O1338" s="7" t="str">
        <f>IF((Table[[#This Row],[Income]]&gt;Table[[#This Row],[Budget]])," Successful", "Unsuccessful")</f>
        <v xml:space="preserve"> Successful</v>
      </c>
    </row>
    <row r="1339" spans="1:15" x14ac:dyDescent="0.3">
      <c r="A1339" s="5" t="s">
        <v>4039</v>
      </c>
      <c r="B1339" s="1">
        <v>7.2</v>
      </c>
      <c r="C1339" s="2">
        <v>2009</v>
      </c>
      <c r="D1339" s="5" t="s">
        <v>36</v>
      </c>
      <c r="E1339" t="s">
        <v>29</v>
      </c>
      <c r="F1339" s="2">
        <v>111</v>
      </c>
      <c r="G1339" s="5" t="s">
        <v>3313</v>
      </c>
      <c r="H1339" s="5" t="s">
        <v>4040</v>
      </c>
      <c r="I1339" s="5" t="s">
        <v>66</v>
      </c>
      <c r="J1339" s="5" t="e" vm="2">
        <v>#VALUE!</v>
      </c>
      <c r="K1339" s="8">
        <v>25000000</v>
      </c>
      <c r="L1339" s="7">
        <v>27639579</v>
      </c>
      <c r="M1339" s="5" t="s">
        <v>20</v>
      </c>
      <c r="N1339" s="7">
        <f>Table[[#This Row],[Income]]-Table[[#This Row],[Budget]]</f>
        <v>2639579</v>
      </c>
      <c r="O1339" s="7" t="str">
        <f>IF((Table[[#This Row],[Income]]&gt;Table[[#This Row],[Budget]])," Successful", "Unsuccessful")</f>
        <v xml:space="preserve"> Successful</v>
      </c>
    </row>
    <row r="1340" spans="1:15" x14ac:dyDescent="0.3">
      <c r="A1340" s="5" t="s">
        <v>4041</v>
      </c>
      <c r="B1340" s="1">
        <v>6.5</v>
      </c>
      <c r="C1340" s="2">
        <v>2009</v>
      </c>
      <c r="D1340" s="5" t="s">
        <v>78</v>
      </c>
      <c r="E1340" t="s">
        <v>29</v>
      </c>
      <c r="F1340" s="2">
        <v>110</v>
      </c>
      <c r="G1340" s="5" t="s">
        <v>4042</v>
      </c>
      <c r="H1340" s="5" t="s">
        <v>4043</v>
      </c>
      <c r="I1340" s="5" t="s">
        <v>184</v>
      </c>
      <c r="J1340" s="5" t="e" vm="19">
        <v>#VALUE!</v>
      </c>
      <c r="K1340" s="8">
        <v>15000000</v>
      </c>
      <c r="L1340" s="7">
        <v>45995223</v>
      </c>
      <c r="M1340" s="5" t="s">
        <v>176</v>
      </c>
      <c r="N1340" s="7">
        <f>Table[[#This Row],[Income]]-Table[[#This Row],[Budget]]</f>
        <v>30995223</v>
      </c>
      <c r="O1340" s="7" t="str">
        <f>IF((Table[[#This Row],[Income]]&gt;Table[[#This Row],[Budget]])," Successful", "Unsuccessful")</f>
        <v xml:space="preserve"> Successful</v>
      </c>
    </row>
    <row r="1341" spans="1:15" x14ac:dyDescent="0.3">
      <c r="A1341" s="5" t="s">
        <v>4044</v>
      </c>
      <c r="B1341" s="1">
        <v>6.4</v>
      </c>
      <c r="C1341" s="2">
        <v>2009</v>
      </c>
      <c r="D1341" s="5" t="s">
        <v>186</v>
      </c>
      <c r="E1341" t="s">
        <v>15</v>
      </c>
      <c r="F1341" s="2">
        <v>102</v>
      </c>
      <c r="G1341" s="5" t="s">
        <v>2284</v>
      </c>
      <c r="H1341" s="5" t="s">
        <v>4045</v>
      </c>
      <c r="I1341" s="5" t="s">
        <v>1125</v>
      </c>
      <c r="J1341" s="5" t="e" vm="2">
        <v>#VALUE!</v>
      </c>
      <c r="K1341" s="8">
        <v>20000000</v>
      </c>
      <c r="L1341" s="7">
        <v>136316880</v>
      </c>
      <c r="M1341" s="5" t="s">
        <v>20</v>
      </c>
      <c r="N1341" s="7">
        <f>Table[[#This Row],[Income]]-Table[[#This Row],[Budget]]</f>
        <v>116316880</v>
      </c>
      <c r="O1341" s="7" t="str">
        <f>IF((Table[[#This Row],[Income]]&gt;Table[[#This Row],[Budget]])," Successful", "Unsuccessful")</f>
        <v xml:space="preserve"> Successful</v>
      </c>
    </row>
    <row r="1342" spans="1:15" x14ac:dyDescent="0.3">
      <c r="A1342" s="5" t="s">
        <v>4046</v>
      </c>
      <c r="B1342" s="1">
        <v>6.5</v>
      </c>
      <c r="C1342" s="2">
        <v>2009</v>
      </c>
      <c r="D1342" s="5" t="s">
        <v>149</v>
      </c>
      <c r="E1342" t="s">
        <v>15</v>
      </c>
      <c r="F1342" s="2">
        <v>115</v>
      </c>
      <c r="G1342" s="5" t="s">
        <v>790</v>
      </c>
      <c r="H1342" s="5" t="s">
        <v>4047</v>
      </c>
      <c r="I1342" s="5" t="s">
        <v>410</v>
      </c>
      <c r="J1342" s="5" t="e" vm="2">
        <v>#VALUE!</v>
      </c>
      <c r="K1342" s="8">
        <v>200000000</v>
      </c>
      <c r="L1342" s="7">
        <v>371353001</v>
      </c>
      <c r="M1342" s="5" t="s">
        <v>4048</v>
      </c>
      <c r="N1342" s="7">
        <f>Table[[#This Row],[Income]]-Table[[#This Row],[Budget]]</f>
        <v>171353001</v>
      </c>
      <c r="O1342" s="7" t="str">
        <f>IF((Table[[#This Row],[Income]]&gt;Table[[#This Row],[Budget]])," Successful", "Unsuccessful")</f>
        <v xml:space="preserve"> Successful</v>
      </c>
    </row>
    <row r="1343" spans="1:15" x14ac:dyDescent="0.3">
      <c r="A1343" s="5" t="s">
        <v>4049</v>
      </c>
      <c r="B1343" s="1">
        <v>7.8</v>
      </c>
      <c r="C1343" s="2">
        <v>2009</v>
      </c>
      <c r="D1343" s="5" t="s">
        <v>233</v>
      </c>
      <c r="E1343" t="s">
        <v>29</v>
      </c>
      <c r="F1343" s="2">
        <v>97</v>
      </c>
      <c r="G1343" s="5" t="s">
        <v>2150</v>
      </c>
      <c r="H1343" s="5" t="s">
        <v>4050</v>
      </c>
      <c r="I1343" s="5" t="s">
        <v>2076</v>
      </c>
      <c r="J1343" s="5" t="e" vm="6">
        <v>#VALUE!</v>
      </c>
      <c r="K1343" s="8">
        <v>5000000</v>
      </c>
      <c r="L1343" s="7">
        <v>9760107</v>
      </c>
      <c r="M1343" s="5" t="s">
        <v>99</v>
      </c>
      <c r="N1343" s="7">
        <f>Table[[#This Row],[Income]]-Table[[#This Row],[Budget]]</f>
        <v>4760107</v>
      </c>
      <c r="O1343" s="7" t="str">
        <f>IF((Table[[#This Row],[Income]]&gt;Table[[#This Row],[Budget]])," Successful", "Unsuccessful")</f>
        <v xml:space="preserve"> Successful</v>
      </c>
    </row>
    <row r="1344" spans="1:15" x14ac:dyDescent="0.3">
      <c r="A1344" s="5" t="s">
        <v>4051</v>
      </c>
      <c r="B1344" s="1">
        <v>7</v>
      </c>
      <c r="C1344" s="2">
        <v>2009</v>
      </c>
      <c r="D1344" s="5" t="s">
        <v>233</v>
      </c>
      <c r="E1344" t="s">
        <v>29</v>
      </c>
      <c r="F1344" s="2">
        <v>140</v>
      </c>
      <c r="G1344" s="5" t="s">
        <v>2610</v>
      </c>
      <c r="H1344" s="5" t="s">
        <v>4052</v>
      </c>
      <c r="I1344" s="5" t="s">
        <v>3005</v>
      </c>
      <c r="J1344" s="5" t="e" vm="2">
        <v>#VALUE!</v>
      </c>
      <c r="K1344" s="8">
        <v>100000000</v>
      </c>
      <c r="L1344" s="7">
        <v>214104620</v>
      </c>
      <c r="M1344" s="5" t="s">
        <v>56</v>
      </c>
      <c r="N1344" s="7">
        <f>Table[[#This Row],[Income]]-Table[[#This Row],[Budget]]</f>
        <v>114104620</v>
      </c>
      <c r="O1344" s="7" t="str">
        <f>IF((Table[[#This Row],[Income]]&gt;Table[[#This Row],[Budget]])," Successful", "Unsuccessful")</f>
        <v xml:space="preserve"> Successful</v>
      </c>
    </row>
    <row r="1345" spans="1:15" x14ac:dyDescent="0.3">
      <c r="A1345" s="5" t="s">
        <v>4053</v>
      </c>
      <c r="B1345" s="1">
        <v>7.4</v>
      </c>
      <c r="C1345" s="2">
        <v>2009</v>
      </c>
      <c r="D1345" s="5" t="s">
        <v>52</v>
      </c>
      <c r="E1345" t="s">
        <v>29</v>
      </c>
      <c r="F1345" s="2">
        <v>109</v>
      </c>
      <c r="G1345" s="5" t="s">
        <v>1965</v>
      </c>
      <c r="H1345" s="5" t="s">
        <v>4054</v>
      </c>
      <c r="I1345" s="5" t="s">
        <v>159</v>
      </c>
      <c r="J1345" s="5" t="e" vm="2">
        <v>#VALUE!</v>
      </c>
      <c r="K1345" s="8">
        <v>50000000</v>
      </c>
      <c r="L1345" s="7">
        <v>127944208</v>
      </c>
      <c r="M1345" s="5" t="s">
        <v>20</v>
      </c>
      <c r="N1345" s="7">
        <f>Table[[#This Row],[Income]]-Table[[#This Row],[Budget]]</f>
        <v>77944208</v>
      </c>
      <c r="O1345" s="7" t="str">
        <f>IF((Table[[#This Row],[Income]]&gt;Table[[#This Row],[Budget]])," Successful", "Unsuccessful")</f>
        <v xml:space="preserve"> Successful</v>
      </c>
    </row>
    <row r="1346" spans="1:15" x14ac:dyDescent="0.3">
      <c r="A1346" s="5" t="s">
        <v>4055</v>
      </c>
      <c r="B1346" s="1">
        <v>6.4</v>
      </c>
      <c r="C1346" s="2">
        <v>2009</v>
      </c>
      <c r="D1346" s="5" t="s">
        <v>382</v>
      </c>
      <c r="E1346" t="s">
        <v>15</v>
      </c>
      <c r="F1346" s="2">
        <v>129</v>
      </c>
      <c r="G1346" s="5" t="s">
        <v>4056</v>
      </c>
      <c r="H1346" s="5" t="s">
        <v>4057</v>
      </c>
      <c r="I1346" s="5" t="s">
        <v>180</v>
      </c>
      <c r="J1346" s="5" t="e" vm="2">
        <v>#VALUE!</v>
      </c>
      <c r="K1346" s="8">
        <v>40000000</v>
      </c>
      <c r="L1346" s="7">
        <v>178866158</v>
      </c>
      <c r="M1346" s="5" t="s">
        <v>652</v>
      </c>
      <c r="N1346" s="7">
        <f>Table[[#This Row],[Income]]-Table[[#This Row],[Budget]]</f>
        <v>138866158</v>
      </c>
      <c r="O1346" s="7" t="str">
        <f>IF((Table[[#This Row],[Income]]&gt;Table[[#This Row],[Budget]])," Successful", "Unsuccessful")</f>
        <v xml:space="preserve"> Successful</v>
      </c>
    </row>
    <row r="1347" spans="1:15" x14ac:dyDescent="0.3">
      <c r="A1347" s="5" t="s">
        <v>4058</v>
      </c>
      <c r="B1347" s="1">
        <v>8.1999999999999993</v>
      </c>
      <c r="C1347" s="2">
        <v>2009</v>
      </c>
      <c r="D1347" s="5" t="s">
        <v>149</v>
      </c>
      <c r="E1347" t="s">
        <v>29</v>
      </c>
      <c r="F1347" s="2">
        <v>129</v>
      </c>
      <c r="G1347" s="5" t="s">
        <v>4059</v>
      </c>
      <c r="H1347" s="5" t="s">
        <v>4060</v>
      </c>
      <c r="I1347" s="5" t="s">
        <v>255</v>
      </c>
      <c r="J1347" s="5" t="e" vm="47">
        <v>#VALUE!</v>
      </c>
      <c r="K1347" s="8">
        <v>2000000</v>
      </c>
      <c r="L1347" s="7">
        <v>35079650</v>
      </c>
      <c r="M1347" s="5" t="s">
        <v>4061</v>
      </c>
      <c r="N1347" s="7">
        <f>Table[[#This Row],[Income]]-Table[[#This Row],[Budget]]</f>
        <v>33079650</v>
      </c>
      <c r="O1347" s="7" t="str">
        <f>IF((Table[[#This Row],[Income]]&gt;Table[[#This Row],[Budget]])," Successful", "Unsuccessful")</f>
        <v xml:space="preserve"> Successful</v>
      </c>
    </row>
    <row r="1348" spans="1:15" x14ac:dyDescent="0.3">
      <c r="A1348" s="5" t="s">
        <v>4062</v>
      </c>
      <c r="B1348" s="1">
        <v>6.7</v>
      </c>
      <c r="C1348" s="2">
        <v>2009</v>
      </c>
      <c r="D1348" s="5" t="s">
        <v>149</v>
      </c>
      <c r="E1348" t="s">
        <v>15</v>
      </c>
      <c r="F1348" s="2">
        <v>138</v>
      </c>
      <c r="G1348" s="5" t="s">
        <v>1500</v>
      </c>
      <c r="H1348" s="5" t="s">
        <v>4063</v>
      </c>
      <c r="I1348" s="5" t="s">
        <v>2815</v>
      </c>
      <c r="J1348" s="5" t="e" vm="74">
        <v>#VALUE!</v>
      </c>
      <c r="K1348" s="8">
        <v>150000000</v>
      </c>
      <c r="L1348" s="7">
        <v>485930816</v>
      </c>
      <c r="M1348" s="5" t="s">
        <v>2048</v>
      </c>
      <c r="N1348" s="7">
        <f>Table[[#This Row],[Income]]-Table[[#This Row],[Budget]]</f>
        <v>335930816</v>
      </c>
      <c r="O1348" s="7" t="str">
        <f>IF((Table[[#This Row],[Income]]&gt;Table[[#This Row],[Budget]])," Successful", "Unsuccessful")</f>
        <v xml:space="preserve"> Successful</v>
      </c>
    </row>
    <row r="1349" spans="1:15" x14ac:dyDescent="0.3">
      <c r="A1349" s="5" t="s">
        <v>4064</v>
      </c>
      <c r="B1349" s="1">
        <v>7.1</v>
      </c>
      <c r="C1349" s="2">
        <v>2009</v>
      </c>
      <c r="D1349" s="5" t="s">
        <v>14</v>
      </c>
      <c r="E1349" t="s">
        <v>1152</v>
      </c>
      <c r="F1349" s="2">
        <v>97</v>
      </c>
      <c r="G1349" s="5" t="s">
        <v>4065</v>
      </c>
      <c r="H1349" s="5" t="s">
        <v>4066</v>
      </c>
      <c r="I1349" s="5" t="s">
        <v>198</v>
      </c>
      <c r="J1349" s="5" t="e" vm="2">
        <v>#VALUE!</v>
      </c>
      <c r="K1349" s="8">
        <v>105000000</v>
      </c>
      <c r="L1349" s="7">
        <v>267045765</v>
      </c>
      <c r="M1349" s="5" t="s">
        <v>20</v>
      </c>
      <c r="N1349" s="7">
        <f>Table[[#This Row],[Income]]-Table[[#This Row],[Budget]]</f>
        <v>162045765</v>
      </c>
      <c r="O1349" s="7" t="str">
        <f>IF((Table[[#This Row],[Income]]&gt;Table[[#This Row],[Budget]])," Successful", "Unsuccessful")</f>
        <v xml:space="preserve"> Successful</v>
      </c>
    </row>
    <row r="1350" spans="1:15" x14ac:dyDescent="0.3">
      <c r="A1350" s="5" t="s">
        <v>4067</v>
      </c>
      <c r="B1350" s="1">
        <v>4.7</v>
      </c>
      <c r="C1350" s="2">
        <v>2009</v>
      </c>
      <c r="D1350" s="5" t="s">
        <v>36</v>
      </c>
      <c r="E1350" t="s">
        <v>15</v>
      </c>
      <c r="F1350" s="2">
        <v>130</v>
      </c>
      <c r="G1350" s="5" t="s">
        <v>4068</v>
      </c>
      <c r="H1350" s="5" t="s">
        <v>4069</v>
      </c>
      <c r="I1350" s="5" t="s">
        <v>603</v>
      </c>
      <c r="J1350" s="5" t="e" vm="11">
        <v>#VALUE!</v>
      </c>
      <c r="K1350" s="8">
        <v>50000000</v>
      </c>
      <c r="L1350" s="7">
        <v>711025481</v>
      </c>
      <c r="M1350" s="5" t="s">
        <v>20</v>
      </c>
      <c r="N1350" s="7">
        <f>Table[[#This Row],[Income]]-Table[[#This Row],[Budget]]</f>
        <v>661025481</v>
      </c>
      <c r="O1350" s="7" t="str">
        <f>IF((Table[[#This Row],[Income]]&gt;Table[[#This Row],[Budget]])," Successful", "Unsuccessful")</f>
        <v xml:space="preserve"> Successful</v>
      </c>
    </row>
    <row r="1351" spans="1:15" x14ac:dyDescent="0.3">
      <c r="A1351" s="5" t="s">
        <v>4070</v>
      </c>
      <c r="B1351" s="1">
        <v>6.9</v>
      </c>
      <c r="C1351" s="2">
        <v>2009</v>
      </c>
      <c r="D1351" s="5" t="s">
        <v>52</v>
      </c>
      <c r="E1351" t="s">
        <v>29</v>
      </c>
      <c r="F1351" s="2">
        <v>99</v>
      </c>
      <c r="G1351" s="5" t="s">
        <v>2878</v>
      </c>
      <c r="H1351" s="5" t="s">
        <v>4071</v>
      </c>
      <c r="I1351" s="5" t="s">
        <v>4072</v>
      </c>
      <c r="J1351" s="5" t="e" vm="13">
        <v>#VALUE!</v>
      </c>
      <c r="K1351" s="8">
        <v>12000000</v>
      </c>
      <c r="L1351" s="7">
        <v>1333377</v>
      </c>
      <c r="M1351" s="5" t="s">
        <v>4073</v>
      </c>
      <c r="N1351" s="7">
        <f>Table[[#This Row],[Income]]-Table[[#This Row],[Budget]]</f>
        <v>-10666623</v>
      </c>
      <c r="O1351" s="7" t="str">
        <f>IF((Table[[#This Row],[Income]]&gt;Table[[#This Row],[Budget]])," Successful", "Unsuccessful")</f>
        <v>Unsuccessful</v>
      </c>
    </row>
    <row r="1352" spans="1:15" x14ac:dyDescent="0.3">
      <c r="A1352" s="5" t="s">
        <v>4074</v>
      </c>
      <c r="B1352" s="1">
        <v>6.9</v>
      </c>
      <c r="C1352" s="2">
        <v>2009</v>
      </c>
      <c r="D1352" s="5" t="s">
        <v>120</v>
      </c>
      <c r="E1352" t="s">
        <v>22</v>
      </c>
      <c r="F1352" s="2">
        <v>90</v>
      </c>
      <c r="G1352" s="5" t="s">
        <v>2676</v>
      </c>
      <c r="H1352" s="5" t="s">
        <v>4075</v>
      </c>
      <c r="I1352" s="5" t="s">
        <v>198</v>
      </c>
      <c r="J1352" s="5" t="e" vm="2">
        <v>#VALUE!</v>
      </c>
      <c r="K1352" s="8">
        <v>100000000</v>
      </c>
      <c r="L1352" s="7">
        <v>243006126</v>
      </c>
      <c r="M1352" s="5" t="s">
        <v>20</v>
      </c>
      <c r="N1352" s="7">
        <f>Table[[#This Row],[Income]]-Table[[#This Row],[Budget]]</f>
        <v>143006126</v>
      </c>
      <c r="O1352" s="7" t="str">
        <f>IF((Table[[#This Row],[Income]]&gt;Table[[#This Row],[Budget]])," Successful", "Unsuccessful")</f>
        <v xml:space="preserve"> Successful</v>
      </c>
    </row>
    <row r="1353" spans="1:15" x14ac:dyDescent="0.3">
      <c r="A1353" s="5" t="s">
        <v>4076</v>
      </c>
      <c r="B1353" s="1">
        <v>5.7</v>
      </c>
      <c r="C1353" s="2">
        <v>2009</v>
      </c>
      <c r="D1353" s="5" t="s">
        <v>28</v>
      </c>
      <c r="E1353" t="s">
        <v>15</v>
      </c>
      <c r="F1353" s="2">
        <v>118</v>
      </c>
      <c r="G1353" s="5" t="s">
        <v>4077</v>
      </c>
      <c r="H1353" s="5" t="s">
        <v>4078</v>
      </c>
      <c r="I1353" s="5" t="s">
        <v>410</v>
      </c>
      <c r="J1353" s="5" t="e" vm="41">
        <v>#VALUE!</v>
      </c>
      <c r="K1353" s="8">
        <v>175000000</v>
      </c>
      <c r="L1353" s="7">
        <v>302469017</v>
      </c>
      <c r="M1353" s="5" t="s">
        <v>20</v>
      </c>
      <c r="N1353" s="7">
        <f>Table[[#This Row],[Income]]-Table[[#This Row],[Budget]]</f>
        <v>127469017</v>
      </c>
      <c r="O1353" s="7" t="str">
        <f>IF((Table[[#This Row],[Income]]&gt;Table[[#This Row],[Budget]])," Successful", "Unsuccessful")</f>
        <v xml:space="preserve"> Successful</v>
      </c>
    </row>
    <row r="1354" spans="1:15" x14ac:dyDescent="0.3">
      <c r="A1354" s="5" t="s">
        <v>4079</v>
      </c>
      <c r="B1354" s="1">
        <v>7</v>
      </c>
      <c r="C1354" s="2">
        <v>2009</v>
      </c>
      <c r="D1354" s="5" t="s">
        <v>78</v>
      </c>
      <c r="E1354" t="s">
        <v>29</v>
      </c>
      <c r="F1354" s="2">
        <v>105</v>
      </c>
      <c r="G1354" s="5" t="s">
        <v>2210</v>
      </c>
      <c r="H1354" s="5" t="s">
        <v>4080</v>
      </c>
      <c r="I1354" s="5" t="s">
        <v>174</v>
      </c>
      <c r="J1354" s="5" t="e" vm="2">
        <v>#VALUE!</v>
      </c>
      <c r="K1354" s="8">
        <v>40000000</v>
      </c>
      <c r="L1354" s="7">
        <v>91980359</v>
      </c>
      <c r="M1354" s="5" t="s">
        <v>20</v>
      </c>
      <c r="N1354" s="7">
        <f>Table[[#This Row],[Income]]-Table[[#This Row],[Budget]]</f>
        <v>51980359</v>
      </c>
      <c r="O1354" s="7" t="str">
        <f>IF((Table[[#This Row],[Income]]&gt;Table[[#This Row],[Budget]])," Successful", "Unsuccessful")</f>
        <v xml:space="preserve"> Successful</v>
      </c>
    </row>
    <row r="1355" spans="1:15" x14ac:dyDescent="0.3">
      <c r="A1355" s="5" t="s">
        <v>4081</v>
      </c>
      <c r="B1355" s="1">
        <v>7.3</v>
      </c>
      <c r="C1355" s="2">
        <v>2009</v>
      </c>
      <c r="D1355" s="5" t="s">
        <v>324</v>
      </c>
      <c r="E1355" t="s">
        <v>15</v>
      </c>
      <c r="F1355" s="2">
        <v>109</v>
      </c>
      <c r="G1355" s="5" t="s">
        <v>2796</v>
      </c>
      <c r="H1355" s="5" t="s">
        <v>4082</v>
      </c>
      <c r="I1355" s="5" t="s">
        <v>1886</v>
      </c>
      <c r="J1355" s="5" t="e" vm="2">
        <v>#VALUE!</v>
      </c>
      <c r="K1355" s="8">
        <v>30000000</v>
      </c>
      <c r="L1355" s="7">
        <v>95714875</v>
      </c>
      <c r="M1355" s="5" t="s">
        <v>20</v>
      </c>
      <c r="N1355" s="7">
        <f>Table[[#This Row],[Income]]-Table[[#This Row],[Budget]]</f>
        <v>65714875</v>
      </c>
      <c r="O1355" s="7" t="str">
        <f>IF((Table[[#This Row],[Income]]&gt;Table[[#This Row],[Budget]])," Successful", "Unsuccessful")</f>
        <v xml:space="preserve"> Successful</v>
      </c>
    </row>
    <row r="1356" spans="1:15" x14ac:dyDescent="0.3">
      <c r="A1356" s="5" t="s">
        <v>4083</v>
      </c>
      <c r="B1356" s="1">
        <v>6.4</v>
      </c>
      <c r="C1356" s="2">
        <v>2009</v>
      </c>
      <c r="D1356" s="5" t="s">
        <v>78</v>
      </c>
      <c r="E1356" t="s">
        <v>22</v>
      </c>
      <c r="F1356" s="2">
        <v>94</v>
      </c>
      <c r="G1356" s="5" t="s">
        <v>4084</v>
      </c>
      <c r="H1356" s="5" t="s">
        <v>4085</v>
      </c>
      <c r="I1356" s="5" t="s">
        <v>248</v>
      </c>
      <c r="J1356" s="5" t="e" vm="2">
        <v>#VALUE!</v>
      </c>
      <c r="K1356" s="8">
        <v>175000000</v>
      </c>
      <c r="L1356" s="7">
        <v>381509870</v>
      </c>
      <c r="M1356" s="5" t="s">
        <v>20</v>
      </c>
      <c r="N1356" s="7">
        <f>Table[[#This Row],[Income]]-Table[[#This Row],[Budget]]</f>
        <v>206509870</v>
      </c>
      <c r="O1356" s="7" t="str">
        <f>IF((Table[[#This Row],[Income]]&gt;Table[[#This Row],[Budget]])," Successful", "Unsuccessful")</f>
        <v xml:space="preserve"> Successful</v>
      </c>
    </row>
    <row r="1357" spans="1:15" x14ac:dyDescent="0.3">
      <c r="A1357" s="5" t="s">
        <v>3449</v>
      </c>
      <c r="B1357" s="1">
        <v>7.8</v>
      </c>
      <c r="C1357" s="2">
        <v>2009</v>
      </c>
      <c r="D1357" s="5" t="s">
        <v>186</v>
      </c>
      <c r="E1357" t="s">
        <v>29</v>
      </c>
      <c r="F1357" s="2">
        <v>152</v>
      </c>
      <c r="G1357" s="5" t="s">
        <v>4086</v>
      </c>
      <c r="H1357" s="5" t="s">
        <v>4087</v>
      </c>
      <c r="I1357" s="5" t="s">
        <v>361</v>
      </c>
      <c r="J1357" s="5" t="e" vm="10">
        <v>#VALUE!</v>
      </c>
      <c r="K1357" s="8">
        <v>13000000</v>
      </c>
      <c r="L1357" s="7">
        <v>104414200</v>
      </c>
      <c r="M1357" s="5" t="s">
        <v>4088</v>
      </c>
      <c r="N1357" s="7">
        <f>Table[[#This Row],[Income]]-Table[[#This Row],[Budget]]</f>
        <v>91414200</v>
      </c>
      <c r="O1357" s="7" t="str">
        <f>IF((Table[[#This Row],[Income]]&gt;Table[[#This Row],[Budget]])," Successful", "Unsuccessful")</f>
        <v xml:space="preserve"> Successful</v>
      </c>
    </row>
    <row r="1358" spans="1:15" x14ac:dyDescent="0.3">
      <c r="A1358" s="5" t="s">
        <v>4089</v>
      </c>
      <c r="B1358" s="1">
        <v>6.7</v>
      </c>
      <c r="C1358" s="2">
        <v>2009</v>
      </c>
      <c r="D1358" s="5" t="s">
        <v>120</v>
      </c>
      <c r="E1358" t="s">
        <v>29</v>
      </c>
      <c r="F1358" s="2">
        <v>108</v>
      </c>
      <c r="G1358" s="5" t="s">
        <v>4090</v>
      </c>
      <c r="H1358" s="5" t="s">
        <v>4091</v>
      </c>
      <c r="I1358" s="5" t="s">
        <v>924</v>
      </c>
      <c r="J1358" s="5" t="e" vm="16">
        <v>#VALUE!</v>
      </c>
      <c r="K1358" s="8">
        <v>33000000</v>
      </c>
      <c r="L1358" s="7">
        <v>20648328</v>
      </c>
      <c r="M1358" s="5" t="s">
        <v>2688</v>
      </c>
      <c r="N1358" s="7">
        <f>Table[[#This Row],[Income]]-Table[[#This Row],[Budget]]</f>
        <v>-12351672</v>
      </c>
      <c r="O1358" s="7" t="str">
        <f>IF((Table[[#This Row],[Income]]&gt;Table[[#This Row],[Budget]])," Successful", "Unsuccessful")</f>
        <v>Unsuccessful</v>
      </c>
    </row>
    <row r="1359" spans="1:15" x14ac:dyDescent="0.3">
      <c r="A1359" s="5" t="s">
        <v>4092</v>
      </c>
      <c r="B1359" s="1">
        <v>7.1</v>
      </c>
      <c r="C1359" s="2">
        <v>2009</v>
      </c>
      <c r="D1359" s="5" t="s">
        <v>186</v>
      </c>
      <c r="E1359" t="s">
        <v>15</v>
      </c>
      <c r="F1359" s="2">
        <v>127</v>
      </c>
      <c r="G1359" s="5" t="s">
        <v>4093</v>
      </c>
      <c r="H1359" s="5" t="s">
        <v>4094</v>
      </c>
      <c r="I1359" s="5" t="s">
        <v>361</v>
      </c>
      <c r="J1359" s="5" t="e" vm="2">
        <v>#VALUE!</v>
      </c>
      <c r="K1359" s="8">
        <v>60000000</v>
      </c>
      <c r="L1359" s="7">
        <v>87812371</v>
      </c>
      <c r="M1359" s="5" t="s">
        <v>1786</v>
      </c>
      <c r="N1359" s="7">
        <f>Table[[#This Row],[Income]]-Table[[#This Row],[Budget]]</f>
        <v>27812371</v>
      </c>
      <c r="O1359" s="7" t="str">
        <f>IF((Table[[#This Row],[Income]]&gt;Table[[#This Row],[Budget]])," Successful", "Unsuccessful")</f>
        <v xml:space="preserve"> Successful</v>
      </c>
    </row>
    <row r="1360" spans="1:15" x14ac:dyDescent="0.3">
      <c r="A1360" s="5" t="s">
        <v>4095</v>
      </c>
      <c r="B1360" s="1">
        <v>6.6</v>
      </c>
      <c r="C1360" s="2">
        <v>2009</v>
      </c>
      <c r="D1360" s="5" t="s">
        <v>149</v>
      </c>
      <c r="E1360" t="s">
        <v>15</v>
      </c>
      <c r="F1360" s="2">
        <v>99</v>
      </c>
      <c r="G1360" s="5" t="s">
        <v>3078</v>
      </c>
      <c r="H1360" s="5" t="s">
        <v>4096</v>
      </c>
      <c r="I1360" s="5" t="s">
        <v>227</v>
      </c>
      <c r="J1360" s="5" t="e" vm="2">
        <v>#VALUE!</v>
      </c>
      <c r="K1360" s="8">
        <v>30000000</v>
      </c>
      <c r="L1360" s="7">
        <v>90842646</v>
      </c>
      <c r="M1360" s="5" t="s">
        <v>20</v>
      </c>
      <c r="N1360" s="7">
        <f>Table[[#This Row],[Income]]-Table[[#This Row],[Budget]]</f>
        <v>60842646</v>
      </c>
      <c r="O1360" s="7" t="str">
        <f>IF((Table[[#This Row],[Income]]&gt;Table[[#This Row],[Budget]])," Successful", "Unsuccessful")</f>
        <v xml:space="preserve"> Successful</v>
      </c>
    </row>
    <row r="1361" spans="1:15" x14ac:dyDescent="0.3">
      <c r="A1361" s="5" t="s">
        <v>4097</v>
      </c>
      <c r="B1361" s="1">
        <v>5.3</v>
      </c>
      <c r="C1361" s="2">
        <v>2009</v>
      </c>
      <c r="D1361" s="5" t="s">
        <v>324</v>
      </c>
      <c r="E1361" t="s">
        <v>15</v>
      </c>
      <c r="F1361" s="2">
        <v>102</v>
      </c>
      <c r="G1361" s="5" t="s">
        <v>4098</v>
      </c>
      <c r="H1361" s="5" t="s">
        <v>4099</v>
      </c>
      <c r="I1361" s="5" t="s">
        <v>127</v>
      </c>
      <c r="J1361" s="5" t="e" vm="2">
        <v>#VALUE!</v>
      </c>
      <c r="K1361" s="8">
        <v>100000000</v>
      </c>
      <c r="L1361" s="7">
        <v>68777554</v>
      </c>
      <c r="M1361" s="5" t="s">
        <v>20</v>
      </c>
      <c r="N1361" s="7">
        <f>Table[[#This Row],[Income]]-Table[[#This Row],[Budget]]</f>
        <v>-31222446</v>
      </c>
      <c r="O1361" s="7" t="str">
        <f>IF((Table[[#This Row],[Income]]&gt;Table[[#This Row],[Budget]])," Successful", "Unsuccessful")</f>
        <v>Unsuccessful</v>
      </c>
    </row>
    <row r="1362" spans="1:15" x14ac:dyDescent="0.3">
      <c r="A1362" s="5" t="s">
        <v>4100</v>
      </c>
      <c r="B1362" s="1">
        <v>6.1</v>
      </c>
      <c r="C1362" s="2">
        <v>2009</v>
      </c>
      <c r="D1362" s="5" t="s">
        <v>382</v>
      </c>
      <c r="E1362" t="s">
        <v>15</v>
      </c>
      <c r="F1362" s="2">
        <v>111</v>
      </c>
      <c r="G1362" s="5" t="s">
        <v>4101</v>
      </c>
      <c r="H1362" s="5" t="s">
        <v>4102</v>
      </c>
      <c r="I1362" s="5" t="s">
        <v>644</v>
      </c>
      <c r="J1362" s="5" t="e" vm="61">
        <v>#VALUE!</v>
      </c>
      <c r="K1362" s="8">
        <v>38000000</v>
      </c>
      <c r="L1362" s="7">
        <v>48858618</v>
      </c>
      <c r="M1362" s="5" t="s">
        <v>62</v>
      </c>
      <c r="N1362" s="7">
        <f>Table[[#This Row],[Income]]-Table[[#This Row],[Budget]]</f>
        <v>10858618</v>
      </c>
      <c r="O1362" s="7" t="str">
        <f>IF((Table[[#This Row],[Income]]&gt;Table[[#This Row],[Budget]])," Successful", "Unsuccessful")</f>
        <v xml:space="preserve"> Successful</v>
      </c>
    </row>
    <row r="1363" spans="1:15" x14ac:dyDescent="0.3">
      <c r="A1363" s="5" t="s">
        <v>4103</v>
      </c>
      <c r="B1363" s="1">
        <v>6.3</v>
      </c>
      <c r="C1363" s="2">
        <v>2009</v>
      </c>
      <c r="D1363" s="5" t="s">
        <v>78</v>
      </c>
      <c r="E1363" t="s">
        <v>29</v>
      </c>
      <c r="F1363" s="2">
        <v>96</v>
      </c>
      <c r="G1363" s="5" t="s">
        <v>4104</v>
      </c>
      <c r="H1363" s="5" t="s">
        <v>4105</v>
      </c>
      <c r="I1363" s="5" t="s">
        <v>366</v>
      </c>
      <c r="J1363" s="5" t="e" vm="5">
        <v>#VALUE!</v>
      </c>
      <c r="K1363" s="8">
        <v>14000000</v>
      </c>
      <c r="L1363" s="7">
        <v>13657649</v>
      </c>
      <c r="M1363" s="5" t="s">
        <v>3986</v>
      </c>
      <c r="N1363" s="7">
        <f>Table[[#This Row],[Income]]-Table[[#This Row],[Budget]]</f>
        <v>-342351</v>
      </c>
      <c r="O1363" s="7" t="str">
        <f>IF((Table[[#This Row],[Income]]&gt;Table[[#This Row],[Budget]])," Successful", "Unsuccessful")</f>
        <v>Unsuccessful</v>
      </c>
    </row>
    <row r="1364" spans="1:15" x14ac:dyDescent="0.3">
      <c r="A1364" s="5">
        <v>9</v>
      </c>
      <c r="B1364" s="1">
        <v>7</v>
      </c>
      <c r="C1364" s="2">
        <v>2009</v>
      </c>
      <c r="D1364" s="5" t="s">
        <v>120</v>
      </c>
      <c r="E1364" t="s">
        <v>15</v>
      </c>
      <c r="F1364" s="2">
        <v>79</v>
      </c>
      <c r="G1364" s="5" t="s">
        <v>4106</v>
      </c>
      <c r="H1364" s="5" t="s">
        <v>4107</v>
      </c>
      <c r="I1364" s="5" t="s">
        <v>248</v>
      </c>
      <c r="J1364" s="5" t="e" vm="75">
        <v>#VALUE!</v>
      </c>
      <c r="K1364" s="8">
        <v>30000000</v>
      </c>
      <c r="L1364" s="7">
        <v>48428063</v>
      </c>
      <c r="M1364" s="5" t="s">
        <v>4108</v>
      </c>
      <c r="N1364" s="7">
        <f>Table[[#This Row],[Income]]-Table[[#This Row],[Budget]]</f>
        <v>18428063</v>
      </c>
      <c r="O1364" s="7" t="str">
        <f>IF((Table[[#This Row],[Income]]&gt;Table[[#This Row],[Budget]])," Successful", "Unsuccessful")</f>
        <v xml:space="preserve"> Successful</v>
      </c>
    </row>
    <row r="1365" spans="1:15" x14ac:dyDescent="0.3">
      <c r="A1365" s="5" t="s">
        <v>4109</v>
      </c>
      <c r="B1365" s="1">
        <v>5.9</v>
      </c>
      <c r="C1365" s="2">
        <v>2009</v>
      </c>
      <c r="D1365" s="5" t="s">
        <v>14</v>
      </c>
      <c r="E1365" t="s">
        <v>29</v>
      </c>
      <c r="F1365" s="2">
        <v>104</v>
      </c>
      <c r="G1365" s="5" t="s">
        <v>4110</v>
      </c>
      <c r="H1365" s="5" t="s">
        <v>4111</v>
      </c>
      <c r="I1365" s="5" t="s">
        <v>241</v>
      </c>
      <c r="J1365" s="5" t="e" vm="2">
        <v>#VALUE!</v>
      </c>
      <c r="K1365" s="8">
        <v>4500000</v>
      </c>
      <c r="L1365" s="7">
        <v>2425535</v>
      </c>
      <c r="M1365" s="5" t="s">
        <v>20</v>
      </c>
      <c r="N1365" s="7">
        <f>Table[[#This Row],[Income]]-Table[[#This Row],[Budget]]</f>
        <v>-2074465</v>
      </c>
      <c r="O1365" s="7" t="str">
        <f>IF((Table[[#This Row],[Income]]&gt;Table[[#This Row],[Budget]])," Successful", "Unsuccessful")</f>
        <v>Unsuccessful</v>
      </c>
    </row>
    <row r="1366" spans="1:15" x14ac:dyDescent="0.3">
      <c r="A1366" s="5" t="s">
        <v>4112</v>
      </c>
      <c r="B1366" s="1">
        <v>7.3</v>
      </c>
      <c r="C1366" s="2">
        <v>2009</v>
      </c>
      <c r="D1366" s="5" t="s">
        <v>36</v>
      </c>
      <c r="E1366" t="s">
        <v>29</v>
      </c>
      <c r="F1366" s="2">
        <v>110</v>
      </c>
      <c r="G1366" s="5" t="s">
        <v>3128</v>
      </c>
      <c r="H1366" s="5" t="s">
        <v>4113</v>
      </c>
      <c r="I1366" s="5" t="s">
        <v>66</v>
      </c>
      <c r="J1366" s="5" t="e" vm="2">
        <v>#VALUE!</v>
      </c>
      <c r="K1366" s="8">
        <v>10000000</v>
      </c>
      <c r="L1366" s="7">
        <v>63649529</v>
      </c>
      <c r="M1366" s="5" t="s">
        <v>20</v>
      </c>
      <c r="N1366" s="7">
        <f>Table[[#This Row],[Income]]-Table[[#This Row],[Budget]]</f>
        <v>53649529</v>
      </c>
      <c r="O1366" s="7" t="str">
        <f>IF((Table[[#This Row],[Income]]&gt;Table[[#This Row],[Budget]])," Successful", "Unsuccessful")</f>
        <v xml:space="preserve"> Successful</v>
      </c>
    </row>
    <row r="1367" spans="1:15" x14ac:dyDescent="0.3">
      <c r="A1367" s="5" t="s">
        <v>4114</v>
      </c>
      <c r="B1367" s="1">
        <v>5.5</v>
      </c>
      <c r="C1367" s="2">
        <v>2009</v>
      </c>
      <c r="D1367" s="5" t="s">
        <v>382</v>
      </c>
      <c r="E1367" t="s">
        <v>29</v>
      </c>
      <c r="F1367" s="2">
        <v>97</v>
      </c>
      <c r="G1367" s="5" t="s">
        <v>3579</v>
      </c>
      <c r="H1367" s="5" t="s">
        <v>4115</v>
      </c>
      <c r="I1367" s="5" t="s">
        <v>81</v>
      </c>
      <c r="J1367" s="5" t="e" vm="2">
        <v>#VALUE!</v>
      </c>
      <c r="K1367" s="8">
        <v>19000000</v>
      </c>
      <c r="L1367" s="7">
        <v>91509154</v>
      </c>
      <c r="M1367" s="5" t="s">
        <v>20</v>
      </c>
      <c r="N1367" s="7">
        <f>Table[[#This Row],[Income]]-Table[[#This Row],[Budget]]</f>
        <v>72509154</v>
      </c>
      <c r="O1367" s="7" t="str">
        <f>IF((Table[[#This Row],[Income]]&gt;Table[[#This Row],[Budget]])," Successful", "Unsuccessful")</f>
        <v xml:space="preserve"> Successful</v>
      </c>
    </row>
    <row r="1368" spans="1:15" x14ac:dyDescent="0.3">
      <c r="A1368" s="5" t="s">
        <v>4116</v>
      </c>
      <c r="B1368" s="1">
        <v>6.7</v>
      </c>
      <c r="C1368" s="2">
        <v>2009</v>
      </c>
      <c r="D1368" s="5" t="s">
        <v>120</v>
      </c>
      <c r="E1368" t="s">
        <v>29</v>
      </c>
      <c r="F1368" s="2">
        <v>93</v>
      </c>
      <c r="G1368" s="5" t="s">
        <v>4117</v>
      </c>
      <c r="H1368" s="5" t="s">
        <v>4118</v>
      </c>
      <c r="I1368" s="5" t="s">
        <v>159</v>
      </c>
      <c r="J1368" s="5" t="e" vm="2">
        <v>#VALUE!</v>
      </c>
      <c r="K1368" s="8">
        <v>3700000</v>
      </c>
      <c r="L1368" s="7">
        <v>3492</v>
      </c>
      <c r="M1368" s="5" t="s">
        <v>20</v>
      </c>
      <c r="N1368" s="7">
        <f>Table[[#This Row],[Income]]-Table[[#This Row],[Budget]]</f>
        <v>-3696508</v>
      </c>
      <c r="O1368" s="7" t="str">
        <f>IF((Table[[#This Row],[Income]]&gt;Table[[#This Row],[Budget]])," Successful", "Unsuccessful")</f>
        <v>Unsuccessful</v>
      </c>
    </row>
    <row r="1369" spans="1:15" x14ac:dyDescent="0.3">
      <c r="A1369" s="5" t="s">
        <v>4119</v>
      </c>
      <c r="B1369" s="1">
        <v>7.1</v>
      </c>
      <c r="C1369" s="2">
        <v>2009</v>
      </c>
      <c r="D1369" s="5" t="s">
        <v>14</v>
      </c>
      <c r="E1369" t="s">
        <v>29</v>
      </c>
      <c r="F1369" s="2">
        <v>98</v>
      </c>
      <c r="G1369" s="5" t="s">
        <v>2346</v>
      </c>
      <c r="H1369" s="5" t="s">
        <v>4120</v>
      </c>
      <c r="I1369" s="5" t="s">
        <v>208</v>
      </c>
      <c r="J1369" s="5" t="e" vm="6">
        <v>#VALUE!</v>
      </c>
      <c r="K1369" s="8">
        <v>0</v>
      </c>
      <c r="L1369" s="7">
        <v>6577779</v>
      </c>
      <c r="M1369" s="5" t="s">
        <v>1089</v>
      </c>
      <c r="N1369" s="7">
        <f>Table[[#This Row],[Income]]-Table[[#This Row],[Budget]]</f>
        <v>6577779</v>
      </c>
      <c r="O1369" s="7" t="str">
        <f>IF((Table[[#This Row],[Income]]&gt;Table[[#This Row],[Budget]])," Successful", "Unsuccessful")</f>
        <v xml:space="preserve"> Successful</v>
      </c>
    </row>
    <row r="1370" spans="1:15" x14ac:dyDescent="0.3">
      <c r="A1370" s="5" t="s">
        <v>4121</v>
      </c>
      <c r="B1370" s="1">
        <v>6.2</v>
      </c>
      <c r="C1370" s="2">
        <v>2009</v>
      </c>
      <c r="D1370" s="5" t="s">
        <v>78</v>
      </c>
      <c r="E1370" t="s">
        <v>15</v>
      </c>
      <c r="F1370" s="2">
        <v>121</v>
      </c>
      <c r="G1370" s="5" t="s">
        <v>2238</v>
      </c>
      <c r="H1370" s="5" t="s">
        <v>4122</v>
      </c>
      <c r="I1370" s="5" t="s">
        <v>1545</v>
      </c>
      <c r="J1370" s="5" t="e" vm="13">
        <v>#VALUE!</v>
      </c>
      <c r="K1370" s="8">
        <v>50000000</v>
      </c>
      <c r="L1370" s="7">
        <v>183658498</v>
      </c>
      <c r="M1370" s="5" t="s">
        <v>1987</v>
      </c>
      <c r="N1370" s="7">
        <f>Table[[#This Row],[Income]]-Table[[#This Row],[Budget]]</f>
        <v>133658498</v>
      </c>
      <c r="O1370" s="7" t="str">
        <f>IF((Table[[#This Row],[Income]]&gt;Table[[#This Row],[Budget]])," Successful", "Unsuccessful")</f>
        <v xml:space="preserve"> Successful</v>
      </c>
    </row>
    <row r="1371" spans="1:15" x14ac:dyDescent="0.3">
      <c r="A1371" s="5" t="s">
        <v>4123</v>
      </c>
      <c r="B1371" s="1">
        <v>2.6</v>
      </c>
      <c r="C1371" s="2">
        <v>2009</v>
      </c>
      <c r="D1371" s="5" t="s">
        <v>186</v>
      </c>
      <c r="E1371" t="s">
        <v>22</v>
      </c>
      <c r="F1371" s="2">
        <v>85</v>
      </c>
      <c r="G1371" s="5" t="s">
        <v>4124</v>
      </c>
      <c r="H1371" s="5" t="s">
        <v>4125</v>
      </c>
      <c r="I1371" s="5" t="s">
        <v>18</v>
      </c>
      <c r="J1371" s="5" t="e" vm="9">
        <v>#VALUE!</v>
      </c>
      <c r="K1371" s="8">
        <v>30000000</v>
      </c>
      <c r="L1371" s="7">
        <v>55720772</v>
      </c>
      <c r="M1371" s="5" t="s">
        <v>4126</v>
      </c>
      <c r="N1371" s="7">
        <f>Table[[#This Row],[Income]]-Table[[#This Row],[Budget]]</f>
        <v>25720772</v>
      </c>
      <c r="O1371" s="7" t="str">
        <f>IF((Table[[#This Row],[Income]]&gt;Table[[#This Row],[Budget]])," Successful", "Unsuccessful")</f>
        <v xml:space="preserve"> Successful</v>
      </c>
    </row>
    <row r="1372" spans="1:15" x14ac:dyDescent="0.3">
      <c r="A1372" s="5" t="s">
        <v>4127</v>
      </c>
      <c r="B1372" s="1">
        <v>6.5</v>
      </c>
      <c r="C1372" s="2">
        <v>2009</v>
      </c>
      <c r="D1372" s="5" t="s">
        <v>14</v>
      </c>
      <c r="E1372" t="s">
        <v>29</v>
      </c>
      <c r="F1372" s="2">
        <v>120</v>
      </c>
      <c r="G1372" s="5" t="s">
        <v>2487</v>
      </c>
      <c r="H1372" s="5" t="s">
        <v>4128</v>
      </c>
      <c r="I1372" s="5" t="s">
        <v>180</v>
      </c>
      <c r="J1372" s="5" t="e" vm="2">
        <v>#VALUE!</v>
      </c>
      <c r="K1372" s="8">
        <v>85000000</v>
      </c>
      <c r="L1372" s="7">
        <v>219103655</v>
      </c>
      <c r="M1372" s="5" t="s">
        <v>34</v>
      </c>
      <c r="N1372" s="7">
        <f>Table[[#This Row],[Income]]-Table[[#This Row],[Budget]]</f>
        <v>134103655</v>
      </c>
      <c r="O1372" s="7" t="str">
        <f>IF((Table[[#This Row],[Income]]&gt;Table[[#This Row],[Budget]])," Successful", "Unsuccessful")</f>
        <v xml:space="preserve"> Successful</v>
      </c>
    </row>
    <row r="1373" spans="1:15" x14ac:dyDescent="0.3">
      <c r="A1373" s="5" t="s">
        <v>4129</v>
      </c>
      <c r="B1373" s="1">
        <v>6.4</v>
      </c>
      <c r="C1373" s="2">
        <v>2009</v>
      </c>
      <c r="D1373" s="5" t="s">
        <v>233</v>
      </c>
      <c r="E1373" t="s">
        <v>29</v>
      </c>
      <c r="F1373" s="2">
        <v>96</v>
      </c>
      <c r="G1373" s="5" t="s">
        <v>3937</v>
      </c>
      <c r="H1373" s="5" t="s">
        <v>4130</v>
      </c>
      <c r="I1373" s="5" t="s">
        <v>174</v>
      </c>
      <c r="J1373" s="5" t="e" vm="2">
        <v>#VALUE!</v>
      </c>
      <c r="K1373" s="8">
        <v>38000000</v>
      </c>
      <c r="L1373" s="7">
        <v>205599393</v>
      </c>
      <c r="M1373" s="5" t="s">
        <v>20</v>
      </c>
      <c r="N1373" s="7">
        <f>Table[[#This Row],[Income]]-Table[[#This Row],[Budget]]</f>
        <v>167599393</v>
      </c>
      <c r="O1373" s="7" t="str">
        <f>IF((Table[[#This Row],[Income]]&gt;Table[[#This Row],[Budget]])," Successful", "Unsuccessful")</f>
        <v xml:space="preserve"> Successful</v>
      </c>
    </row>
    <row r="1374" spans="1:15" x14ac:dyDescent="0.3">
      <c r="A1374" s="5" t="s">
        <v>4131</v>
      </c>
      <c r="B1374" s="1">
        <v>6.8</v>
      </c>
      <c r="C1374" s="2">
        <v>2009</v>
      </c>
      <c r="D1374" s="5" t="s">
        <v>324</v>
      </c>
      <c r="E1374" t="s">
        <v>224</v>
      </c>
      <c r="F1374" s="2">
        <v>101</v>
      </c>
      <c r="G1374" s="5" t="s">
        <v>1973</v>
      </c>
      <c r="H1374" s="5" t="s">
        <v>4132</v>
      </c>
      <c r="I1374" s="5" t="s">
        <v>194</v>
      </c>
      <c r="J1374" s="5" t="e" vm="6">
        <v>#VALUE!</v>
      </c>
      <c r="K1374" s="8">
        <v>0</v>
      </c>
      <c r="L1374" s="7">
        <v>394717</v>
      </c>
      <c r="M1374" s="5" t="s">
        <v>265</v>
      </c>
      <c r="N1374" s="7">
        <f>Table[[#This Row],[Income]]-Table[[#This Row],[Budget]]</f>
        <v>394717</v>
      </c>
      <c r="O1374" s="7" t="str">
        <f>IF((Table[[#This Row],[Income]]&gt;Table[[#This Row],[Budget]])," Successful", "Unsuccessful")</f>
        <v xml:space="preserve"> Successful</v>
      </c>
    </row>
    <row r="1375" spans="1:15" x14ac:dyDescent="0.3">
      <c r="A1375" s="5" t="s">
        <v>4133</v>
      </c>
      <c r="B1375" s="1">
        <v>6.3</v>
      </c>
      <c r="C1375" s="2">
        <v>2009</v>
      </c>
      <c r="D1375" s="5" t="s">
        <v>120</v>
      </c>
      <c r="E1375" t="s">
        <v>15</v>
      </c>
      <c r="F1375" s="2">
        <v>89</v>
      </c>
      <c r="G1375" s="5" t="s">
        <v>4134</v>
      </c>
      <c r="H1375" s="5" t="s">
        <v>4135</v>
      </c>
      <c r="I1375" s="5" t="s">
        <v>644</v>
      </c>
      <c r="J1375" s="5" t="e" vm="2">
        <v>#VALUE!</v>
      </c>
      <c r="K1375" s="8">
        <v>80000000</v>
      </c>
      <c r="L1375" s="7">
        <v>122444772</v>
      </c>
      <c r="M1375" s="5" t="s">
        <v>20</v>
      </c>
      <c r="N1375" s="7">
        <f>Table[[#This Row],[Income]]-Table[[#This Row],[Budget]]</f>
        <v>42444772</v>
      </c>
      <c r="O1375" s="7" t="str">
        <f>IF((Table[[#This Row],[Income]]&gt;Table[[#This Row],[Budget]])," Successful", "Unsuccessful")</f>
        <v xml:space="preserve"> Successful</v>
      </c>
    </row>
    <row r="1376" spans="1:15" x14ac:dyDescent="0.3">
      <c r="A1376" s="5" t="s">
        <v>4136</v>
      </c>
      <c r="B1376" s="1">
        <v>5.0999999999999996</v>
      </c>
      <c r="C1376" s="2">
        <v>2009</v>
      </c>
      <c r="D1376" s="5" t="s">
        <v>28</v>
      </c>
      <c r="E1376" t="s">
        <v>29</v>
      </c>
      <c r="F1376" s="2">
        <v>82</v>
      </c>
      <c r="G1376" s="5" t="s">
        <v>4137</v>
      </c>
      <c r="H1376" s="5" t="s">
        <v>4138</v>
      </c>
      <c r="I1376" s="5" t="s">
        <v>184</v>
      </c>
      <c r="J1376" s="5" t="e" vm="2">
        <v>#VALUE!</v>
      </c>
      <c r="K1376" s="8">
        <v>40000000</v>
      </c>
      <c r="L1376" s="7">
        <v>186167139</v>
      </c>
      <c r="M1376" s="5" t="s">
        <v>20</v>
      </c>
      <c r="N1376" s="7">
        <f>Table[[#This Row],[Income]]-Table[[#This Row],[Budget]]</f>
        <v>146167139</v>
      </c>
      <c r="O1376" s="7" t="str">
        <f>IF((Table[[#This Row],[Income]]&gt;Table[[#This Row],[Budget]])," Successful", "Unsuccessful")</f>
        <v xml:space="preserve"> Successful</v>
      </c>
    </row>
    <row r="1377" spans="1:15" x14ac:dyDescent="0.3">
      <c r="A1377" s="5" t="s">
        <v>4139</v>
      </c>
      <c r="B1377" s="1">
        <v>5.8</v>
      </c>
      <c r="C1377" s="2">
        <v>2009</v>
      </c>
      <c r="D1377" s="5" t="s">
        <v>14</v>
      </c>
      <c r="E1377" t="s">
        <v>15</v>
      </c>
      <c r="F1377" s="2">
        <v>118</v>
      </c>
      <c r="G1377" s="5" t="s">
        <v>1694</v>
      </c>
      <c r="H1377" s="5" t="s">
        <v>4140</v>
      </c>
      <c r="I1377" s="5" t="s">
        <v>567</v>
      </c>
      <c r="J1377" s="5" t="e" vm="11">
        <v>#VALUE!</v>
      </c>
      <c r="K1377" s="8">
        <v>80000000</v>
      </c>
      <c r="L1377" s="7">
        <v>54004950</v>
      </c>
      <c r="M1377" s="5" t="s">
        <v>99</v>
      </c>
      <c r="N1377" s="7">
        <f>Table[[#This Row],[Income]]-Table[[#This Row],[Budget]]</f>
        <v>-25995050</v>
      </c>
      <c r="O1377" s="7" t="str">
        <f>IF((Table[[#This Row],[Income]]&gt;Table[[#This Row],[Budget]])," Successful", "Unsuccessful")</f>
        <v>Unsuccessful</v>
      </c>
    </row>
    <row r="1378" spans="1:15" x14ac:dyDescent="0.3">
      <c r="A1378" s="5" t="s">
        <v>4141</v>
      </c>
      <c r="B1378" s="1">
        <v>7</v>
      </c>
      <c r="C1378" s="2">
        <v>2009</v>
      </c>
      <c r="D1378" s="5" t="s">
        <v>36</v>
      </c>
      <c r="E1378" t="s">
        <v>29</v>
      </c>
      <c r="F1378" s="2">
        <v>106</v>
      </c>
      <c r="G1378" s="5" t="s">
        <v>1503</v>
      </c>
      <c r="H1378" s="5" t="s">
        <v>4142</v>
      </c>
      <c r="I1378" s="5" t="s">
        <v>66</v>
      </c>
      <c r="J1378" s="5" t="e" vm="41">
        <v>#VALUE!</v>
      </c>
      <c r="K1378" s="8">
        <v>7000000</v>
      </c>
      <c r="L1378" s="7">
        <v>31430334</v>
      </c>
      <c r="M1378" s="5" t="s">
        <v>839</v>
      </c>
      <c r="N1378" s="7">
        <f>Table[[#This Row],[Income]]-Table[[#This Row],[Budget]]</f>
        <v>24430334</v>
      </c>
      <c r="O1378" s="7" t="str">
        <f>IF((Table[[#This Row],[Income]]&gt;Table[[#This Row],[Budget]])," Successful", "Unsuccessful")</f>
        <v xml:space="preserve"> Successful</v>
      </c>
    </row>
    <row r="1379" spans="1:15" x14ac:dyDescent="0.3">
      <c r="A1379" s="5" t="s">
        <v>4143</v>
      </c>
      <c r="B1379" s="1">
        <v>6.8</v>
      </c>
      <c r="C1379" s="2">
        <v>2009</v>
      </c>
      <c r="D1379" s="5" t="s">
        <v>43</v>
      </c>
      <c r="E1379" t="s">
        <v>15</v>
      </c>
      <c r="F1379" s="2">
        <v>123</v>
      </c>
      <c r="G1379" s="5" t="s">
        <v>4144</v>
      </c>
      <c r="H1379" s="5" t="s">
        <v>4145</v>
      </c>
      <c r="I1379" s="5" t="s">
        <v>540</v>
      </c>
      <c r="J1379" s="5" t="e" vm="5">
        <v>#VALUE!</v>
      </c>
      <c r="K1379" s="8">
        <v>30000000</v>
      </c>
      <c r="L1379" s="7">
        <v>61808775</v>
      </c>
      <c r="M1379" s="5" t="s">
        <v>4146</v>
      </c>
      <c r="N1379" s="7">
        <f>Table[[#This Row],[Income]]-Table[[#This Row],[Budget]]</f>
        <v>31808775</v>
      </c>
      <c r="O1379" s="7" t="str">
        <f>IF((Table[[#This Row],[Income]]&gt;Table[[#This Row],[Budget]])," Successful", "Unsuccessful")</f>
        <v xml:space="preserve"> Successful</v>
      </c>
    </row>
    <row r="1380" spans="1:15" x14ac:dyDescent="0.3">
      <c r="A1380" s="5" t="s">
        <v>4147</v>
      </c>
      <c r="B1380" s="1">
        <v>5.8</v>
      </c>
      <c r="C1380" s="2">
        <v>2009</v>
      </c>
      <c r="D1380" s="5" t="s">
        <v>149</v>
      </c>
      <c r="E1380" t="s">
        <v>15</v>
      </c>
      <c r="F1380" s="2">
        <v>100</v>
      </c>
      <c r="G1380" s="5" t="s">
        <v>2100</v>
      </c>
      <c r="H1380" s="5" t="s">
        <v>4148</v>
      </c>
      <c r="I1380" s="5" t="s">
        <v>2374</v>
      </c>
      <c r="J1380" s="5" t="e" vm="2">
        <v>#VALUE!</v>
      </c>
      <c r="K1380" s="8">
        <v>37500000</v>
      </c>
      <c r="L1380" s="7">
        <v>102366815</v>
      </c>
      <c r="M1380" s="5" t="s">
        <v>20</v>
      </c>
      <c r="N1380" s="7">
        <f>Table[[#This Row],[Income]]-Table[[#This Row],[Budget]]</f>
        <v>64866815</v>
      </c>
      <c r="O1380" s="7" t="str">
        <f>IF((Table[[#This Row],[Income]]&gt;Table[[#This Row],[Budget]])," Successful", "Unsuccessful")</f>
        <v xml:space="preserve"> Successful</v>
      </c>
    </row>
    <row r="1381" spans="1:15" x14ac:dyDescent="0.3">
      <c r="A1381" s="5" t="s">
        <v>4149</v>
      </c>
      <c r="B1381" s="1">
        <v>6.2</v>
      </c>
      <c r="C1381" s="2">
        <v>2009</v>
      </c>
      <c r="D1381" s="5" t="s">
        <v>52</v>
      </c>
      <c r="E1381" t="s">
        <v>29</v>
      </c>
      <c r="F1381" s="2">
        <v>109</v>
      </c>
      <c r="G1381" s="5" t="s">
        <v>4090</v>
      </c>
      <c r="H1381" s="5" t="s">
        <v>4150</v>
      </c>
      <c r="I1381" s="5" t="s">
        <v>81</v>
      </c>
      <c r="J1381" s="5" t="e" vm="2">
        <v>#VALUE!</v>
      </c>
      <c r="K1381" s="8">
        <v>26000000</v>
      </c>
      <c r="L1381" s="7">
        <v>28190603</v>
      </c>
      <c r="M1381" s="5" t="s">
        <v>62</v>
      </c>
      <c r="N1381" s="7">
        <f>Table[[#This Row],[Income]]-Table[[#This Row],[Budget]]</f>
        <v>2190603</v>
      </c>
      <c r="O1381" s="7" t="str">
        <f>IF((Table[[#This Row],[Income]]&gt;Table[[#This Row],[Budget]])," Successful", "Unsuccessful")</f>
        <v xml:space="preserve"> Successful</v>
      </c>
    </row>
    <row r="1382" spans="1:15" x14ac:dyDescent="0.3">
      <c r="A1382" s="5" t="s">
        <v>4151</v>
      </c>
      <c r="B1382" s="1">
        <v>7.2</v>
      </c>
      <c r="C1382" s="2">
        <v>2009</v>
      </c>
      <c r="D1382" s="5" t="s">
        <v>382</v>
      </c>
      <c r="E1382" t="s">
        <v>29</v>
      </c>
      <c r="F1382" s="2">
        <v>112</v>
      </c>
      <c r="G1382" s="5" t="s">
        <v>192</v>
      </c>
      <c r="H1382" s="5" t="s">
        <v>4152</v>
      </c>
      <c r="I1382" s="5" t="s">
        <v>1482</v>
      </c>
      <c r="J1382" s="5" t="e" vm="2">
        <v>#VALUE!</v>
      </c>
      <c r="K1382" s="8">
        <v>7000000</v>
      </c>
      <c r="L1382" s="7">
        <v>47405566</v>
      </c>
      <c r="M1382" s="5" t="s">
        <v>20</v>
      </c>
      <c r="N1382" s="7">
        <f>Table[[#This Row],[Income]]-Table[[#This Row],[Budget]]</f>
        <v>40405566</v>
      </c>
      <c r="O1382" s="7" t="str">
        <f>IF((Table[[#This Row],[Income]]&gt;Table[[#This Row],[Budget]])," Successful", "Unsuccessful")</f>
        <v xml:space="preserve"> Successful</v>
      </c>
    </row>
    <row r="1383" spans="1:15" x14ac:dyDescent="0.3">
      <c r="A1383" s="5" t="s">
        <v>4153</v>
      </c>
      <c r="B1383" s="1">
        <v>4.5</v>
      </c>
      <c r="C1383" s="2">
        <v>2009</v>
      </c>
      <c r="D1383" s="5" t="s">
        <v>14</v>
      </c>
      <c r="E1383" t="s">
        <v>22</v>
      </c>
      <c r="F1383" s="2">
        <v>88</v>
      </c>
      <c r="G1383" s="5" t="s">
        <v>4154</v>
      </c>
      <c r="H1383" s="5" t="s">
        <v>4155</v>
      </c>
      <c r="I1383" s="5" t="s">
        <v>198</v>
      </c>
      <c r="J1383" s="5" t="e" vm="20">
        <v>#VALUE!</v>
      </c>
      <c r="K1383" s="8">
        <v>75000000</v>
      </c>
      <c r="L1383" s="7">
        <v>443140005</v>
      </c>
      <c r="M1383" s="5" t="s">
        <v>20</v>
      </c>
      <c r="N1383" s="7">
        <f>Table[[#This Row],[Income]]-Table[[#This Row],[Budget]]</f>
        <v>368140005</v>
      </c>
      <c r="O1383" s="7" t="str">
        <f>IF((Table[[#This Row],[Income]]&gt;Table[[#This Row],[Budget]])," Successful", "Unsuccessful")</f>
        <v xml:space="preserve"> Successful</v>
      </c>
    </row>
    <row r="1384" spans="1:15" x14ac:dyDescent="0.3">
      <c r="A1384" s="5" t="s">
        <v>4156</v>
      </c>
      <c r="B1384" s="1">
        <v>4.4000000000000004</v>
      </c>
      <c r="C1384" s="2">
        <v>2009</v>
      </c>
      <c r="D1384" s="5" t="s">
        <v>382</v>
      </c>
      <c r="F1384" s="2">
        <v>107</v>
      </c>
      <c r="G1384" s="5" t="s">
        <v>4157</v>
      </c>
      <c r="H1384" s="5" t="s">
        <v>4158</v>
      </c>
      <c r="I1384" s="5" t="s">
        <v>346</v>
      </c>
      <c r="J1384" s="5" t="e" vm="17">
        <v>#VALUE!</v>
      </c>
      <c r="K1384" s="8">
        <v>0</v>
      </c>
      <c r="L1384" s="7">
        <v>27699692</v>
      </c>
      <c r="M1384" s="5" t="s">
        <v>222</v>
      </c>
      <c r="N1384" s="7">
        <f>Table[[#This Row],[Income]]-Table[[#This Row],[Budget]]</f>
        <v>27699692</v>
      </c>
      <c r="O1384" s="7" t="str">
        <f>IF((Table[[#This Row],[Income]]&gt;Table[[#This Row],[Budget]])," Successful", "Unsuccessful")</f>
        <v xml:space="preserve"> Successful</v>
      </c>
    </row>
    <row r="1385" spans="1:15" x14ac:dyDescent="0.3">
      <c r="A1385" s="5" t="s">
        <v>4159</v>
      </c>
      <c r="B1385" s="1">
        <v>6.3</v>
      </c>
      <c r="C1385" s="2">
        <v>2009</v>
      </c>
      <c r="D1385" s="5" t="s">
        <v>233</v>
      </c>
      <c r="E1385" t="s">
        <v>29</v>
      </c>
      <c r="F1385" s="2">
        <v>146</v>
      </c>
      <c r="G1385" s="5" t="s">
        <v>943</v>
      </c>
      <c r="H1385" s="5" t="s">
        <v>4160</v>
      </c>
      <c r="I1385" s="5" t="s">
        <v>39</v>
      </c>
      <c r="J1385" s="5" t="e" vm="2">
        <v>#VALUE!</v>
      </c>
      <c r="K1385" s="8">
        <v>75000000</v>
      </c>
      <c r="L1385" s="7">
        <v>71585235</v>
      </c>
      <c r="M1385" s="5" t="s">
        <v>20</v>
      </c>
      <c r="N1385" s="7">
        <f>Table[[#This Row],[Income]]-Table[[#This Row],[Budget]]</f>
        <v>-3414765</v>
      </c>
      <c r="O1385" s="7" t="str">
        <f>IF((Table[[#This Row],[Income]]&gt;Table[[#This Row],[Budget]])," Successful", "Unsuccessful")</f>
        <v>Unsuccessful</v>
      </c>
    </row>
    <row r="1386" spans="1:15" x14ac:dyDescent="0.3">
      <c r="A1386" s="5" t="s">
        <v>4161</v>
      </c>
      <c r="B1386" s="1">
        <v>7</v>
      </c>
      <c r="C1386" s="2">
        <v>2009</v>
      </c>
      <c r="D1386" s="5" t="s">
        <v>28</v>
      </c>
      <c r="E1386" t="s">
        <v>15</v>
      </c>
      <c r="F1386" s="2">
        <v>123</v>
      </c>
      <c r="G1386" s="5" t="s">
        <v>4162</v>
      </c>
      <c r="H1386" s="5" t="s">
        <v>4163</v>
      </c>
      <c r="I1386" s="5" t="s">
        <v>397</v>
      </c>
      <c r="J1386" s="5" t="e" vm="2">
        <v>#VALUE!</v>
      </c>
      <c r="K1386" s="8">
        <v>40000000</v>
      </c>
      <c r="L1386" s="7">
        <v>129540522</v>
      </c>
      <c r="M1386" s="5" t="s">
        <v>20</v>
      </c>
      <c r="N1386" s="7">
        <f>Table[[#This Row],[Income]]-Table[[#This Row],[Budget]]</f>
        <v>89540522</v>
      </c>
      <c r="O1386" s="7" t="str">
        <f>IF((Table[[#This Row],[Income]]&gt;Table[[#This Row],[Budget]])," Successful", "Unsuccessful")</f>
        <v xml:space="preserve"> Successful</v>
      </c>
    </row>
    <row r="1387" spans="1:15" x14ac:dyDescent="0.3">
      <c r="A1387" s="5" t="s">
        <v>4164</v>
      </c>
      <c r="B1387" s="1">
        <v>7.1</v>
      </c>
      <c r="C1387" s="2">
        <v>2009</v>
      </c>
      <c r="D1387" s="5" t="s">
        <v>14</v>
      </c>
      <c r="E1387" t="s">
        <v>15</v>
      </c>
      <c r="F1387" s="2">
        <v>99</v>
      </c>
      <c r="G1387" s="5" t="s">
        <v>4165</v>
      </c>
      <c r="H1387" s="5" t="s">
        <v>4166</v>
      </c>
      <c r="I1387" s="5" t="s">
        <v>4167</v>
      </c>
      <c r="J1387" s="5" t="e" vm="2">
        <v>#VALUE!</v>
      </c>
      <c r="K1387" s="8">
        <v>21000000</v>
      </c>
      <c r="L1387" s="7">
        <v>16443609</v>
      </c>
      <c r="M1387" s="5" t="s">
        <v>20</v>
      </c>
      <c r="N1387" s="7">
        <f>Table[[#This Row],[Income]]-Table[[#This Row],[Budget]]</f>
        <v>-4556391</v>
      </c>
      <c r="O1387" s="7" t="str">
        <f>IF((Table[[#This Row],[Income]]&gt;Table[[#This Row],[Budget]])," Successful", "Unsuccessful")</f>
        <v>Unsuccessful</v>
      </c>
    </row>
    <row r="1388" spans="1:15" x14ac:dyDescent="0.3">
      <c r="A1388" s="5" t="s">
        <v>4168</v>
      </c>
      <c r="B1388" s="1">
        <v>6.6</v>
      </c>
      <c r="C1388" s="2">
        <v>2009</v>
      </c>
      <c r="D1388" s="5" t="s">
        <v>78</v>
      </c>
      <c r="F1388" s="2">
        <v>93</v>
      </c>
      <c r="G1388" s="5" t="s">
        <v>4169</v>
      </c>
      <c r="H1388" s="5" t="s">
        <v>4170</v>
      </c>
      <c r="I1388" s="5" t="s">
        <v>142</v>
      </c>
      <c r="J1388" s="5" t="e" vm="6">
        <v>#VALUE!</v>
      </c>
      <c r="K1388" s="8">
        <v>1063580</v>
      </c>
      <c r="L1388" s="7">
        <v>0</v>
      </c>
      <c r="M1388" s="5" t="s">
        <v>265</v>
      </c>
      <c r="N1388" s="7">
        <f>Table[[#This Row],[Income]]-Table[[#This Row],[Budget]]</f>
        <v>-1063580</v>
      </c>
      <c r="O1388" s="7" t="str">
        <f>IF((Table[[#This Row],[Income]]&gt;Table[[#This Row],[Budget]])," Successful", "Unsuccessful")</f>
        <v>Unsuccessful</v>
      </c>
    </row>
    <row r="1389" spans="1:15" x14ac:dyDescent="0.3">
      <c r="A1389" s="5" t="s">
        <v>4171</v>
      </c>
      <c r="B1389" s="1">
        <v>4.9000000000000004</v>
      </c>
      <c r="C1389" s="2">
        <v>2009</v>
      </c>
      <c r="D1389" s="5" t="s">
        <v>324</v>
      </c>
      <c r="E1389" t="s">
        <v>15</v>
      </c>
      <c r="F1389" s="2">
        <v>97</v>
      </c>
      <c r="G1389" s="5" t="s">
        <v>4172</v>
      </c>
      <c r="H1389" s="5" t="s">
        <v>4173</v>
      </c>
      <c r="I1389" s="5" t="s">
        <v>346</v>
      </c>
      <c r="J1389" s="5" t="e" vm="2">
        <v>#VALUE!</v>
      </c>
      <c r="K1389" s="8">
        <v>60000000</v>
      </c>
      <c r="L1389" s="7">
        <v>62357900</v>
      </c>
      <c r="M1389" s="5" t="s">
        <v>20</v>
      </c>
      <c r="N1389" s="7">
        <f>Table[[#This Row],[Income]]-Table[[#This Row],[Budget]]</f>
        <v>2357900</v>
      </c>
      <c r="O1389" s="7" t="str">
        <f>IF((Table[[#This Row],[Income]]&gt;Table[[#This Row],[Budget]])," Successful", "Unsuccessful")</f>
        <v xml:space="preserve"> Successful</v>
      </c>
    </row>
    <row r="1390" spans="1:15" x14ac:dyDescent="0.3">
      <c r="A1390" s="5" t="s">
        <v>4174</v>
      </c>
      <c r="B1390" s="1">
        <v>7.3</v>
      </c>
      <c r="C1390" s="2">
        <v>2009</v>
      </c>
      <c r="D1390" s="5" t="s">
        <v>36</v>
      </c>
      <c r="E1390" t="s">
        <v>29</v>
      </c>
      <c r="F1390" s="2">
        <v>117</v>
      </c>
      <c r="G1390" s="5" t="s">
        <v>2894</v>
      </c>
      <c r="H1390" s="5" t="s">
        <v>4175</v>
      </c>
      <c r="I1390" s="5" t="s">
        <v>556</v>
      </c>
      <c r="J1390" s="5" t="e" vm="6">
        <v>#VALUE!</v>
      </c>
      <c r="K1390" s="8">
        <v>50000000</v>
      </c>
      <c r="L1390" s="7">
        <v>36348784</v>
      </c>
      <c r="M1390" s="5" t="s">
        <v>3509</v>
      </c>
      <c r="N1390" s="7">
        <f>Table[[#This Row],[Income]]-Table[[#This Row],[Budget]]</f>
        <v>-13651216</v>
      </c>
      <c r="O1390" s="7" t="str">
        <f>IF((Table[[#This Row],[Income]]&gt;Table[[#This Row],[Budget]])," Successful", "Unsuccessful")</f>
        <v>Unsuccessful</v>
      </c>
    </row>
    <row r="1391" spans="1:15" x14ac:dyDescent="0.3">
      <c r="A1391" s="5" t="s">
        <v>4176</v>
      </c>
      <c r="B1391" s="1">
        <v>7.1</v>
      </c>
      <c r="C1391" s="2">
        <v>2009</v>
      </c>
      <c r="D1391" s="5" t="s">
        <v>186</v>
      </c>
      <c r="E1391" t="s">
        <v>29</v>
      </c>
      <c r="F1391" s="2">
        <v>134</v>
      </c>
      <c r="G1391" s="5" t="s">
        <v>359</v>
      </c>
      <c r="H1391" s="5" t="s">
        <v>4177</v>
      </c>
      <c r="I1391" s="5" t="s">
        <v>696</v>
      </c>
      <c r="J1391" s="5" t="e" vm="21">
        <v>#VALUE!</v>
      </c>
      <c r="K1391" s="8">
        <v>5000000</v>
      </c>
      <c r="L1391" s="7">
        <v>13085023</v>
      </c>
      <c r="M1391" s="5" t="s">
        <v>1362</v>
      </c>
      <c r="N1391" s="7">
        <f>Table[[#This Row],[Income]]-Table[[#This Row],[Budget]]</f>
        <v>8085023</v>
      </c>
      <c r="O1391" s="7" t="str">
        <f>IF((Table[[#This Row],[Income]]&gt;Table[[#This Row],[Budget]])," Successful", "Unsuccessful")</f>
        <v xml:space="preserve"> Successful</v>
      </c>
    </row>
    <row r="1392" spans="1:15" x14ac:dyDescent="0.3">
      <c r="A1392" s="5" t="s">
        <v>4178</v>
      </c>
      <c r="B1392" s="1">
        <v>8.1</v>
      </c>
      <c r="C1392" s="2">
        <v>2009</v>
      </c>
      <c r="D1392" s="5" t="s">
        <v>78</v>
      </c>
      <c r="E1392" t="s">
        <v>224</v>
      </c>
      <c r="F1392" s="2">
        <v>92</v>
      </c>
      <c r="G1392" s="5" t="s">
        <v>4179</v>
      </c>
      <c r="H1392" s="5" t="s">
        <v>4180</v>
      </c>
      <c r="I1392" s="5" t="s">
        <v>627</v>
      </c>
      <c r="J1392" s="5" t="e" vm="13">
        <v>#VALUE!</v>
      </c>
      <c r="K1392" s="8">
        <v>5622770</v>
      </c>
      <c r="L1392" s="7">
        <v>1740429</v>
      </c>
      <c r="M1392" s="5" t="s">
        <v>175</v>
      </c>
      <c r="N1392" s="7">
        <f>Table[[#This Row],[Income]]-Table[[#This Row],[Budget]]</f>
        <v>-3882341</v>
      </c>
      <c r="O1392" s="7" t="str">
        <f>IF((Table[[#This Row],[Income]]&gt;Table[[#This Row],[Budget]])," Successful", "Unsuccessful")</f>
        <v>Unsuccessful</v>
      </c>
    </row>
    <row r="1393" spans="1:15" x14ac:dyDescent="0.3">
      <c r="A1393" s="5" t="s">
        <v>4181</v>
      </c>
      <c r="B1393" s="1">
        <v>5.6</v>
      </c>
      <c r="C1393" s="2">
        <v>2009</v>
      </c>
      <c r="D1393" s="5" t="s">
        <v>36</v>
      </c>
      <c r="E1393" t="s">
        <v>15</v>
      </c>
      <c r="F1393" s="2">
        <v>115</v>
      </c>
      <c r="G1393" s="5" t="s">
        <v>4182</v>
      </c>
      <c r="H1393" s="5" t="s">
        <v>4183</v>
      </c>
      <c r="I1393" s="5" t="s">
        <v>241</v>
      </c>
      <c r="J1393" s="5" t="e" vm="2">
        <v>#VALUE!</v>
      </c>
      <c r="K1393" s="8">
        <v>30000000</v>
      </c>
      <c r="L1393" s="7">
        <v>33334176</v>
      </c>
      <c r="M1393" s="5" t="s">
        <v>20</v>
      </c>
      <c r="N1393" s="7">
        <f>Table[[#This Row],[Income]]-Table[[#This Row],[Budget]]</f>
        <v>3334176</v>
      </c>
      <c r="O1393" s="7" t="str">
        <f>IF((Table[[#This Row],[Income]]&gt;Table[[#This Row],[Budget]])," Successful", "Unsuccessful")</f>
        <v xml:space="preserve"> Successful</v>
      </c>
    </row>
    <row r="1394" spans="1:15" x14ac:dyDescent="0.3">
      <c r="A1394" s="5" t="s">
        <v>4184</v>
      </c>
      <c r="B1394" s="1">
        <v>6.1</v>
      </c>
      <c r="C1394" s="2">
        <v>2009</v>
      </c>
      <c r="D1394" s="5" t="s">
        <v>382</v>
      </c>
      <c r="E1394" t="s">
        <v>15</v>
      </c>
      <c r="F1394" s="2">
        <v>90</v>
      </c>
      <c r="G1394" s="5" t="s">
        <v>2811</v>
      </c>
      <c r="H1394" s="5" t="s">
        <v>4185</v>
      </c>
      <c r="I1394" s="5" t="s">
        <v>4186</v>
      </c>
      <c r="J1394" s="5" t="e" vm="2">
        <v>#VALUE!</v>
      </c>
      <c r="K1394" s="8">
        <v>20000000</v>
      </c>
      <c r="L1394" s="7">
        <v>18599102</v>
      </c>
      <c r="M1394" s="5" t="s">
        <v>20</v>
      </c>
      <c r="N1394" s="7">
        <f>Table[[#This Row],[Income]]-Table[[#This Row],[Budget]]</f>
        <v>-1400898</v>
      </c>
      <c r="O1394" s="7" t="str">
        <f>IF((Table[[#This Row],[Income]]&gt;Table[[#This Row],[Budget]])," Successful", "Unsuccessful")</f>
        <v>Unsuccessful</v>
      </c>
    </row>
    <row r="1395" spans="1:15" x14ac:dyDescent="0.3">
      <c r="A1395" s="5" t="s">
        <v>4187</v>
      </c>
      <c r="B1395" s="1">
        <v>7.1</v>
      </c>
      <c r="C1395" s="2">
        <v>2009</v>
      </c>
      <c r="D1395" s="5" t="s">
        <v>28</v>
      </c>
      <c r="E1395" t="s">
        <v>15</v>
      </c>
      <c r="F1395" s="2">
        <v>107</v>
      </c>
      <c r="G1395" s="5" t="s">
        <v>2328</v>
      </c>
      <c r="H1395" s="5" t="s">
        <v>4188</v>
      </c>
      <c r="I1395" s="5" t="s">
        <v>1125</v>
      </c>
      <c r="J1395" s="5" t="e" vm="5">
        <v>#VALUE!</v>
      </c>
      <c r="K1395" s="8">
        <v>39000000</v>
      </c>
      <c r="L1395" s="7">
        <v>101344412</v>
      </c>
      <c r="M1395" s="5" t="s">
        <v>20</v>
      </c>
      <c r="N1395" s="7">
        <f>Table[[#This Row],[Income]]-Table[[#This Row],[Budget]]</f>
        <v>62344412</v>
      </c>
      <c r="O1395" s="7" t="str">
        <f>IF((Table[[#This Row],[Income]]&gt;Table[[#This Row],[Budget]])," Successful", "Unsuccessful")</f>
        <v xml:space="preserve"> Successful</v>
      </c>
    </row>
    <row r="1396" spans="1:15" x14ac:dyDescent="0.3">
      <c r="A1396" s="5" t="s">
        <v>4189</v>
      </c>
      <c r="B1396" s="1">
        <v>6.5</v>
      </c>
      <c r="C1396" s="2">
        <v>2009</v>
      </c>
      <c r="D1396" s="5" t="s">
        <v>28</v>
      </c>
      <c r="E1396" t="s">
        <v>29</v>
      </c>
      <c r="F1396" s="2">
        <v>98</v>
      </c>
      <c r="G1396" s="5" t="s">
        <v>3044</v>
      </c>
      <c r="H1396" s="5" t="s">
        <v>4190</v>
      </c>
      <c r="I1396" s="5" t="s">
        <v>241</v>
      </c>
      <c r="J1396" s="5" t="e" vm="2">
        <v>#VALUE!</v>
      </c>
      <c r="K1396" s="8">
        <v>14000000</v>
      </c>
      <c r="L1396" s="7">
        <v>22955544</v>
      </c>
      <c r="M1396" s="5" t="s">
        <v>20</v>
      </c>
      <c r="N1396" s="7">
        <f>Table[[#This Row],[Income]]-Table[[#This Row],[Budget]]</f>
        <v>8955544</v>
      </c>
      <c r="O1396" s="7" t="str">
        <f>IF((Table[[#This Row],[Income]]&gt;Table[[#This Row],[Budget]])," Successful", "Unsuccessful")</f>
        <v xml:space="preserve"> Successful</v>
      </c>
    </row>
    <row r="1397" spans="1:15" x14ac:dyDescent="0.3">
      <c r="A1397" s="5" t="s">
        <v>4191</v>
      </c>
      <c r="B1397" s="1">
        <v>6.3</v>
      </c>
      <c r="C1397" s="2">
        <v>2009</v>
      </c>
      <c r="D1397" s="5" t="s">
        <v>43</v>
      </c>
      <c r="E1397" t="s">
        <v>15</v>
      </c>
      <c r="F1397" s="2">
        <v>87</v>
      </c>
      <c r="G1397" s="5" t="s">
        <v>4192</v>
      </c>
      <c r="H1397" s="5" t="s">
        <v>4193</v>
      </c>
      <c r="I1397" s="5" t="s">
        <v>696</v>
      </c>
      <c r="J1397" s="5" t="e" vm="5">
        <v>#VALUE!</v>
      </c>
      <c r="K1397" s="8">
        <v>0</v>
      </c>
      <c r="L1397" s="7">
        <v>41633384</v>
      </c>
      <c r="M1397" s="5" t="s">
        <v>4194</v>
      </c>
      <c r="N1397" s="7">
        <f>Table[[#This Row],[Income]]-Table[[#This Row],[Budget]]</f>
        <v>41633384</v>
      </c>
      <c r="O1397" s="7" t="str">
        <f>IF((Table[[#This Row],[Income]]&gt;Table[[#This Row],[Budget]])," Successful", "Unsuccessful")</f>
        <v xml:space="preserve"> Successful</v>
      </c>
    </row>
    <row r="1398" spans="1:15" x14ac:dyDescent="0.3">
      <c r="A1398" s="5" t="s">
        <v>4195</v>
      </c>
      <c r="B1398" s="1">
        <v>7.8</v>
      </c>
      <c r="C1398" s="2">
        <v>2009</v>
      </c>
      <c r="D1398" s="5" t="s">
        <v>149</v>
      </c>
      <c r="E1398" t="s">
        <v>29</v>
      </c>
      <c r="F1398" s="2">
        <v>129</v>
      </c>
      <c r="G1398" s="5" t="s">
        <v>1143</v>
      </c>
      <c r="H1398" s="5" t="s">
        <v>4196</v>
      </c>
      <c r="I1398" s="5" t="s">
        <v>361</v>
      </c>
      <c r="J1398" s="5" t="e" vm="21">
        <v>#VALUE!</v>
      </c>
      <c r="K1398" s="8">
        <v>5000000</v>
      </c>
      <c r="L1398" s="7">
        <v>17267324</v>
      </c>
      <c r="M1398" s="5" t="s">
        <v>362</v>
      </c>
      <c r="N1398" s="7">
        <f>Table[[#This Row],[Income]]-Table[[#This Row],[Budget]]</f>
        <v>12267324</v>
      </c>
      <c r="O1398" s="7" t="str">
        <f>IF((Table[[#This Row],[Income]]&gt;Table[[#This Row],[Budget]])," Successful", "Unsuccessful")</f>
        <v xml:space="preserve"> Successful</v>
      </c>
    </row>
    <row r="1399" spans="1:15" x14ac:dyDescent="0.3">
      <c r="A1399" s="5" t="s">
        <v>4197</v>
      </c>
      <c r="B1399" s="1">
        <v>6.7</v>
      </c>
      <c r="C1399" s="2">
        <v>2009</v>
      </c>
      <c r="D1399" s="5" t="s">
        <v>52</v>
      </c>
      <c r="E1399" t="s">
        <v>22</v>
      </c>
      <c r="F1399" s="2">
        <v>101</v>
      </c>
      <c r="G1399" s="5" t="s">
        <v>2906</v>
      </c>
      <c r="H1399" s="5" t="s">
        <v>4198</v>
      </c>
      <c r="I1399" s="5" t="s">
        <v>458</v>
      </c>
      <c r="J1399" s="5" t="e" vm="13">
        <v>#VALUE!</v>
      </c>
      <c r="K1399" s="8">
        <v>100000000</v>
      </c>
      <c r="L1399" s="7">
        <v>100140916</v>
      </c>
      <c r="M1399" s="5" t="s">
        <v>4199</v>
      </c>
      <c r="N1399" s="7">
        <f>Table[[#This Row],[Income]]-Table[[#This Row],[Budget]]</f>
        <v>140916</v>
      </c>
      <c r="O1399" s="7" t="str">
        <f>IF((Table[[#This Row],[Income]]&gt;Table[[#This Row],[Budget]])," Successful", "Unsuccessful")</f>
        <v xml:space="preserve"> Successful</v>
      </c>
    </row>
    <row r="1400" spans="1:15" x14ac:dyDescent="0.3">
      <c r="A1400" s="5" t="s">
        <v>4200</v>
      </c>
      <c r="B1400" s="1">
        <v>7.3</v>
      </c>
      <c r="C1400" s="2">
        <v>2009</v>
      </c>
      <c r="D1400" s="5" t="s">
        <v>14</v>
      </c>
      <c r="E1400" t="s">
        <v>15</v>
      </c>
      <c r="F1400" s="2">
        <v>134</v>
      </c>
      <c r="G1400" s="5" t="s">
        <v>1396</v>
      </c>
      <c r="H1400" s="5" t="s">
        <v>4201</v>
      </c>
      <c r="I1400" s="5" t="s">
        <v>1181</v>
      </c>
      <c r="J1400" s="5" t="e" vm="19">
        <v>#VALUE!</v>
      </c>
      <c r="K1400" s="8">
        <v>60000000</v>
      </c>
      <c r="L1400" s="7">
        <v>122426792</v>
      </c>
      <c r="M1400" s="5" t="s">
        <v>20</v>
      </c>
      <c r="N1400" s="7">
        <f>Table[[#This Row],[Income]]-Table[[#This Row],[Budget]]</f>
        <v>62426792</v>
      </c>
      <c r="O1400" s="7" t="str">
        <f>IF((Table[[#This Row],[Income]]&gt;Table[[#This Row],[Budget]])," Successful", "Unsuccessful")</f>
        <v xml:space="preserve"> Successful</v>
      </c>
    </row>
    <row r="1401" spans="1:15" x14ac:dyDescent="0.3">
      <c r="A1401" s="5" t="s">
        <v>4202</v>
      </c>
      <c r="B1401" s="1">
        <v>5.2</v>
      </c>
      <c r="C1401" s="2">
        <v>2009</v>
      </c>
      <c r="D1401" s="5" t="s">
        <v>43</v>
      </c>
      <c r="E1401" t="s">
        <v>22</v>
      </c>
      <c r="F1401" s="2">
        <v>91</v>
      </c>
      <c r="G1401" s="5" t="s">
        <v>4203</v>
      </c>
      <c r="H1401" s="5" t="s">
        <v>4204</v>
      </c>
      <c r="I1401" s="5" t="s">
        <v>60</v>
      </c>
      <c r="J1401" s="5" t="e" vm="2">
        <v>#VALUE!</v>
      </c>
      <c r="K1401" s="8">
        <v>26000000</v>
      </c>
      <c r="L1401" s="7">
        <v>183348429</v>
      </c>
      <c r="M1401" s="5" t="s">
        <v>20</v>
      </c>
      <c r="N1401" s="7">
        <f>Table[[#This Row],[Income]]-Table[[#This Row],[Budget]]</f>
        <v>157348429</v>
      </c>
      <c r="O1401" s="7" t="str">
        <f>IF((Table[[#This Row],[Income]]&gt;Table[[#This Row],[Budget]])," Successful", "Unsuccessful")</f>
        <v xml:space="preserve"> Successful</v>
      </c>
    </row>
    <row r="1402" spans="1:15" x14ac:dyDescent="0.3">
      <c r="A1402" s="5" t="s">
        <v>4205</v>
      </c>
      <c r="B1402" s="1">
        <v>5.7</v>
      </c>
      <c r="C1402" s="2">
        <v>2008</v>
      </c>
      <c r="D1402" s="5" t="s">
        <v>36</v>
      </c>
      <c r="E1402" t="s">
        <v>15</v>
      </c>
      <c r="F1402" s="2">
        <v>88</v>
      </c>
      <c r="G1402" s="5" t="s">
        <v>1818</v>
      </c>
      <c r="H1402" s="5" t="s">
        <v>4206</v>
      </c>
      <c r="I1402" s="5" t="s">
        <v>180</v>
      </c>
      <c r="J1402" s="5" t="e" vm="2">
        <v>#VALUE!</v>
      </c>
      <c r="K1402" s="8">
        <v>80000000</v>
      </c>
      <c r="L1402" s="7">
        <v>164112721</v>
      </c>
      <c r="M1402" s="5" t="s">
        <v>652</v>
      </c>
      <c r="N1402" s="7">
        <f>Table[[#This Row],[Income]]-Table[[#This Row],[Budget]]</f>
        <v>84112721</v>
      </c>
      <c r="O1402" s="7" t="str">
        <f>IF((Table[[#This Row],[Income]]&gt;Table[[#This Row],[Budget]])," Successful", "Unsuccessful")</f>
        <v xml:space="preserve"> Successful</v>
      </c>
    </row>
    <row r="1403" spans="1:15" x14ac:dyDescent="0.3">
      <c r="A1403" s="5" t="s">
        <v>4207</v>
      </c>
      <c r="B1403" s="1">
        <v>9</v>
      </c>
      <c r="C1403" s="2">
        <v>2008</v>
      </c>
      <c r="D1403" s="5" t="s">
        <v>233</v>
      </c>
      <c r="E1403" t="s">
        <v>15</v>
      </c>
      <c r="F1403" s="2">
        <v>152</v>
      </c>
      <c r="G1403" s="5" t="s">
        <v>794</v>
      </c>
      <c r="H1403" s="5" t="s">
        <v>4208</v>
      </c>
      <c r="I1403" s="5" t="s">
        <v>159</v>
      </c>
      <c r="J1403" s="5" t="e" vm="2">
        <v>#VALUE!</v>
      </c>
      <c r="K1403" s="8">
        <v>185000000</v>
      </c>
      <c r="L1403" s="7">
        <v>1006234167</v>
      </c>
      <c r="M1403" s="5" t="s">
        <v>176</v>
      </c>
      <c r="N1403" s="7">
        <f>Table[[#This Row],[Income]]-Table[[#This Row],[Budget]]</f>
        <v>821234167</v>
      </c>
      <c r="O1403" s="7" t="str">
        <f>IF((Table[[#This Row],[Income]]&gt;Table[[#This Row],[Budget]])," Successful", "Unsuccessful")</f>
        <v xml:space="preserve"> Successful</v>
      </c>
    </row>
    <row r="1404" spans="1:15" x14ac:dyDescent="0.3">
      <c r="A1404" s="5" t="s">
        <v>4209</v>
      </c>
      <c r="B1404" s="1">
        <v>7.9</v>
      </c>
      <c r="C1404" s="2">
        <v>2008</v>
      </c>
      <c r="D1404" s="5" t="s">
        <v>382</v>
      </c>
      <c r="E1404" t="s">
        <v>29</v>
      </c>
      <c r="F1404" s="2">
        <v>107</v>
      </c>
      <c r="G1404" s="5" t="s">
        <v>37</v>
      </c>
      <c r="H1404" s="5" t="s">
        <v>4210</v>
      </c>
      <c r="I1404" s="5" t="s">
        <v>117</v>
      </c>
      <c r="J1404" s="5" t="e" vm="15">
        <v>#VALUE!</v>
      </c>
      <c r="K1404" s="8">
        <v>15000000</v>
      </c>
      <c r="L1404" s="7">
        <v>39628044</v>
      </c>
      <c r="M1404" s="5" t="s">
        <v>99</v>
      </c>
      <c r="N1404" s="7">
        <f>Table[[#This Row],[Income]]-Table[[#This Row],[Budget]]</f>
        <v>24628044</v>
      </c>
      <c r="O1404" s="7" t="str">
        <f>IF((Table[[#This Row],[Income]]&gt;Table[[#This Row],[Budget]])," Successful", "Unsuccessful")</f>
        <v xml:space="preserve"> Successful</v>
      </c>
    </row>
    <row r="1405" spans="1:15" x14ac:dyDescent="0.3">
      <c r="A1405" s="5" t="s">
        <v>4211</v>
      </c>
      <c r="B1405" s="1">
        <v>5.3</v>
      </c>
      <c r="C1405" s="2">
        <v>2008</v>
      </c>
      <c r="D1405" s="5" t="s">
        <v>36</v>
      </c>
      <c r="E1405" t="s">
        <v>15</v>
      </c>
      <c r="F1405" s="2">
        <v>122</v>
      </c>
      <c r="G1405" s="5" t="s">
        <v>4212</v>
      </c>
      <c r="H1405" s="5" t="s">
        <v>4213</v>
      </c>
      <c r="I1405" s="5" t="s">
        <v>1721</v>
      </c>
      <c r="J1405" s="5" t="e" vm="2">
        <v>#VALUE!</v>
      </c>
      <c r="K1405" s="8">
        <v>37000000</v>
      </c>
      <c r="L1405" s="7">
        <v>408430415</v>
      </c>
      <c r="M1405" s="5" t="s">
        <v>20</v>
      </c>
      <c r="N1405" s="7">
        <f>Table[[#This Row],[Income]]-Table[[#This Row],[Budget]]</f>
        <v>371430415</v>
      </c>
      <c r="O1405" s="7" t="str">
        <f>IF((Table[[#This Row],[Income]]&gt;Table[[#This Row],[Budget]])," Successful", "Unsuccessful")</f>
        <v xml:space="preserve"> Successful</v>
      </c>
    </row>
    <row r="1406" spans="1:15" x14ac:dyDescent="0.3">
      <c r="A1406" s="5" t="s">
        <v>4214</v>
      </c>
      <c r="B1406" s="1">
        <v>7.9</v>
      </c>
      <c r="C1406" s="2">
        <v>2008</v>
      </c>
      <c r="D1406" s="5" t="s">
        <v>149</v>
      </c>
      <c r="E1406" t="s">
        <v>15</v>
      </c>
      <c r="F1406" s="2">
        <v>126</v>
      </c>
      <c r="G1406" s="5" t="s">
        <v>1259</v>
      </c>
      <c r="H1406" s="5" t="s">
        <v>4215</v>
      </c>
      <c r="I1406" s="5" t="s">
        <v>410</v>
      </c>
      <c r="J1406" s="5" t="e" vm="2">
        <v>#VALUE!</v>
      </c>
      <c r="K1406" s="8">
        <v>140000000</v>
      </c>
      <c r="L1406" s="7">
        <v>585796247</v>
      </c>
      <c r="M1406" s="5" t="s">
        <v>62</v>
      </c>
      <c r="N1406" s="7">
        <f>Table[[#This Row],[Income]]-Table[[#This Row],[Budget]]</f>
        <v>445796247</v>
      </c>
      <c r="O1406" s="7" t="str">
        <f>IF((Table[[#This Row],[Income]]&gt;Table[[#This Row],[Budget]])," Successful", "Unsuccessful")</f>
        <v xml:space="preserve"> Successful</v>
      </c>
    </row>
    <row r="1407" spans="1:15" x14ac:dyDescent="0.3">
      <c r="A1407" s="5" t="s">
        <v>4216</v>
      </c>
      <c r="B1407" s="1">
        <v>7</v>
      </c>
      <c r="C1407" s="2">
        <v>2008</v>
      </c>
      <c r="D1407" s="5" t="s">
        <v>28</v>
      </c>
      <c r="E1407" t="s">
        <v>29</v>
      </c>
      <c r="F1407" s="2">
        <v>107</v>
      </c>
      <c r="G1407" s="5" t="s">
        <v>2046</v>
      </c>
      <c r="H1407" s="5" t="s">
        <v>4217</v>
      </c>
      <c r="I1407" s="5" t="s">
        <v>4218</v>
      </c>
      <c r="J1407" s="5" t="e" vm="2">
        <v>#VALUE!</v>
      </c>
      <c r="K1407" s="8">
        <v>92000000</v>
      </c>
      <c r="L1407" s="7">
        <v>195702963</v>
      </c>
      <c r="M1407" s="5" t="s">
        <v>3527</v>
      </c>
      <c r="N1407" s="7">
        <f>Table[[#This Row],[Income]]-Table[[#This Row],[Budget]]</f>
        <v>103702963</v>
      </c>
      <c r="O1407" s="7" t="str">
        <f>IF((Table[[#This Row],[Income]]&gt;Table[[#This Row],[Budget]])," Successful", "Unsuccessful")</f>
        <v xml:space="preserve"> Successful</v>
      </c>
    </row>
    <row r="1408" spans="1:15" x14ac:dyDescent="0.3">
      <c r="A1408" s="5" t="s">
        <v>4219</v>
      </c>
      <c r="B1408" s="1">
        <v>7.8</v>
      </c>
      <c r="C1408" s="2">
        <v>2008</v>
      </c>
      <c r="D1408" s="5" t="s">
        <v>43</v>
      </c>
      <c r="E1408" t="s">
        <v>15</v>
      </c>
      <c r="F1408" s="2">
        <v>90</v>
      </c>
      <c r="G1408" s="5" t="s">
        <v>1494</v>
      </c>
      <c r="H1408" s="5" t="s">
        <v>4220</v>
      </c>
      <c r="I1408" s="5" t="s">
        <v>424</v>
      </c>
      <c r="J1408" s="5" t="e" vm="20">
        <v>#VALUE!</v>
      </c>
      <c r="K1408" s="8">
        <v>25000000</v>
      </c>
      <c r="L1408" s="7">
        <v>226837760</v>
      </c>
      <c r="M1408" s="5" t="s">
        <v>839</v>
      </c>
      <c r="N1408" s="7">
        <f>Table[[#This Row],[Income]]-Table[[#This Row],[Budget]]</f>
        <v>201837760</v>
      </c>
      <c r="O1408" s="7" t="str">
        <f>IF((Table[[#This Row],[Income]]&gt;Table[[#This Row],[Budget]])," Successful", "Unsuccessful")</f>
        <v xml:space="preserve"> Successful</v>
      </c>
    </row>
    <row r="1409" spans="1:15" x14ac:dyDescent="0.3">
      <c r="A1409" s="5" t="s">
        <v>4221</v>
      </c>
      <c r="B1409" s="1">
        <v>6.9</v>
      </c>
      <c r="C1409" s="2">
        <v>2008</v>
      </c>
      <c r="D1409" s="5" t="s">
        <v>233</v>
      </c>
      <c r="E1409" t="s">
        <v>29</v>
      </c>
      <c r="F1409" s="2">
        <v>98</v>
      </c>
      <c r="G1409" s="5" t="s">
        <v>464</v>
      </c>
      <c r="H1409" s="5" t="s">
        <v>4222</v>
      </c>
      <c r="I1409" s="5" t="s">
        <v>346</v>
      </c>
      <c r="J1409" s="5" t="e" vm="2">
        <v>#VALUE!</v>
      </c>
      <c r="K1409" s="8">
        <v>65000000</v>
      </c>
      <c r="L1409" s="7">
        <v>128108211</v>
      </c>
      <c r="M1409" s="5" t="s">
        <v>20</v>
      </c>
      <c r="N1409" s="7">
        <f>Table[[#This Row],[Income]]-Table[[#This Row],[Budget]]</f>
        <v>63108211</v>
      </c>
      <c r="O1409" s="7" t="str">
        <f>IF((Table[[#This Row],[Income]]&gt;Table[[#This Row],[Budget]])," Successful", "Unsuccessful")</f>
        <v xml:space="preserve"> Successful</v>
      </c>
    </row>
    <row r="1410" spans="1:15" x14ac:dyDescent="0.3">
      <c r="A1410" s="5" t="s">
        <v>4223</v>
      </c>
      <c r="B1410" s="1">
        <v>7</v>
      </c>
      <c r="C1410" s="2">
        <v>2008</v>
      </c>
      <c r="D1410" s="5" t="s">
        <v>120</v>
      </c>
      <c r="E1410" t="s">
        <v>29</v>
      </c>
      <c r="F1410" s="2">
        <v>96</v>
      </c>
      <c r="G1410" s="5" t="s">
        <v>1503</v>
      </c>
      <c r="H1410" s="5" t="s">
        <v>4224</v>
      </c>
      <c r="I1410" s="5" t="s">
        <v>117</v>
      </c>
      <c r="J1410" s="5" t="e" vm="2">
        <v>#VALUE!</v>
      </c>
      <c r="K1410" s="8">
        <v>37000000</v>
      </c>
      <c r="L1410" s="7">
        <v>163728902</v>
      </c>
      <c r="M1410" s="5" t="s">
        <v>1786</v>
      </c>
      <c r="N1410" s="7">
        <f>Table[[#This Row],[Income]]-Table[[#This Row],[Budget]]</f>
        <v>126728902</v>
      </c>
      <c r="O1410" s="7" t="str">
        <f>IF((Table[[#This Row],[Income]]&gt;Table[[#This Row],[Budget]])," Successful", "Unsuccessful")</f>
        <v xml:space="preserve"> Successful</v>
      </c>
    </row>
    <row r="1411" spans="1:15" x14ac:dyDescent="0.3">
      <c r="A1411" s="5" t="s">
        <v>4225</v>
      </c>
      <c r="B1411" s="1">
        <v>6.2</v>
      </c>
      <c r="C1411" s="2">
        <v>2008</v>
      </c>
      <c r="D1411" s="5" t="s">
        <v>149</v>
      </c>
      <c r="E1411" t="s">
        <v>15</v>
      </c>
      <c r="F1411" s="2">
        <v>122</v>
      </c>
      <c r="G1411" s="5" t="s">
        <v>68</v>
      </c>
      <c r="H1411" s="5" t="s">
        <v>4226</v>
      </c>
      <c r="I1411" s="5" t="s">
        <v>385</v>
      </c>
      <c r="J1411" s="5" t="e" vm="47">
        <v>#VALUE!</v>
      </c>
      <c r="K1411" s="8">
        <v>185000000</v>
      </c>
      <c r="L1411" s="7">
        <v>790653942</v>
      </c>
      <c r="M1411" s="5" t="s">
        <v>20</v>
      </c>
      <c r="N1411" s="7">
        <f>Table[[#This Row],[Income]]-Table[[#This Row],[Budget]]</f>
        <v>605653942</v>
      </c>
      <c r="O1411" s="7" t="str">
        <f>IF((Table[[#This Row],[Income]]&gt;Table[[#This Row],[Budget]])," Successful", "Unsuccessful")</f>
        <v xml:space="preserve"> Successful</v>
      </c>
    </row>
    <row r="1412" spans="1:15" x14ac:dyDescent="0.3">
      <c r="A1412" s="5" t="s">
        <v>4227</v>
      </c>
      <c r="B1412" s="1">
        <v>7</v>
      </c>
      <c r="C1412" s="2">
        <v>2008</v>
      </c>
      <c r="D1412" s="5" t="s">
        <v>120</v>
      </c>
      <c r="E1412" t="s">
        <v>29</v>
      </c>
      <c r="F1412" s="2">
        <v>99</v>
      </c>
      <c r="G1412" s="5" t="s">
        <v>1735</v>
      </c>
      <c r="H1412" s="5" t="s">
        <v>4228</v>
      </c>
      <c r="I1412" s="5" t="s">
        <v>227</v>
      </c>
      <c r="J1412" s="5" t="e" vm="5">
        <v>#VALUE!</v>
      </c>
      <c r="K1412" s="8">
        <v>3390000</v>
      </c>
      <c r="L1412" s="7">
        <v>1149138</v>
      </c>
      <c r="M1412" s="5" t="s">
        <v>4229</v>
      </c>
      <c r="N1412" s="7">
        <f>Table[[#This Row],[Income]]-Table[[#This Row],[Budget]]</f>
        <v>-2240862</v>
      </c>
      <c r="O1412" s="7" t="str">
        <f>IF((Table[[#This Row],[Income]]&gt;Table[[#This Row],[Budget]])," Successful", "Unsuccessful")</f>
        <v>Unsuccessful</v>
      </c>
    </row>
    <row r="1413" spans="1:15" x14ac:dyDescent="0.3">
      <c r="A1413" s="5" t="s">
        <v>4230</v>
      </c>
      <c r="B1413" s="1">
        <v>7.8</v>
      </c>
      <c r="C1413" s="2">
        <v>2008</v>
      </c>
      <c r="D1413" s="5" t="s">
        <v>14</v>
      </c>
      <c r="E1413" t="s">
        <v>15</v>
      </c>
      <c r="F1413" s="2">
        <v>166</v>
      </c>
      <c r="G1413" s="5" t="s">
        <v>988</v>
      </c>
      <c r="H1413" s="5" t="s">
        <v>4231</v>
      </c>
      <c r="I1413" s="5" t="s">
        <v>1721</v>
      </c>
      <c r="J1413" s="5" t="e" vm="18">
        <v>#VALUE!</v>
      </c>
      <c r="K1413" s="8">
        <v>150000000</v>
      </c>
      <c r="L1413" s="7">
        <v>335802786</v>
      </c>
      <c r="M1413" s="5" t="s">
        <v>20</v>
      </c>
      <c r="N1413" s="7">
        <f>Table[[#This Row],[Income]]-Table[[#This Row],[Budget]]</f>
        <v>185802786</v>
      </c>
      <c r="O1413" s="7" t="str">
        <f>IF((Table[[#This Row],[Income]]&gt;Table[[#This Row],[Budget]])," Successful", "Unsuccessful")</f>
        <v xml:space="preserve"> Successful</v>
      </c>
    </row>
    <row r="1414" spans="1:15" x14ac:dyDescent="0.3">
      <c r="A1414" s="5" t="s">
        <v>4232</v>
      </c>
      <c r="B1414" s="1">
        <v>7.6</v>
      </c>
      <c r="C1414" s="2">
        <v>2008</v>
      </c>
      <c r="D1414" s="5" t="s">
        <v>43</v>
      </c>
      <c r="E1414" t="s">
        <v>29</v>
      </c>
      <c r="F1414" s="2">
        <v>124</v>
      </c>
      <c r="G1414" s="5" t="s">
        <v>4233</v>
      </c>
      <c r="H1414" s="5" t="s">
        <v>4234</v>
      </c>
      <c r="I1414" s="5" t="s">
        <v>98</v>
      </c>
      <c r="J1414" s="5" t="e" vm="16">
        <v>#VALUE!</v>
      </c>
      <c r="K1414" s="8">
        <v>32000000</v>
      </c>
      <c r="L1414" s="7">
        <v>108902486</v>
      </c>
      <c r="M1414" s="5" t="s">
        <v>652</v>
      </c>
      <c r="N1414" s="7">
        <f>Table[[#This Row],[Income]]-Table[[#This Row],[Budget]]</f>
        <v>76902486</v>
      </c>
      <c r="O1414" s="7" t="str">
        <f>IF((Table[[#This Row],[Income]]&gt;Table[[#This Row],[Budget]])," Successful", "Unsuccessful")</f>
        <v xml:space="preserve"> Successful</v>
      </c>
    </row>
    <row r="1415" spans="1:15" x14ac:dyDescent="0.3">
      <c r="A1415" s="5" t="s">
        <v>4235</v>
      </c>
      <c r="B1415" s="1">
        <v>7.7</v>
      </c>
      <c r="C1415" s="2">
        <v>2008</v>
      </c>
      <c r="D1415" s="5" t="s">
        <v>36</v>
      </c>
      <c r="E1415" t="s">
        <v>15</v>
      </c>
      <c r="F1415" s="2">
        <v>94</v>
      </c>
      <c r="G1415" s="5" t="s">
        <v>4236</v>
      </c>
      <c r="H1415" s="5" t="s">
        <v>4237</v>
      </c>
      <c r="I1415" s="5" t="s">
        <v>589</v>
      </c>
      <c r="J1415" s="5" t="e" vm="44">
        <v>#VALUE!</v>
      </c>
      <c r="K1415" s="8">
        <v>12500000</v>
      </c>
      <c r="L1415" s="7">
        <v>40416563</v>
      </c>
      <c r="M1415" s="5" t="s">
        <v>99</v>
      </c>
      <c r="N1415" s="7">
        <f>Table[[#This Row],[Income]]-Table[[#This Row],[Budget]]</f>
        <v>27916563</v>
      </c>
      <c r="O1415" s="7" t="str">
        <f>IF((Table[[#This Row],[Income]]&gt;Table[[#This Row],[Budget]])," Successful", "Unsuccessful")</f>
        <v xml:space="preserve"> Successful</v>
      </c>
    </row>
    <row r="1416" spans="1:15" x14ac:dyDescent="0.3">
      <c r="A1416" s="5" t="s">
        <v>4238</v>
      </c>
      <c r="B1416" s="1">
        <v>8.4</v>
      </c>
      <c r="C1416" s="2">
        <v>2008</v>
      </c>
      <c r="D1416" s="5" t="s">
        <v>324</v>
      </c>
      <c r="E1416" t="s">
        <v>1152</v>
      </c>
      <c r="F1416" s="2">
        <v>98</v>
      </c>
      <c r="G1416" s="5" t="s">
        <v>3233</v>
      </c>
      <c r="H1416" s="5" t="s">
        <v>4239</v>
      </c>
      <c r="I1416" s="5" t="s">
        <v>4240</v>
      </c>
      <c r="J1416" s="5" t="e" vm="2">
        <v>#VALUE!</v>
      </c>
      <c r="K1416" s="8">
        <v>180000000</v>
      </c>
      <c r="L1416" s="7">
        <v>521311890</v>
      </c>
      <c r="M1416" s="5" t="s">
        <v>20</v>
      </c>
      <c r="N1416" s="7">
        <f>Table[[#This Row],[Income]]-Table[[#This Row],[Budget]]</f>
        <v>341311890</v>
      </c>
      <c r="O1416" s="7" t="str">
        <f>IF((Table[[#This Row],[Income]]&gt;Table[[#This Row],[Budget]])," Successful", "Unsuccessful")</f>
        <v xml:space="preserve"> Successful</v>
      </c>
    </row>
    <row r="1417" spans="1:15" x14ac:dyDescent="0.3">
      <c r="A1417" s="5" t="s">
        <v>4241</v>
      </c>
      <c r="B1417" s="1">
        <v>6.5</v>
      </c>
      <c r="C1417" s="2">
        <v>2008</v>
      </c>
      <c r="D1417" s="5" t="s">
        <v>233</v>
      </c>
      <c r="E1417" t="s">
        <v>15</v>
      </c>
      <c r="F1417" s="2">
        <v>108</v>
      </c>
      <c r="G1417" s="5" t="s">
        <v>4242</v>
      </c>
      <c r="H1417" s="5" t="s">
        <v>4243</v>
      </c>
      <c r="I1417" s="5" t="s">
        <v>1680</v>
      </c>
      <c r="J1417" s="5" t="e" vm="8">
        <v>#VALUE!</v>
      </c>
      <c r="K1417" s="8">
        <v>52000000</v>
      </c>
      <c r="L1417" s="7">
        <v>694476782</v>
      </c>
      <c r="M1417" s="5" t="s">
        <v>3527</v>
      </c>
      <c r="N1417" s="7">
        <f>Table[[#This Row],[Income]]-Table[[#This Row],[Budget]]</f>
        <v>642476782</v>
      </c>
      <c r="O1417" s="7" t="str">
        <f>IF((Table[[#This Row],[Income]]&gt;Table[[#This Row],[Budget]])," Successful", "Unsuccessful")</f>
        <v xml:space="preserve"> Successful</v>
      </c>
    </row>
    <row r="1418" spans="1:15" x14ac:dyDescent="0.3">
      <c r="A1418" s="5" t="s">
        <v>4244</v>
      </c>
      <c r="B1418" s="1">
        <v>6.5</v>
      </c>
      <c r="C1418" s="2">
        <v>2008</v>
      </c>
      <c r="D1418" s="5" t="s">
        <v>149</v>
      </c>
      <c r="E1418" t="s">
        <v>22</v>
      </c>
      <c r="F1418" s="2">
        <v>150</v>
      </c>
      <c r="G1418" s="5" t="s">
        <v>4245</v>
      </c>
      <c r="H1418" s="5" t="s">
        <v>4246</v>
      </c>
      <c r="I1418" s="5" t="s">
        <v>2475</v>
      </c>
      <c r="J1418" s="5" t="e" vm="76">
        <v>#VALUE!</v>
      </c>
      <c r="K1418" s="8">
        <v>225000000</v>
      </c>
      <c r="L1418" s="7">
        <v>419665568</v>
      </c>
      <c r="M1418" s="5" t="s">
        <v>4247</v>
      </c>
      <c r="N1418" s="7">
        <f>Table[[#This Row],[Income]]-Table[[#This Row],[Budget]]</f>
        <v>194665568</v>
      </c>
      <c r="O1418" s="7" t="str">
        <f>IF((Table[[#This Row],[Income]]&gt;Table[[#This Row],[Budget]])," Successful", "Unsuccessful")</f>
        <v xml:space="preserve"> Successful</v>
      </c>
    </row>
    <row r="1419" spans="1:15" x14ac:dyDescent="0.3">
      <c r="A1419" s="5" t="s">
        <v>4248</v>
      </c>
      <c r="B1419" s="1">
        <v>7</v>
      </c>
      <c r="C1419" s="2">
        <v>2008</v>
      </c>
      <c r="D1419" s="5" t="s">
        <v>43</v>
      </c>
      <c r="E1419" t="s">
        <v>15</v>
      </c>
      <c r="F1419" s="2">
        <v>85</v>
      </c>
      <c r="G1419" s="5" t="s">
        <v>157</v>
      </c>
      <c r="H1419" s="5" t="s">
        <v>4249</v>
      </c>
      <c r="I1419" s="5" t="s">
        <v>1286</v>
      </c>
      <c r="J1419" s="5" t="e" vm="2">
        <v>#VALUE!</v>
      </c>
      <c r="K1419" s="8">
        <v>25000000</v>
      </c>
      <c r="L1419" s="7">
        <v>172394180</v>
      </c>
      <c r="M1419" s="5" t="s">
        <v>20</v>
      </c>
      <c r="N1419" s="7">
        <f>Table[[#This Row],[Income]]-Table[[#This Row],[Budget]]</f>
        <v>147394180</v>
      </c>
      <c r="O1419" s="7" t="str">
        <f>IF((Table[[#This Row],[Income]]&gt;Table[[#This Row],[Budget]])," Successful", "Unsuccessful")</f>
        <v xml:space="preserve"> Successful</v>
      </c>
    </row>
    <row r="1420" spans="1:15" x14ac:dyDescent="0.3">
      <c r="A1420" s="5" t="s">
        <v>4250</v>
      </c>
      <c r="B1420" s="1">
        <v>7.9</v>
      </c>
      <c r="C1420" s="2">
        <v>2008</v>
      </c>
      <c r="D1420" s="5" t="s">
        <v>14</v>
      </c>
      <c r="E1420" t="s">
        <v>29</v>
      </c>
      <c r="F1420" s="2">
        <v>114</v>
      </c>
      <c r="G1420" s="5" t="s">
        <v>1833</v>
      </c>
      <c r="H1420" s="5" t="s">
        <v>4251</v>
      </c>
      <c r="I1420" s="5" t="s">
        <v>696</v>
      </c>
      <c r="J1420" s="5" t="e" vm="53">
        <v>#VALUE!</v>
      </c>
      <c r="K1420" s="8">
        <v>4000000</v>
      </c>
      <c r="L1420" s="7">
        <v>11227336</v>
      </c>
      <c r="M1420" s="5" t="s">
        <v>1781</v>
      </c>
      <c r="N1420" s="7">
        <f>Table[[#This Row],[Income]]-Table[[#This Row],[Budget]]</f>
        <v>7227336</v>
      </c>
      <c r="O1420" s="7" t="str">
        <f>IF((Table[[#This Row],[Income]]&gt;Table[[#This Row],[Budget]])," Successful", "Unsuccessful")</f>
        <v xml:space="preserve"> Successful</v>
      </c>
    </row>
    <row r="1421" spans="1:15" x14ac:dyDescent="0.3">
      <c r="A1421" s="5" t="s">
        <v>4252</v>
      </c>
      <c r="B1421" s="1">
        <v>6.7</v>
      </c>
      <c r="C1421" s="2">
        <v>2008</v>
      </c>
      <c r="D1421" s="5" t="s">
        <v>324</v>
      </c>
      <c r="E1421" t="s">
        <v>29</v>
      </c>
      <c r="F1421" s="2">
        <v>110</v>
      </c>
      <c r="G1421" s="5" t="s">
        <v>3383</v>
      </c>
      <c r="H1421" s="5" t="s">
        <v>4253</v>
      </c>
      <c r="I1421" s="5" t="s">
        <v>424</v>
      </c>
      <c r="J1421" s="5" t="e" vm="41">
        <v>#VALUE!</v>
      </c>
      <c r="K1421" s="8">
        <v>75000000</v>
      </c>
      <c r="L1421" s="7">
        <v>342463063</v>
      </c>
      <c r="M1421" s="5" t="s">
        <v>1198</v>
      </c>
      <c r="N1421" s="7">
        <f>Table[[#This Row],[Income]]-Table[[#This Row],[Budget]]</f>
        <v>267463063</v>
      </c>
      <c r="O1421" s="7" t="str">
        <f>IF((Table[[#This Row],[Income]]&gt;Table[[#This Row],[Budget]])," Successful", "Unsuccessful")</f>
        <v xml:space="preserve"> Successful</v>
      </c>
    </row>
    <row r="1422" spans="1:15" x14ac:dyDescent="0.3">
      <c r="A1422" s="5">
        <v>21</v>
      </c>
      <c r="B1422" s="1">
        <v>6.8</v>
      </c>
      <c r="C1422" s="2">
        <v>2008</v>
      </c>
      <c r="D1422" s="5" t="s">
        <v>78</v>
      </c>
      <c r="E1422" t="s">
        <v>15</v>
      </c>
      <c r="F1422" s="2">
        <v>123</v>
      </c>
      <c r="G1422" s="5" t="s">
        <v>3937</v>
      </c>
      <c r="H1422" s="5" t="s">
        <v>4254</v>
      </c>
      <c r="I1422" s="5" t="s">
        <v>3192</v>
      </c>
      <c r="J1422" s="5" t="e" vm="2">
        <v>#VALUE!</v>
      </c>
      <c r="K1422" s="8">
        <v>35000000</v>
      </c>
      <c r="L1422" s="7">
        <v>159808370</v>
      </c>
      <c r="M1422" s="5" t="s">
        <v>20</v>
      </c>
      <c r="N1422" s="7">
        <f>Table[[#This Row],[Income]]-Table[[#This Row],[Budget]]</f>
        <v>124808370</v>
      </c>
      <c r="O1422" s="7" t="str">
        <f>IF((Table[[#This Row],[Income]]&gt;Table[[#This Row],[Budget]])," Successful", "Unsuccessful")</f>
        <v xml:space="preserve"> Successful</v>
      </c>
    </row>
    <row r="1423" spans="1:15" x14ac:dyDescent="0.3">
      <c r="A1423" s="5" t="s">
        <v>4255</v>
      </c>
      <c r="B1423" s="1">
        <v>5.2</v>
      </c>
      <c r="C1423" s="2">
        <v>2008</v>
      </c>
      <c r="D1423" s="5" t="s">
        <v>28</v>
      </c>
      <c r="E1423" t="s">
        <v>15</v>
      </c>
      <c r="F1423" s="2">
        <v>112</v>
      </c>
      <c r="G1423" s="5" t="s">
        <v>2467</v>
      </c>
      <c r="H1423" s="5" t="s">
        <v>4256</v>
      </c>
      <c r="I1423" s="5" t="s">
        <v>18</v>
      </c>
      <c r="J1423" s="5" t="e" vm="6">
        <v>#VALUE!</v>
      </c>
      <c r="K1423" s="8">
        <v>145000000</v>
      </c>
      <c r="L1423" s="7">
        <v>403449830</v>
      </c>
      <c r="M1423" s="5" t="s">
        <v>4257</v>
      </c>
      <c r="N1423" s="7">
        <f>Table[[#This Row],[Income]]-Table[[#This Row],[Budget]]</f>
        <v>258449830</v>
      </c>
      <c r="O1423" s="7" t="str">
        <f>IF((Table[[#This Row],[Income]]&gt;Table[[#This Row],[Budget]])," Successful", "Unsuccessful")</f>
        <v xml:space="preserve"> Successful</v>
      </c>
    </row>
    <row r="1424" spans="1:15" x14ac:dyDescent="0.3">
      <c r="A1424" s="5" t="s">
        <v>4258</v>
      </c>
      <c r="B1424" s="1">
        <v>6.7</v>
      </c>
      <c r="C1424" s="2">
        <v>2008</v>
      </c>
      <c r="D1424" s="5" t="s">
        <v>120</v>
      </c>
      <c r="E1424" t="s">
        <v>15</v>
      </c>
      <c r="F1424" s="2">
        <v>102</v>
      </c>
      <c r="G1424" s="5" t="s">
        <v>958</v>
      </c>
      <c r="H1424" s="5" t="s">
        <v>4259</v>
      </c>
      <c r="I1424" s="5" t="s">
        <v>1125</v>
      </c>
      <c r="J1424" s="5" t="e" vm="2">
        <v>#VALUE!</v>
      </c>
      <c r="K1424" s="8">
        <v>20000000</v>
      </c>
      <c r="L1424" s="7">
        <v>27090159</v>
      </c>
      <c r="M1424" s="5" t="s">
        <v>20</v>
      </c>
      <c r="N1424" s="7">
        <f>Table[[#This Row],[Income]]-Table[[#This Row],[Budget]]</f>
        <v>7090159</v>
      </c>
      <c r="O1424" s="7" t="str">
        <f>IF((Table[[#This Row],[Income]]&gt;Table[[#This Row],[Budget]])," Successful", "Unsuccessful")</f>
        <v xml:space="preserve"> Successful</v>
      </c>
    </row>
    <row r="1425" spans="1:15" x14ac:dyDescent="0.3">
      <c r="A1425" s="5" t="s">
        <v>4260</v>
      </c>
      <c r="B1425" s="1">
        <v>7.3</v>
      </c>
      <c r="C1425" s="2">
        <v>2008</v>
      </c>
      <c r="D1425" s="5" t="s">
        <v>43</v>
      </c>
      <c r="E1425" t="s">
        <v>29</v>
      </c>
      <c r="F1425" s="2">
        <v>119</v>
      </c>
      <c r="G1425" s="5" t="s">
        <v>294</v>
      </c>
      <c r="H1425" s="5" t="s">
        <v>4261</v>
      </c>
      <c r="I1425" s="5" t="s">
        <v>98</v>
      </c>
      <c r="J1425" s="5" t="e" vm="2">
        <v>#VALUE!</v>
      </c>
      <c r="K1425" s="8">
        <v>35000000</v>
      </c>
      <c r="L1425" s="7">
        <v>75981180</v>
      </c>
      <c r="M1425" s="5" t="s">
        <v>176</v>
      </c>
      <c r="N1425" s="7">
        <f>Table[[#This Row],[Income]]-Table[[#This Row],[Budget]]</f>
        <v>40981180</v>
      </c>
      <c r="O1425" s="7" t="str">
        <f>IF((Table[[#This Row],[Income]]&gt;Table[[#This Row],[Budget]])," Successful", "Unsuccessful")</f>
        <v xml:space="preserve"> Successful</v>
      </c>
    </row>
    <row r="1426" spans="1:15" x14ac:dyDescent="0.3">
      <c r="A1426" s="5" t="s">
        <v>4262</v>
      </c>
      <c r="B1426" s="1">
        <v>6.6</v>
      </c>
      <c r="C1426" s="2">
        <v>2008</v>
      </c>
      <c r="D1426" s="5" t="s">
        <v>36</v>
      </c>
      <c r="E1426" t="s">
        <v>15</v>
      </c>
      <c r="F1426" s="2">
        <v>106</v>
      </c>
      <c r="G1426" s="5" t="s">
        <v>375</v>
      </c>
      <c r="H1426" s="5" t="s">
        <v>4263</v>
      </c>
      <c r="I1426" s="5" t="s">
        <v>2330</v>
      </c>
      <c r="J1426" s="5" t="e" vm="11">
        <v>#VALUE!</v>
      </c>
      <c r="K1426" s="8">
        <v>200000000</v>
      </c>
      <c r="L1426" s="7">
        <v>589580482</v>
      </c>
      <c r="M1426" s="5" t="s">
        <v>99</v>
      </c>
      <c r="N1426" s="7">
        <f>Table[[#This Row],[Income]]-Table[[#This Row],[Budget]]</f>
        <v>389580482</v>
      </c>
      <c r="O1426" s="7" t="str">
        <f>IF((Table[[#This Row],[Income]]&gt;Table[[#This Row],[Budget]])," Successful", "Unsuccessful")</f>
        <v xml:space="preserve"> Successful</v>
      </c>
    </row>
    <row r="1427" spans="1:15" x14ac:dyDescent="0.3">
      <c r="A1427" s="5" t="s">
        <v>4264</v>
      </c>
      <c r="B1427" s="1">
        <v>7.6</v>
      </c>
      <c r="C1427" s="2">
        <v>2008</v>
      </c>
      <c r="D1427" s="5" t="s">
        <v>324</v>
      </c>
      <c r="E1427" t="s">
        <v>22</v>
      </c>
      <c r="F1427" s="2">
        <v>92</v>
      </c>
      <c r="G1427" s="5" t="s">
        <v>4265</v>
      </c>
      <c r="H1427" s="5" t="s">
        <v>4266</v>
      </c>
      <c r="I1427" s="5" t="s">
        <v>248</v>
      </c>
      <c r="J1427" s="5" t="e" vm="2">
        <v>#VALUE!</v>
      </c>
      <c r="K1427" s="8">
        <v>130000000</v>
      </c>
      <c r="L1427" s="7">
        <v>632083197</v>
      </c>
      <c r="M1427" s="5" t="s">
        <v>20</v>
      </c>
      <c r="N1427" s="7">
        <f>Table[[#This Row],[Income]]-Table[[#This Row],[Budget]]</f>
        <v>502083197</v>
      </c>
      <c r="O1427" s="7" t="str">
        <f>IF((Table[[#This Row],[Income]]&gt;Table[[#This Row],[Budget]])," Successful", "Unsuccessful")</f>
        <v xml:space="preserve"> Successful</v>
      </c>
    </row>
    <row r="1428" spans="1:15" x14ac:dyDescent="0.3">
      <c r="A1428" s="5" t="s">
        <v>4267</v>
      </c>
      <c r="B1428" s="1">
        <v>7.5</v>
      </c>
      <c r="C1428" s="2">
        <v>2008</v>
      </c>
      <c r="D1428" s="5" t="s">
        <v>233</v>
      </c>
      <c r="E1428" t="s">
        <v>29</v>
      </c>
      <c r="F1428" s="2">
        <v>131</v>
      </c>
      <c r="G1428" s="5" t="s">
        <v>3170</v>
      </c>
      <c r="H1428" s="5" t="s">
        <v>4268</v>
      </c>
      <c r="I1428" s="5" t="s">
        <v>3955</v>
      </c>
      <c r="J1428" s="5" t="e" vm="26">
        <v>#VALUE!</v>
      </c>
      <c r="K1428" s="8">
        <v>15000000</v>
      </c>
      <c r="L1428" s="7">
        <v>49259766</v>
      </c>
      <c r="M1428" s="5" t="s">
        <v>20</v>
      </c>
      <c r="N1428" s="7">
        <f>Table[[#This Row],[Income]]-Table[[#This Row],[Budget]]</f>
        <v>34259766</v>
      </c>
      <c r="O1428" s="7" t="str">
        <f>IF((Table[[#This Row],[Income]]&gt;Table[[#This Row],[Budget]])," Successful", "Unsuccessful")</f>
        <v xml:space="preserve"> Successful</v>
      </c>
    </row>
    <row r="1429" spans="1:15" x14ac:dyDescent="0.3">
      <c r="A1429" s="5" t="s">
        <v>4269</v>
      </c>
      <c r="B1429" s="1">
        <v>5.8</v>
      </c>
      <c r="C1429" s="2">
        <v>2008</v>
      </c>
      <c r="D1429" s="5" t="s">
        <v>233</v>
      </c>
      <c r="E1429" t="s">
        <v>22</v>
      </c>
      <c r="F1429" s="2">
        <v>93</v>
      </c>
      <c r="G1429" s="5" t="s">
        <v>4270</v>
      </c>
      <c r="H1429" s="5" t="s">
        <v>4271</v>
      </c>
      <c r="I1429" s="5" t="s">
        <v>2475</v>
      </c>
      <c r="J1429" s="5" t="e" vm="14">
        <v>#VALUE!</v>
      </c>
      <c r="K1429" s="8">
        <v>60000000</v>
      </c>
      <c r="L1429" s="7">
        <v>244232688</v>
      </c>
      <c r="M1429" s="5" t="s">
        <v>20</v>
      </c>
      <c r="N1429" s="7">
        <f>Table[[#This Row],[Income]]-Table[[#This Row],[Budget]]</f>
        <v>184232688</v>
      </c>
      <c r="O1429" s="7" t="str">
        <f>IF((Table[[#This Row],[Income]]&gt;Table[[#This Row],[Budget]])," Successful", "Unsuccessful")</f>
        <v xml:space="preserve"> Successful</v>
      </c>
    </row>
    <row r="1430" spans="1:15" x14ac:dyDescent="0.3">
      <c r="A1430" s="5" t="s">
        <v>4272</v>
      </c>
      <c r="B1430" s="1">
        <v>6.7</v>
      </c>
      <c r="C1430" s="2">
        <v>2008</v>
      </c>
      <c r="D1430" s="5" t="s">
        <v>120</v>
      </c>
      <c r="E1430" t="s">
        <v>29</v>
      </c>
      <c r="F1430" s="2">
        <v>91</v>
      </c>
      <c r="G1430" s="5" t="s">
        <v>3375</v>
      </c>
      <c r="H1430" s="5" t="s">
        <v>4273</v>
      </c>
      <c r="I1430" s="5" t="s">
        <v>184</v>
      </c>
      <c r="J1430" s="5" t="e" vm="6">
        <v>#VALUE!</v>
      </c>
      <c r="K1430" s="8">
        <v>0</v>
      </c>
      <c r="L1430" s="7">
        <v>3984669</v>
      </c>
      <c r="M1430" s="5" t="s">
        <v>265</v>
      </c>
      <c r="N1430" s="7">
        <f>Table[[#This Row],[Income]]-Table[[#This Row],[Budget]]</f>
        <v>3984669</v>
      </c>
      <c r="O1430" s="7" t="str">
        <f>IF((Table[[#This Row],[Income]]&gt;Table[[#This Row],[Budget]])," Successful", "Unsuccessful")</f>
        <v xml:space="preserve"> Successful</v>
      </c>
    </row>
    <row r="1431" spans="1:15" x14ac:dyDescent="0.3">
      <c r="A1431" s="5" t="s">
        <v>4274</v>
      </c>
      <c r="B1431" s="1">
        <v>5</v>
      </c>
      <c r="C1431" s="2">
        <v>2008</v>
      </c>
      <c r="D1431" s="5" t="s">
        <v>324</v>
      </c>
      <c r="E1431" t="s">
        <v>29</v>
      </c>
      <c r="F1431" s="2">
        <v>91</v>
      </c>
      <c r="G1431" s="5" t="s">
        <v>591</v>
      </c>
      <c r="H1431" s="5" t="s">
        <v>4275</v>
      </c>
      <c r="I1431" s="5" t="s">
        <v>722</v>
      </c>
      <c r="J1431" s="5" t="e" vm="2">
        <v>#VALUE!</v>
      </c>
      <c r="K1431" s="8">
        <v>48000000</v>
      </c>
      <c r="L1431" s="7">
        <v>163403799</v>
      </c>
      <c r="M1431" s="5" t="s">
        <v>4276</v>
      </c>
      <c r="N1431" s="7">
        <f>Table[[#This Row],[Income]]-Table[[#This Row],[Budget]]</f>
        <v>115403799</v>
      </c>
      <c r="O1431" s="7" t="str">
        <f>IF((Table[[#This Row],[Income]]&gt;Table[[#This Row],[Budget]])," Successful", "Unsuccessful")</f>
        <v xml:space="preserve"> Successful</v>
      </c>
    </row>
    <row r="1432" spans="1:15" x14ac:dyDescent="0.3">
      <c r="A1432" s="5" t="s">
        <v>4277</v>
      </c>
      <c r="B1432" s="1">
        <v>7.9</v>
      </c>
      <c r="C1432" s="2">
        <v>2008</v>
      </c>
      <c r="D1432" s="5" t="s">
        <v>43</v>
      </c>
      <c r="E1432" t="s">
        <v>29</v>
      </c>
      <c r="F1432" s="2">
        <v>109</v>
      </c>
      <c r="G1432" s="5" t="s">
        <v>64</v>
      </c>
      <c r="H1432" s="5" t="s">
        <v>4278</v>
      </c>
      <c r="I1432" s="5" t="s">
        <v>1692</v>
      </c>
      <c r="J1432" s="5" t="e" vm="2">
        <v>#VALUE!</v>
      </c>
      <c r="K1432" s="8">
        <v>6000000</v>
      </c>
      <c r="L1432" s="7">
        <v>44734660</v>
      </c>
      <c r="M1432" s="5" t="s">
        <v>2832</v>
      </c>
      <c r="N1432" s="7">
        <f>Table[[#This Row],[Income]]-Table[[#This Row],[Budget]]</f>
        <v>38734660</v>
      </c>
      <c r="O1432" s="7" t="str">
        <f>IF((Table[[#This Row],[Income]]&gt;Table[[#This Row],[Budget]])," Successful", "Unsuccessful")</f>
        <v xml:space="preserve"> Successful</v>
      </c>
    </row>
    <row r="1433" spans="1:15" x14ac:dyDescent="0.3">
      <c r="A1433" s="5" t="s">
        <v>4279</v>
      </c>
      <c r="B1433" s="1">
        <v>7.1</v>
      </c>
      <c r="C1433" s="2">
        <v>2008</v>
      </c>
      <c r="D1433" s="5" t="s">
        <v>28</v>
      </c>
      <c r="E1433" t="s">
        <v>15</v>
      </c>
      <c r="F1433" s="2">
        <v>96</v>
      </c>
      <c r="G1433" s="5" t="s">
        <v>3091</v>
      </c>
      <c r="H1433" s="5" t="s">
        <v>4280</v>
      </c>
      <c r="I1433" s="5" t="s">
        <v>180</v>
      </c>
      <c r="J1433" s="5" t="e" vm="10">
        <v>#VALUE!</v>
      </c>
      <c r="K1433" s="8">
        <v>15500000</v>
      </c>
      <c r="L1433" s="7">
        <v>96409300</v>
      </c>
      <c r="M1433" s="5" t="s">
        <v>386</v>
      </c>
      <c r="N1433" s="7">
        <f>Table[[#This Row],[Income]]-Table[[#This Row],[Budget]]</f>
        <v>80909300</v>
      </c>
      <c r="O1433" s="7" t="str">
        <f>IF((Table[[#This Row],[Income]]&gt;Table[[#This Row],[Budget]])," Successful", "Unsuccessful")</f>
        <v xml:space="preserve"> Successful</v>
      </c>
    </row>
    <row r="1434" spans="1:15" x14ac:dyDescent="0.3">
      <c r="A1434" s="5" t="s">
        <v>4281</v>
      </c>
      <c r="B1434" s="1">
        <v>8.1</v>
      </c>
      <c r="C1434" s="2">
        <v>2008</v>
      </c>
      <c r="D1434" s="5" t="s">
        <v>43</v>
      </c>
      <c r="E1434" t="s">
        <v>29</v>
      </c>
      <c r="F1434" s="2">
        <v>116</v>
      </c>
      <c r="G1434" s="5" t="s">
        <v>1396</v>
      </c>
      <c r="H1434" s="5" t="s">
        <v>4282</v>
      </c>
      <c r="I1434" s="5" t="s">
        <v>66</v>
      </c>
      <c r="J1434" s="5" t="e" vm="2">
        <v>#VALUE!</v>
      </c>
      <c r="K1434" s="8">
        <v>33000000</v>
      </c>
      <c r="L1434" s="7">
        <v>269958228</v>
      </c>
      <c r="M1434" s="5" t="s">
        <v>652</v>
      </c>
      <c r="N1434" s="7">
        <f>Table[[#This Row],[Income]]-Table[[#This Row],[Budget]]</f>
        <v>236958228</v>
      </c>
      <c r="O1434" s="7" t="str">
        <f>IF((Table[[#This Row],[Income]]&gt;Table[[#This Row],[Budget]])," Successful", "Unsuccessful")</f>
        <v xml:space="preserve"> Successful</v>
      </c>
    </row>
    <row r="1435" spans="1:15" x14ac:dyDescent="0.3">
      <c r="A1435" s="5" t="s">
        <v>4283</v>
      </c>
      <c r="B1435" s="1">
        <v>6.5</v>
      </c>
      <c r="C1435" s="2">
        <v>2008</v>
      </c>
      <c r="D1435" s="5" t="s">
        <v>78</v>
      </c>
      <c r="E1435" t="s">
        <v>15</v>
      </c>
      <c r="F1435" s="2">
        <v>113</v>
      </c>
      <c r="G1435" s="5" t="s">
        <v>1001</v>
      </c>
      <c r="H1435" s="5" t="s">
        <v>4284</v>
      </c>
      <c r="I1435" s="5" t="s">
        <v>2483</v>
      </c>
      <c r="J1435" s="5" t="e" vm="2">
        <v>#VALUE!</v>
      </c>
      <c r="K1435" s="8">
        <v>20000000</v>
      </c>
      <c r="L1435" s="7">
        <v>41627431</v>
      </c>
      <c r="M1435" s="5" t="s">
        <v>20</v>
      </c>
      <c r="N1435" s="7">
        <f>Table[[#This Row],[Income]]-Table[[#This Row],[Budget]]</f>
        <v>21627431</v>
      </c>
      <c r="O1435" s="7" t="str">
        <f>IF((Table[[#This Row],[Income]]&gt;Table[[#This Row],[Budget]])," Successful", "Unsuccessful")</f>
        <v xml:space="preserve"> Successful</v>
      </c>
    </row>
    <row r="1436" spans="1:15" x14ac:dyDescent="0.3">
      <c r="A1436" s="5" t="s">
        <v>4285</v>
      </c>
      <c r="B1436" s="1">
        <v>6.6</v>
      </c>
      <c r="C1436" s="2">
        <v>2008</v>
      </c>
      <c r="D1436" s="5" t="s">
        <v>324</v>
      </c>
      <c r="E1436" t="s">
        <v>15</v>
      </c>
      <c r="F1436" s="2">
        <v>112</v>
      </c>
      <c r="G1436" s="5" t="s">
        <v>2275</v>
      </c>
      <c r="H1436" s="5" t="s">
        <v>4286</v>
      </c>
      <c r="I1436" s="5" t="s">
        <v>410</v>
      </c>
      <c r="J1436" s="5" t="e" vm="5">
        <v>#VALUE!</v>
      </c>
      <c r="K1436" s="8">
        <v>150000000</v>
      </c>
      <c r="L1436" s="7">
        <v>264770996</v>
      </c>
      <c r="M1436" s="5" t="s">
        <v>20</v>
      </c>
      <c r="N1436" s="7">
        <f>Table[[#This Row],[Income]]-Table[[#This Row],[Budget]]</f>
        <v>114770996</v>
      </c>
      <c r="O1436" s="7" t="str">
        <f>IF((Table[[#This Row],[Income]]&gt;Table[[#This Row],[Budget]])," Successful", "Unsuccessful")</f>
        <v xml:space="preserve"> Successful</v>
      </c>
    </row>
    <row r="1437" spans="1:15" x14ac:dyDescent="0.3">
      <c r="A1437" s="5" t="s">
        <v>4287</v>
      </c>
      <c r="B1437" s="1">
        <v>8</v>
      </c>
      <c r="C1437" s="2">
        <v>2008</v>
      </c>
      <c r="D1437" s="5" t="s">
        <v>14</v>
      </c>
      <c r="E1437" t="s">
        <v>29</v>
      </c>
      <c r="F1437" s="2">
        <v>120</v>
      </c>
      <c r="G1437" s="5" t="s">
        <v>4288</v>
      </c>
      <c r="H1437" s="5" t="s">
        <v>4289</v>
      </c>
      <c r="I1437" s="5" t="s">
        <v>1991</v>
      </c>
      <c r="J1437" s="5" t="e" vm="18">
        <v>#VALUE!</v>
      </c>
      <c r="K1437" s="8">
        <v>15000000</v>
      </c>
      <c r="L1437" s="7">
        <v>378410542</v>
      </c>
      <c r="M1437" s="5" t="s">
        <v>99</v>
      </c>
      <c r="N1437" s="7">
        <f>Table[[#This Row],[Income]]-Table[[#This Row],[Budget]]</f>
        <v>363410542</v>
      </c>
      <c r="O1437" s="7" t="str">
        <f>IF((Table[[#This Row],[Income]]&gt;Table[[#This Row],[Budget]])," Successful", "Unsuccessful")</f>
        <v xml:space="preserve"> Successful</v>
      </c>
    </row>
    <row r="1438" spans="1:15" x14ac:dyDescent="0.3">
      <c r="A1438" s="5" t="s">
        <v>4290</v>
      </c>
      <c r="B1438" s="1">
        <v>6.9</v>
      </c>
      <c r="C1438" s="2">
        <v>2008</v>
      </c>
      <c r="D1438" s="5" t="s">
        <v>28</v>
      </c>
      <c r="E1438" t="s">
        <v>29</v>
      </c>
      <c r="F1438" s="2">
        <v>111</v>
      </c>
      <c r="G1438" s="5" t="s">
        <v>4291</v>
      </c>
      <c r="H1438" s="5" t="s">
        <v>4292</v>
      </c>
      <c r="I1438" s="5" t="s">
        <v>60</v>
      </c>
      <c r="J1438" s="5" t="e" vm="2">
        <v>#VALUE!</v>
      </c>
      <c r="K1438" s="8">
        <v>27000000</v>
      </c>
      <c r="L1438" s="7">
        <v>101624843</v>
      </c>
      <c r="M1438" s="5" t="s">
        <v>20</v>
      </c>
      <c r="N1438" s="7">
        <f>Table[[#This Row],[Income]]-Table[[#This Row],[Budget]]</f>
        <v>74624843</v>
      </c>
      <c r="O1438" s="7" t="str">
        <f>IF((Table[[#This Row],[Income]]&gt;Table[[#This Row],[Budget]])," Successful", "Unsuccessful")</f>
        <v xml:space="preserve"> Successful</v>
      </c>
    </row>
    <row r="1439" spans="1:15" x14ac:dyDescent="0.3">
      <c r="A1439" s="5" t="s">
        <v>4293</v>
      </c>
      <c r="B1439" s="1">
        <v>7</v>
      </c>
      <c r="C1439" s="2">
        <v>2008</v>
      </c>
      <c r="D1439" s="5" t="s">
        <v>43</v>
      </c>
      <c r="E1439" t="s">
        <v>29</v>
      </c>
      <c r="F1439" s="2">
        <v>92</v>
      </c>
      <c r="G1439" s="5" t="s">
        <v>3776</v>
      </c>
      <c r="H1439" s="5" t="s">
        <v>4294</v>
      </c>
      <c r="I1439" s="5" t="s">
        <v>451</v>
      </c>
      <c r="J1439" s="5" t="e" vm="66">
        <v>#VALUE!</v>
      </c>
      <c r="K1439" s="8">
        <v>50000000</v>
      </c>
      <c r="L1439" s="7">
        <v>113244290</v>
      </c>
      <c r="M1439" s="5" t="s">
        <v>652</v>
      </c>
      <c r="N1439" s="7">
        <f>Table[[#This Row],[Income]]-Table[[#This Row],[Budget]]</f>
        <v>63244290</v>
      </c>
      <c r="O1439" s="7" t="str">
        <f>IF((Table[[#This Row],[Income]]&gt;Table[[#This Row],[Budget]])," Successful", "Unsuccessful")</f>
        <v xml:space="preserve"> Successful</v>
      </c>
    </row>
    <row r="1440" spans="1:15" x14ac:dyDescent="0.3">
      <c r="A1440" s="5" t="s">
        <v>4295</v>
      </c>
      <c r="B1440" s="1">
        <v>6.5</v>
      </c>
      <c r="C1440" s="2">
        <v>2008</v>
      </c>
      <c r="D1440" s="5" t="s">
        <v>52</v>
      </c>
      <c r="E1440" t="s">
        <v>29</v>
      </c>
      <c r="F1440" s="2">
        <v>101</v>
      </c>
      <c r="G1440" s="5" t="s">
        <v>2634</v>
      </c>
      <c r="H1440" s="5" t="s">
        <v>4296</v>
      </c>
      <c r="I1440" s="5" t="s">
        <v>174</v>
      </c>
      <c r="J1440" s="5" t="e" vm="2">
        <v>#VALUE!</v>
      </c>
      <c r="K1440" s="8">
        <v>24000000</v>
      </c>
      <c r="L1440" s="7">
        <v>42784344</v>
      </c>
      <c r="M1440" s="5" t="s">
        <v>20</v>
      </c>
      <c r="N1440" s="7">
        <f>Table[[#This Row],[Income]]-Table[[#This Row],[Budget]]</f>
        <v>18784344</v>
      </c>
      <c r="O1440" s="7" t="str">
        <f>IF((Table[[#This Row],[Income]]&gt;Table[[#This Row],[Budget]])," Successful", "Unsuccessful")</f>
        <v xml:space="preserve"> Successful</v>
      </c>
    </row>
    <row r="1441" spans="1:15" x14ac:dyDescent="0.3">
      <c r="A1441" s="5" t="s">
        <v>4297</v>
      </c>
      <c r="B1441" s="1">
        <v>6.1</v>
      </c>
      <c r="C1441" s="2">
        <v>2008</v>
      </c>
      <c r="D1441" s="5" t="s">
        <v>149</v>
      </c>
      <c r="E1441" t="s">
        <v>15</v>
      </c>
      <c r="F1441" s="2">
        <v>100</v>
      </c>
      <c r="G1441" s="5" t="s">
        <v>4298</v>
      </c>
      <c r="H1441" s="5" t="s">
        <v>4299</v>
      </c>
      <c r="I1441" s="5" t="s">
        <v>241</v>
      </c>
      <c r="J1441" s="5" t="e" vm="5">
        <v>#VALUE!</v>
      </c>
      <c r="K1441" s="8">
        <v>9750000</v>
      </c>
      <c r="L1441" s="7">
        <v>9162</v>
      </c>
      <c r="M1441" s="5" t="s">
        <v>1849</v>
      </c>
      <c r="N1441" s="7">
        <f>Table[[#This Row],[Income]]-Table[[#This Row],[Budget]]</f>
        <v>-9740838</v>
      </c>
      <c r="O1441" s="7" t="str">
        <f>IF((Table[[#This Row],[Income]]&gt;Table[[#This Row],[Budget]])," Successful", "Unsuccessful")</f>
        <v>Unsuccessful</v>
      </c>
    </row>
    <row r="1442" spans="1:15" x14ac:dyDescent="0.3">
      <c r="A1442" s="5" t="s">
        <v>4300</v>
      </c>
      <c r="B1442" s="1">
        <v>6.8</v>
      </c>
      <c r="C1442" s="2">
        <v>2008</v>
      </c>
      <c r="D1442" s="5" t="s">
        <v>186</v>
      </c>
      <c r="E1442" t="s">
        <v>29</v>
      </c>
      <c r="F1442" s="2">
        <v>109</v>
      </c>
      <c r="G1442" s="5" t="s">
        <v>2026</v>
      </c>
      <c r="H1442" s="5" t="s">
        <v>4301</v>
      </c>
      <c r="I1442" s="5" t="s">
        <v>424</v>
      </c>
      <c r="J1442" s="5" t="e" vm="2">
        <v>#VALUE!</v>
      </c>
      <c r="K1442" s="8">
        <v>20000000</v>
      </c>
      <c r="L1442" s="7">
        <v>66476363</v>
      </c>
      <c r="M1442" s="5" t="s">
        <v>20</v>
      </c>
      <c r="N1442" s="7">
        <f>Table[[#This Row],[Income]]-Table[[#This Row],[Budget]]</f>
        <v>46476363</v>
      </c>
      <c r="O1442" s="7" t="str">
        <f>IF((Table[[#This Row],[Income]]&gt;Table[[#This Row],[Budget]])," Successful", "Unsuccessful")</f>
        <v xml:space="preserve"> Successful</v>
      </c>
    </row>
    <row r="1443" spans="1:15" x14ac:dyDescent="0.3">
      <c r="A1443" s="5" t="s">
        <v>4302</v>
      </c>
      <c r="B1443" s="1">
        <v>6.1</v>
      </c>
      <c r="C1443" s="2">
        <v>2008</v>
      </c>
      <c r="D1443" s="5" t="s">
        <v>14</v>
      </c>
      <c r="E1443" t="s">
        <v>15</v>
      </c>
      <c r="F1443" s="2">
        <v>98</v>
      </c>
      <c r="G1443" s="5" t="s">
        <v>4303</v>
      </c>
      <c r="H1443" s="5" t="s">
        <v>4304</v>
      </c>
      <c r="I1443" s="5" t="s">
        <v>180</v>
      </c>
      <c r="J1443" s="5" t="e" vm="2">
        <v>#VALUE!</v>
      </c>
      <c r="K1443" s="8">
        <v>0</v>
      </c>
      <c r="L1443" s="7">
        <v>7519490</v>
      </c>
      <c r="M1443" s="5" t="s">
        <v>20</v>
      </c>
      <c r="N1443" s="7">
        <f>Table[[#This Row],[Income]]-Table[[#This Row],[Budget]]</f>
        <v>7519490</v>
      </c>
      <c r="O1443" s="7" t="str">
        <f>IF((Table[[#This Row],[Income]]&gt;Table[[#This Row],[Budget]])," Successful", "Unsuccessful")</f>
        <v xml:space="preserve"> Successful</v>
      </c>
    </row>
    <row r="1444" spans="1:15" x14ac:dyDescent="0.3">
      <c r="A1444" s="5" t="s">
        <v>4305</v>
      </c>
      <c r="B1444" s="1">
        <v>5.0999999999999996</v>
      </c>
      <c r="C1444" s="2">
        <v>2008</v>
      </c>
      <c r="D1444" s="5" t="s">
        <v>78</v>
      </c>
      <c r="E1444" t="s">
        <v>15</v>
      </c>
      <c r="F1444" s="2">
        <v>109</v>
      </c>
      <c r="G1444" s="5" t="s">
        <v>1334</v>
      </c>
      <c r="H1444" s="5" t="s">
        <v>4306</v>
      </c>
      <c r="I1444" s="5" t="s">
        <v>109</v>
      </c>
      <c r="J1444" s="5" t="e" vm="1">
        <v>#VALUE!</v>
      </c>
      <c r="K1444" s="8">
        <v>105000000</v>
      </c>
      <c r="L1444" s="7">
        <v>269784201</v>
      </c>
      <c r="M1444" s="5" t="s">
        <v>1287</v>
      </c>
      <c r="N1444" s="7">
        <f>Table[[#This Row],[Income]]-Table[[#This Row],[Budget]]</f>
        <v>164784201</v>
      </c>
      <c r="O1444" s="7" t="str">
        <f>IF((Table[[#This Row],[Income]]&gt;Table[[#This Row],[Budget]])," Successful", "Unsuccessful")</f>
        <v xml:space="preserve"> Successful</v>
      </c>
    </row>
    <row r="1445" spans="1:15" x14ac:dyDescent="0.3">
      <c r="A1445" s="5" t="s">
        <v>4307</v>
      </c>
      <c r="B1445" s="1">
        <v>5.8</v>
      </c>
      <c r="C1445" s="2">
        <v>2008</v>
      </c>
      <c r="D1445" s="5" t="s">
        <v>120</v>
      </c>
      <c r="E1445" t="s">
        <v>15</v>
      </c>
      <c r="F1445" s="2">
        <v>111</v>
      </c>
      <c r="G1445" s="5" t="s">
        <v>3031</v>
      </c>
      <c r="H1445" s="5" t="s">
        <v>4308</v>
      </c>
      <c r="I1445" s="5" t="s">
        <v>66</v>
      </c>
      <c r="J1445" s="5" t="e" vm="2">
        <v>#VALUE!</v>
      </c>
      <c r="K1445" s="8">
        <v>0</v>
      </c>
      <c r="L1445" s="7">
        <v>37105289</v>
      </c>
      <c r="M1445" s="5" t="s">
        <v>20</v>
      </c>
      <c r="N1445" s="7">
        <f>Table[[#This Row],[Income]]-Table[[#This Row],[Budget]]</f>
        <v>37105289</v>
      </c>
      <c r="O1445" s="7" t="str">
        <f>IF((Table[[#This Row],[Income]]&gt;Table[[#This Row],[Budget]])," Successful", "Unsuccessful")</f>
        <v xml:space="preserve"> Successful</v>
      </c>
    </row>
    <row r="1446" spans="1:15" x14ac:dyDescent="0.3">
      <c r="A1446" s="5" t="s">
        <v>4309</v>
      </c>
      <c r="B1446" s="1">
        <v>7.1</v>
      </c>
      <c r="C1446" s="2">
        <v>2008</v>
      </c>
      <c r="D1446" s="5" t="s">
        <v>382</v>
      </c>
      <c r="E1446" t="s">
        <v>15</v>
      </c>
      <c r="F1446" s="2">
        <v>112</v>
      </c>
      <c r="G1446" s="5" t="s">
        <v>4310</v>
      </c>
      <c r="H1446" s="5" t="s">
        <v>4311</v>
      </c>
      <c r="I1446" s="5" t="s">
        <v>180</v>
      </c>
      <c r="J1446" s="5" t="e" vm="2">
        <v>#VALUE!</v>
      </c>
      <c r="K1446" s="8">
        <v>0</v>
      </c>
      <c r="L1446" s="7">
        <v>55990299</v>
      </c>
      <c r="M1446" s="5" t="s">
        <v>3509</v>
      </c>
      <c r="N1446" s="7">
        <f>Table[[#This Row],[Income]]-Table[[#This Row],[Budget]]</f>
        <v>55990299</v>
      </c>
      <c r="O1446" s="7" t="str">
        <f>IF((Table[[#This Row],[Income]]&gt;Table[[#This Row],[Budget]])," Successful", "Unsuccessful")</f>
        <v xml:space="preserve"> Successful</v>
      </c>
    </row>
    <row r="1447" spans="1:15" x14ac:dyDescent="0.3">
      <c r="A1447" s="5" t="s">
        <v>4312</v>
      </c>
      <c r="B1447" s="1">
        <v>7.2</v>
      </c>
      <c r="C1447" s="2">
        <v>2008</v>
      </c>
      <c r="D1447" s="5" t="s">
        <v>52</v>
      </c>
      <c r="E1447" t="s">
        <v>29</v>
      </c>
      <c r="F1447" s="2">
        <v>114</v>
      </c>
      <c r="G1447" s="5" t="s">
        <v>542</v>
      </c>
      <c r="H1447" s="5" t="s">
        <v>4313</v>
      </c>
      <c r="I1447" s="5" t="s">
        <v>424</v>
      </c>
      <c r="J1447" s="5" t="e" vm="6">
        <v>#VALUE!</v>
      </c>
      <c r="K1447" s="8">
        <v>18000000</v>
      </c>
      <c r="L1447" s="7">
        <v>25740863</v>
      </c>
      <c r="M1447" s="5" t="s">
        <v>4314</v>
      </c>
      <c r="N1447" s="7">
        <f>Table[[#This Row],[Income]]-Table[[#This Row],[Budget]]</f>
        <v>7740863</v>
      </c>
      <c r="O1447" s="7" t="str">
        <f>IF((Table[[#This Row],[Income]]&gt;Table[[#This Row],[Budget]])," Successful", "Unsuccessful")</f>
        <v xml:space="preserve"> Successful</v>
      </c>
    </row>
    <row r="1448" spans="1:15" x14ac:dyDescent="0.3">
      <c r="A1448" s="5" t="s">
        <v>4315</v>
      </c>
      <c r="B1448" s="1">
        <v>7.1</v>
      </c>
      <c r="C1448" s="2">
        <v>2008</v>
      </c>
      <c r="D1448" s="5" t="s">
        <v>186</v>
      </c>
      <c r="E1448" t="s">
        <v>29</v>
      </c>
      <c r="F1448" s="2">
        <v>111</v>
      </c>
      <c r="G1448" s="5" t="s">
        <v>2759</v>
      </c>
      <c r="H1448" s="5" t="s">
        <v>4316</v>
      </c>
      <c r="I1448" s="5" t="s">
        <v>180</v>
      </c>
      <c r="J1448" s="5" t="e" vm="2">
        <v>#VALUE!</v>
      </c>
      <c r="K1448" s="8">
        <v>30000000</v>
      </c>
      <c r="L1448" s="7">
        <v>105833257</v>
      </c>
      <c r="M1448" s="5" t="s">
        <v>20</v>
      </c>
      <c r="N1448" s="7">
        <f>Table[[#This Row],[Income]]-Table[[#This Row],[Budget]]</f>
        <v>75833257</v>
      </c>
      <c r="O1448" s="7" t="str">
        <f>IF((Table[[#This Row],[Income]]&gt;Table[[#This Row],[Budget]])," Successful", "Unsuccessful")</f>
        <v xml:space="preserve"> Successful</v>
      </c>
    </row>
    <row r="1449" spans="1:15" x14ac:dyDescent="0.3">
      <c r="A1449" s="5" t="s">
        <v>4317</v>
      </c>
      <c r="B1449" s="1">
        <v>5.6</v>
      </c>
      <c r="C1449" s="2">
        <v>2008</v>
      </c>
      <c r="D1449" s="5" t="s">
        <v>324</v>
      </c>
      <c r="E1449" t="s">
        <v>15</v>
      </c>
      <c r="F1449" s="2">
        <v>113</v>
      </c>
      <c r="G1449" s="5" t="s">
        <v>2930</v>
      </c>
      <c r="H1449" s="5" t="s">
        <v>4318</v>
      </c>
      <c r="I1449" s="5" t="s">
        <v>2515</v>
      </c>
      <c r="J1449" s="5" t="e" vm="77">
        <v>#VALUE!</v>
      </c>
      <c r="K1449" s="8">
        <v>90000000</v>
      </c>
      <c r="L1449" s="7">
        <v>204313400</v>
      </c>
      <c r="M1449" s="5" t="s">
        <v>20</v>
      </c>
      <c r="N1449" s="7">
        <f>Table[[#This Row],[Income]]-Table[[#This Row],[Budget]]</f>
        <v>114313400</v>
      </c>
      <c r="O1449" s="7" t="str">
        <f>IF((Table[[#This Row],[Income]]&gt;Table[[#This Row],[Budget]])," Successful", "Unsuccessful")</f>
        <v xml:space="preserve"> Successful</v>
      </c>
    </row>
    <row r="1450" spans="1:15" x14ac:dyDescent="0.3">
      <c r="A1450" s="5" t="s">
        <v>4319</v>
      </c>
      <c r="B1450" s="1">
        <v>4.8</v>
      </c>
      <c r="C1450" s="2">
        <v>2008</v>
      </c>
      <c r="D1450" s="5" t="s">
        <v>382</v>
      </c>
      <c r="F1450" s="2">
        <v>90</v>
      </c>
      <c r="G1450" s="5" t="s">
        <v>4157</v>
      </c>
      <c r="H1450" s="5" t="s">
        <v>4320</v>
      </c>
      <c r="I1450" s="5" t="s">
        <v>346</v>
      </c>
      <c r="J1450" s="5" t="e" vm="17">
        <v>#VALUE!</v>
      </c>
      <c r="K1450" s="8">
        <v>500000</v>
      </c>
      <c r="L1450" s="7">
        <v>28548025</v>
      </c>
      <c r="M1450" s="5" t="s">
        <v>222</v>
      </c>
      <c r="N1450" s="7">
        <f>Table[[#This Row],[Income]]-Table[[#This Row],[Budget]]</f>
        <v>28048025</v>
      </c>
      <c r="O1450" s="7" t="str">
        <f>IF((Table[[#This Row],[Income]]&gt;Table[[#This Row],[Budget]])," Successful", "Unsuccessful")</f>
        <v xml:space="preserve"> Successful</v>
      </c>
    </row>
    <row r="1451" spans="1:15" x14ac:dyDescent="0.3">
      <c r="A1451" s="5" t="s">
        <v>4321</v>
      </c>
      <c r="B1451" s="1">
        <v>6.5</v>
      </c>
      <c r="C1451" s="2">
        <v>2008</v>
      </c>
      <c r="D1451" s="5" t="s">
        <v>52</v>
      </c>
      <c r="E1451" t="s">
        <v>29</v>
      </c>
      <c r="F1451" s="2">
        <v>109</v>
      </c>
      <c r="G1451" s="5" t="s">
        <v>92</v>
      </c>
      <c r="H1451" s="5" t="s">
        <v>4322</v>
      </c>
      <c r="I1451" s="5" t="s">
        <v>174</v>
      </c>
      <c r="J1451" s="5" t="e" vm="2">
        <v>#VALUE!</v>
      </c>
      <c r="K1451" s="8">
        <v>19000000</v>
      </c>
      <c r="L1451" s="7">
        <v>18755936</v>
      </c>
      <c r="M1451" s="5" t="s">
        <v>20</v>
      </c>
      <c r="N1451" s="7">
        <f>Table[[#This Row],[Income]]-Table[[#This Row],[Budget]]</f>
        <v>-244064</v>
      </c>
      <c r="O1451" s="7" t="str">
        <f>IF((Table[[#This Row],[Income]]&gt;Table[[#This Row],[Budget]])," Successful", "Unsuccessful")</f>
        <v>Unsuccessful</v>
      </c>
    </row>
    <row r="1452" spans="1:15" x14ac:dyDescent="0.3">
      <c r="A1452" s="5" t="s">
        <v>4323</v>
      </c>
      <c r="B1452" s="1">
        <v>7.1</v>
      </c>
      <c r="C1452" s="2">
        <v>2008</v>
      </c>
      <c r="D1452" s="5" t="s">
        <v>14</v>
      </c>
      <c r="E1452" t="s">
        <v>15</v>
      </c>
      <c r="F1452" s="2">
        <v>121</v>
      </c>
      <c r="G1452" s="5" t="s">
        <v>1497</v>
      </c>
      <c r="H1452" s="5" t="s">
        <v>4324</v>
      </c>
      <c r="I1452" s="5" t="s">
        <v>948</v>
      </c>
      <c r="J1452" s="5" t="e" vm="16">
        <v>#VALUE!</v>
      </c>
      <c r="K1452" s="8">
        <v>75000000</v>
      </c>
      <c r="L1452" s="7">
        <v>201545517</v>
      </c>
      <c r="M1452" s="5" t="s">
        <v>4325</v>
      </c>
      <c r="N1452" s="7">
        <f>Table[[#This Row],[Income]]-Table[[#This Row],[Budget]]</f>
        <v>126545517</v>
      </c>
      <c r="O1452" s="7" t="str">
        <f>IF((Table[[#This Row],[Income]]&gt;Table[[#This Row],[Budget]])," Successful", "Unsuccessful")</f>
        <v xml:space="preserve"> Successful</v>
      </c>
    </row>
    <row r="1453" spans="1:15" x14ac:dyDescent="0.3">
      <c r="A1453" s="5" t="s">
        <v>4326</v>
      </c>
      <c r="B1453" s="1">
        <v>5.5</v>
      </c>
      <c r="C1453" s="2">
        <v>2008</v>
      </c>
      <c r="D1453" s="5" t="s">
        <v>28</v>
      </c>
      <c r="E1453" t="s">
        <v>15</v>
      </c>
      <c r="F1453" s="2">
        <v>97</v>
      </c>
      <c r="G1453" s="5" t="s">
        <v>4327</v>
      </c>
      <c r="H1453" s="5" t="s">
        <v>4328</v>
      </c>
      <c r="I1453" s="5" t="s">
        <v>346</v>
      </c>
      <c r="J1453" s="5" t="e" vm="2">
        <v>#VALUE!</v>
      </c>
      <c r="K1453" s="8">
        <v>25000000</v>
      </c>
      <c r="L1453" s="7">
        <v>70439696</v>
      </c>
      <c r="M1453" s="5" t="s">
        <v>20</v>
      </c>
      <c r="N1453" s="7">
        <f>Table[[#This Row],[Income]]-Table[[#This Row],[Budget]]</f>
        <v>45439696</v>
      </c>
      <c r="O1453" s="7" t="str">
        <f>IF((Table[[#This Row],[Income]]&gt;Table[[#This Row],[Budget]])," Successful", "Unsuccessful")</f>
        <v xml:space="preserve"> Successful</v>
      </c>
    </row>
    <row r="1454" spans="1:15" x14ac:dyDescent="0.3">
      <c r="A1454" s="5" t="s">
        <v>4329</v>
      </c>
      <c r="B1454" s="1">
        <v>6.8</v>
      </c>
      <c r="C1454" s="2">
        <v>2008</v>
      </c>
      <c r="D1454" s="5" t="s">
        <v>14</v>
      </c>
      <c r="E1454" t="s">
        <v>15</v>
      </c>
      <c r="F1454" s="2">
        <v>104</v>
      </c>
      <c r="G1454" s="5" t="s">
        <v>1646</v>
      </c>
      <c r="H1454" s="5" t="s">
        <v>4330</v>
      </c>
      <c r="I1454" s="5" t="s">
        <v>174</v>
      </c>
      <c r="J1454" s="5" t="e" vm="2">
        <v>#VALUE!</v>
      </c>
      <c r="K1454" s="8">
        <v>70000000</v>
      </c>
      <c r="L1454" s="7">
        <v>223241637</v>
      </c>
      <c r="M1454" s="5" t="s">
        <v>176</v>
      </c>
      <c r="N1454" s="7">
        <f>Table[[#This Row],[Income]]-Table[[#This Row],[Budget]]</f>
        <v>153241637</v>
      </c>
      <c r="O1454" s="7" t="str">
        <f>IF((Table[[#This Row],[Income]]&gt;Table[[#This Row],[Budget]])," Successful", "Unsuccessful")</f>
        <v xml:space="preserve"> Successful</v>
      </c>
    </row>
    <row r="1455" spans="1:15" x14ac:dyDescent="0.3">
      <c r="A1455" s="5" t="s">
        <v>4331</v>
      </c>
      <c r="B1455" s="1">
        <v>6.1</v>
      </c>
      <c r="C1455" s="2">
        <v>2008</v>
      </c>
      <c r="D1455" s="5" t="s">
        <v>382</v>
      </c>
      <c r="E1455" t="s">
        <v>15</v>
      </c>
      <c r="F1455" s="2">
        <v>88</v>
      </c>
      <c r="G1455" s="5" t="s">
        <v>1905</v>
      </c>
      <c r="H1455" s="5" t="s">
        <v>4332</v>
      </c>
      <c r="I1455" s="5" t="s">
        <v>410</v>
      </c>
      <c r="J1455" s="5" t="e" vm="22">
        <v>#VALUE!</v>
      </c>
      <c r="K1455" s="8">
        <v>85000000</v>
      </c>
      <c r="L1455" s="7">
        <v>225132113</v>
      </c>
      <c r="M1455" s="5" t="s">
        <v>62</v>
      </c>
      <c r="N1455" s="7">
        <f>Table[[#This Row],[Income]]-Table[[#This Row],[Budget]]</f>
        <v>140132113</v>
      </c>
      <c r="O1455" s="7" t="str">
        <f>IF((Table[[#This Row],[Income]]&gt;Table[[#This Row],[Budget]])," Successful", "Unsuccessful")</f>
        <v xml:space="preserve"> Successful</v>
      </c>
    </row>
    <row r="1456" spans="1:15" x14ac:dyDescent="0.3">
      <c r="A1456" s="5" t="s">
        <v>4333</v>
      </c>
      <c r="B1456" s="1">
        <v>4.5999999999999996</v>
      </c>
      <c r="C1456" s="2">
        <v>2008</v>
      </c>
      <c r="D1456" s="5" t="s">
        <v>78</v>
      </c>
      <c r="E1456" t="s">
        <v>15</v>
      </c>
      <c r="F1456" s="2">
        <v>75</v>
      </c>
      <c r="G1456" s="5" t="s">
        <v>4334</v>
      </c>
      <c r="H1456" s="5" t="s">
        <v>4335</v>
      </c>
      <c r="I1456" s="5" t="s">
        <v>3050</v>
      </c>
      <c r="J1456" s="5" t="e" vm="2">
        <v>#VALUE!</v>
      </c>
      <c r="K1456" s="8">
        <v>35000000</v>
      </c>
      <c r="L1456" s="7">
        <v>71571300</v>
      </c>
      <c r="M1456" s="5" t="s">
        <v>20</v>
      </c>
      <c r="N1456" s="7">
        <f>Table[[#This Row],[Income]]-Table[[#This Row],[Budget]]</f>
        <v>36571300</v>
      </c>
      <c r="O1456" s="7" t="str">
        <f>IF((Table[[#This Row],[Income]]&gt;Table[[#This Row],[Budget]])," Successful", "Unsuccessful")</f>
        <v xml:space="preserve"> Successful</v>
      </c>
    </row>
    <row r="1457" spans="1:15" x14ac:dyDescent="0.3">
      <c r="A1457" s="5" t="s">
        <v>4336</v>
      </c>
      <c r="B1457" s="1">
        <v>6.4</v>
      </c>
      <c r="C1457" s="2">
        <v>2008</v>
      </c>
      <c r="D1457" s="5" t="s">
        <v>233</v>
      </c>
      <c r="E1457" t="s">
        <v>15</v>
      </c>
      <c r="F1457" s="2">
        <v>92</v>
      </c>
      <c r="G1457" s="5" t="s">
        <v>1034</v>
      </c>
      <c r="H1457" s="5" t="s">
        <v>4337</v>
      </c>
      <c r="I1457" s="5" t="s">
        <v>2716</v>
      </c>
      <c r="J1457" s="5" t="e" vm="2">
        <v>#VALUE!</v>
      </c>
      <c r="K1457" s="8">
        <v>150000000</v>
      </c>
      <c r="L1457" s="7">
        <v>629443428</v>
      </c>
      <c r="M1457" s="5" t="s">
        <v>20</v>
      </c>
      <c r="N1457" s="7">
        <f>Table[[#This Row],[Income]]-Table[[#This Row],[Budget]]</f>
        <v>479443428</v>
      </c>
      <c r="O1457" s="7" t="str">
        <f>IF((Table[[#This Row],[Income]]&gt;Table[[#This Row],[Budget]])," Successful", "Unsuccessful")</f>
        <v xml:space="preserve"> Successful</v>
      </c>
    </row>
    <row r="1458" spans="1:15" x14ac:dyDescent="0.3">
      <c r="A1458" s="5" t="s">
        <v>4338</v>
      </c>
      <c r="B1458" s="1">
        <v>6.1</v>
      </c>
      <c r="C1458" s="2">
        <v>2008</v>
      </c>
      <c r="D1458" s="5" t="s">
        <v>43</v>
      </c>
      <c r="E1458" t="s">
        <v>15</v>
      </c>
      <c r="F1458" s="2">
        <v>111</v>
      </c>
      <c r="G1458" s="5" t="s">
        <v>3964</v>
      </c>
      <c r="H1458" s="5" t="s">
        <v>4339</v>
      </c>
      <c r="I1458" s="5" t="s">
        <v>174</v>
      </c>
      <c r="J1458" s="5" t="e" vm="2">
        <v>#VALUE!</v>
      </c>
      <c r="K1458" s="8">
        <v>30000000</v>
      </c>
      <c r="L1458" s="7">
        <v>162655351</v>
      </c>
      <c r="M1458" s="5" t="s">
        <v>20</v>
      </c>
      <c r="N1458" s="7">
        <f>Table[[#This Row],[Income]]-Table[[#This Row],[Budget]]</f>
        <v>132655351</v>
      </c>
      <c r="O1458" s="7" t="str">
        <f>IF((Table[[#This Row],[Income]]&gt;Table[[#This Row],[Budget]])," Successful", "Unsuccessful")</f>
        <v xml:space="preserve"> Successful</v>
      </c>
    </row>
    <row r="1459" spans="1:15" x14ac:dyDescent="0.3">
      <c r="A1459" s="5" t="s">
        <v>4340</v>
      </c>
      <c r="B1459" s="1">
        <v>6.1</v>
      </c>
      <c r="C1459" s="2">
        <v>2008</v>
      </c>
      <c r="D1459" s="5" t="s">
        <v>149</v>
      </c>
      <c r="E1459" t="s">
        <v>29</v>
      </c>
      <c r="F1459" s="2">
        <v>86</v>
      </c>
      <c r="G1459" s="5" t="s">
        <v>4341</v>
      </c>
      <c r="H1459" s="5" t="s">
        <v>4342</v>
      </c>
      <c r="I1459" s="5" t="s">
        <v>81</v>
      </c>
      <c r="J1459" s="5" t="e" vm="2">
        <v>#VALUE!</v>
      </c>
      <c r="K1459" s="8">
        <v>9000000</v>
      </c>
      <c r="L1459" s="7">
        <v>82410456</v>
      </c>
      <c r="M1459" s="5" t="s">
        <v>20</v>
      </c>
      <c r="N1459" s="7">
        <f>Table[[#This Row],[Income]]-Table[[#This Row],[Budget]]</f>
        <v>73410456</v>
      </c>
      <c r="O1459" s="7" t="str">
        <f>IF((Table[[#This Row],[Income]]&gt;Table[[#This Row],[Budget]])," Successful", "Unsuccessful")</f>
        <v xml:space="preserve"> Successful</v>
      </c>
    </row>
    <row r="1460" spans="1:15" x14ac:dyDescent="0.3">
      <c r="A1460" s="5" t="s">
        <v>4343</v>
      </c>
      <c r="B1460" s="1">
        <v>7</v>
      </c>
      <c r="C1460" s="2">
        <v>2008</v>
      </c>
      <c r="D1460" s="5" t="s">
        <v>78</v>
      </c>
      <c r="E1460" t="s">
        <v>29</v>
      </c>
      <c r="F1460" s="2">
        <v>92</v>
      </c>
      <c r="G1460" s="5" t="s">
        <v>2227</v>
      </c>
      <c r="H1460" s="5" t="s">
        <v>4344</v>
      </c>
      <c r="I1460" s="5" t="s">
        <v>3005</v>
      </c>
      <c r="J1460" s="5" t="e" vm="6">
        <v>#VALUE!</v>
      </c>
      <c r="K1460" s="8">
        <v>230000</v>
      </c>
      <c r="L1460" s="7">
        <v>2260712</v>
      </c>
      <c r="M1460" s="5" t="s">
        <v>4345</v>
      </c>
      <c r="N1460" s="7">
        <f>Table[[#This Row],[Income]]-Table[[#This Row],[Budget]]</f>
        <v>2030712</v>
      </c>
      <c r="O1460" s="7" t="str">
        <f>IF((Table[[#This Row],[Income]]&gt;Table[[#This Row],[Budget]])," Successful", "Unsuccessful")</f>
        <v xml:space="preserve"> Successful</v>
      </c>
    </row>
    <row r="1461" spans="1:15" x14ac:dyDescent="0.3">
      <c r="A1461" s="5" t="s">
        <v>4346</v>
      </c>
      <c r="B1461" s="1">
        <v>5.7</v>
      </c>
      <c r="C1461" s="2">
        <v>2008</v>
      </c>
      <c r="D1461" s="5" t="s">
        <v>149</v>
      </c>
      <c r="E1461" t="s">
        <v>29</v>
      </c>
      <c r="F1461" s="2">
        <v>145</v>
      </c>
      <c r="G1461" s="5" t="s">
        <v>3883</v>
      </c>
      <c r="H1461" s="5" t="s">
        <v>4347</v>
      </c>
      <c r="I1461" s="5" t="s">
        <v>180</v>
      </c>
      <c r="J1461" s="5" t="e" vm="2">
        <v>#VALUE!</v>
      </c>
      <c r="K1461" s="8">
        <v>65000000</v>
      </c>
      <c r="L1461" s="7">
        <v>418765519</v>
      </c>
      <c r="M1461" s="5" t="s">
        <v>20</v>
      </c>
      <c r="N1461" s="7">
        <f>Table[[#This Row],[Income]]-Table[[#This Row],[Budget]]</f>
        <v>353765519</v>
      </c>
      <c r="O1461" s="7" t="str">
        <f>IF((Table[[#This Row],[Income]]&gt;Table[[#This Row],[Budget]])," Successful", "Unsuccessful")</f>
        <v xml:space="preserve"> Successful</v>
      </c>
    </row>
    <row r="1462" spans="1:15" x14ac:dyDescent="0.3">
      <c r="A1462" s="5" t="s">
        <v>4348</v>
      </c>
      <c r="B1462" s="1">
        <v>6.4</v>
      </c>
      <c r="C1462" s="2">
        <v>2008</v>
      </c>
      <c r="D1462" s="5" t="s">
        <v>52</v>
      </c>
      <c r="E1462" t="s">
        <v>22</v>
      </c>
      <c r="F1462" s="2">
        <v>90</v>
      </c>
      <c r="G1462" s="5" t="s">
        <v>456</v>
      </c>
      <c r="H1462" s="5" t="s">
        <v>4349</v>
      </c>
      <c r="I1462" s="5" t="s">
        <v>1465</v>
      </c>
      <c r="J1462" s="5" t="e" vm="6">
        <v>#VALUE!</v>
      </c>
      <c r="K1462" s="8">
        <v>55000000</v>
      </c>
      <c r="L1462" s="7">
        <v>17929684</v>
      </c>
      <c r="M1462" s="5" t="s">
        <v>20</v>
      </c>
      <c r="N1462" s="7">
        <f>Table[[#This Row],[Income]]-Table[[#This Row],[Budget]]</f>
        <v>-37070316</v>
      </c>
      <c r="O1462" s="7" t="str">
        <f>IF((Table[[#This Row],[Income]]&gt;Table[[#This Row],[Budget]])," Successful", "Unsuccessful")</f>
        <v>Unsuccessful</v>
      </c>
    </row>
    <row r="1463" spans="1:15" x14ac:dyDescent="0.3">
      <c r="A1463" s="5" t="s">
        <v>4350</v>
      </c>
      <c r="B1463" s="1">
        <v>7.6</v>
      </c>
      <c r="C1463" s="2">
        <v>2008</v>
      </c>
      <c r="D1463" s="5" t="s">
        <v>14</v>
      </c>
      <c r="E1463" t="s">
        <v>15</v>
      </c>
      <c r="F1463" s="2">
        <v>123</v>
      </c>
      <c r="G1463" s="5" t="s">
        <v>4351</v>
      </c>
      <c r="H1463" s="5" t="s">
        <v>4352</v>
      </c>
      <c r="I1463" s="5" t="s">
        <v>66</v>
      </c>
      <c r="J1463" s="5" t="e" vm="2">
        <v>#VALUE!</v>
      </c>
      <c r="K1463" s="8">
        <v>55000000</v>
      </c>
      <c r="L1463" s="7">
        <v>169748929</v>
      </c>
      <c r="M1463" s="5" t="s">
        <v>20</v>
      </c>
      <c r="N1463" s="7">
        <f>Table[[#This Row],[Income]]-Table[[#This Row],[Budget]]</f>
        <v>114748929</v>
      </c>
      <c r="O1463" s="7" t="str">
        <f>IF((Table[[#This Row],[Income]]&gt;Table[[#This Row],[Budget]])," Successful", "Unsuccessful")</f>
        <v xml:space="preserve"> Successful</v>
      </c>
    </row>
    <row r="1464" spans="1:15" x14ac:dyDescent="0.3">
      <c r="A1464" s="5" t="s">
        <v>4353</v>
      </c>
      <c r="B1464" s="1">
        <v>5.5</v>
      </c>
      <c r="C1464" s="2">
        <v>2008</v>
      </c>
      <c r="D1464" s="5" t="s">
        <v>14</v>
      </c>
      <c r="E1464" t="s">
        <v>15</v>
      </c>
      <c r="F1464" s="2">
        <v>104</v>
      </c>
      <c r="G1464" s="5" t="s">
        <v>468</v>
      </c>
      <c r="H1464" s="5" t="s">
        <v>4354</v>
      </c>
      <c r="I1464" s="5" t="s">
        <v>722</v>
      </c>
      <c r="J1464" s="5" t="e" vm="5">
        <v>#VALUE!</v>
      </c>
      <c r="K1464" s="8">
        <v>80000000</v>
      </c>
      <c r="L1464" s="7">
        <v>233093859</v>
      </c>
      <c r="M1464" s="5" t="s">
        <v>62</v>
      </c>
      <c r="N1464" s="7">
        <f>Table[[#This Row],[Income]]-Table[[#This Row],[Budget]]</f>
        <v>153093859</v>
      </c>
      <c r="O1464" s="7" t="str">
        <f>IF((Table[[#This Row],[Income]]&gt;Table[[#This Row],[Budget]])," Successful", "Unsuccessful")</f>
        <v xml:space="preserve"> Successful</v>
      </c>
    </row>
    <row r="1465" spans="1:15" x14ac:dyDescent="0.3">
      <c r="A1465" s="5" t="s">
        <v>4355</v>
      </c>
      <c r="B1465" s="1">
        <v>7</v>
      </c>
      <c r="C1465" s="2">
        <v>2008</v>
      </c>
      <c r="D1465" s="5" t="s">
        <v>233</v>
      </c>
      <c r="E1465" t="s">
        <v>15</v>
      </c>
      <c r="F1465" s="2">
        <v>120</v>
      </c>
      <c r="G1465" s="5" t="s">
        <v>496</v>
      </c>
      <c r="H1465" s="5" t="s">
        <v>4356</v>
      </c>
      <c r="I1465" s="5" t="s">
        <v>18</v>
      </c>
      <c r="J1465" s="5" t="e" vm="44">
        <v>#VALUE!</v>
      </c>
      <c r="K1465" s="8">
        <v>85000000</v>
      </c>
      <c r="L1465" s="7">
        <v>168319243</v>
      </c>
      <c r="M1465" s="5" t="s">
        <v>4357</v>
      </c>
      <c r="N1465" s="7">
        <f>Table[[#This Row],[Income]]-Table[[#This Row],[Budget]]</f>
        <v>83319243</v>
      </c>
      <c r="O1465" s="7" t="str">
        <f>IF((Table[[#This Row],[Income]]&gt;Table[[#This Row],[Budget]])," Successful", "Unsuccessful")</f>
        <v xml:space="preserve"> Successful</v>
      </c>
    </row>
    <row r="1466" spans="1:15" x14ac:dyDescent="0.3">
      <c r="A1466" s="5" t="s">
        <v>4358</v>
      </c>
      <c r="B1466" s="1">
        <v>6</v>
      </c>
      <c r="C1466" s="2">
        <v>2008</v>
      </c>
      <c r="D1466" s="5" t="s">
        <v>149</v>
      </c>
      <c r="E1466" t="s">
        <v>22</v>
      </c>
      <c r="F1466" s="2">
        <v>135</v>
      </c>
      <c r="G1466" s="5" t="s">
        <v>2547</v>
      </c>
      <c r="H1466" s="5" t="s">
        <v>4359</v>
      </c>
      <c r="I1466" s="5" t="s">
        <v>127</v>
      </c>
      <c r="J1466" s="5" t="e" vm="16">
        <v>#VALUE!</v>
      </c>
      <c r="K1466" s="8">
        <v>120000000</v>
      </c>
      <c r="L1466" s="7">
        <v>93945766</v>
      </c>
      <c r="M1466" s="5" t="s">
        <v>4360</v>
      </c>
      <c r="N1466" s="7">
        <f>Table[[#This Row],[Income]]-Table[[#This Row],[Budget]]</f>
        <v>-26054234</v>
      </c>
      <c r="O1466" s="7" t="str">
        <f>IF((Table[[#This Row],[Income]]&gt;Table[[#This Row],[Budget]])," Successful", "Unsuccessful")</f>
        <v>Unsuccessful</v>
      </c>
    </row>
    <row r="1467" spans="1:15" x14ac:dyDescent="0.3">
      <c r="A1467" s="5" t="s">
        <v>4361</v>
      </c>
      <c r="B1467" s="1">
        <v>6.6</v>
      </c>
      <c r="C1467" s="2">
        <v>2008</v>
      </c>
      <c r="D1467" s="5" t="s">
        <v>36</v>
      </c>
      <c r="E1467" t="s">
        <v>22</v>
      </c>
      <c r="F1467" s="2">
        <v>89</v>
      </c>
      <c r="G1467" s="5" t="s">
        <v>4362</v>
      </c>
      <c r="H1467" s="5" t="s">
        <v>4363</v>
      </c>
      <c r="I1467" s="5" t="s">
        <v>198</v>
      </c>
      <c r="J1467" s="5" t="e" vm="2">
        <v>#VALUE!</v>
      </c>
      <c r="K1467" s="8">
        <v>150000000</v>
      </c>
      <c r="L1467" s="7">
        <v>603900354</v>
      </c>
      <c r="M1467" s="5" t="s">
        <v>20</v>
      </c>
      <c r="N1467" s="7">
        <f>Table[[#This Row],[Income]]-Table[[#This Row],[Budget]]</f>
        <v>453900354</v>
      </c>
      <c r="O1467" s="7" t="str">
        <f>IF((Table[[#This Row],[Income]]&gt;Table[[#This Row],[Budget]])," Successful", "Unsuccessful")</f>
        <v xml:space="preserve"> Successful</v>
      </c>
    </row>
    <row r="1468" spans="1:15" x14ac:dyDescent="0.3">
      <c r="A1468" s="5" t="s">
        <v>4364</v>
      </c>
      <c r="B1468" s="1">
        <v>5.9</v>
      </c>
      <c r="C1468" s="2">
        <v>2008</v>
      </c>
      <c r="D1468" s="5" t="s">
        <v>78</v>
      </c>
      <c r="E1468" t="s">
        <v>29</v>
      </c>
      <c r="F1468" s="2">
        <v>105</v>
      </c>
      <c r="G1468" s="5" t="s">
        <v>1303</v>
      </c>
      <c r="H1468" s="5" t="s">
        <v>4365</v>
      </c>
      <c r="I1468" s="5" t="s">
        <v>644</v>
      </c>
      <c r="J1468" s="5" t="e" vm="6">
        <v>#VALUE!</v>
      </c>
      <c r="K1468" s="8">
        <v>30000000</v>
      </c>
      <c r="L1468" s="7">
        <v>22472631</v>
      </c>
      <c r="M1468" s="5" t="s">
        <v>4366</v>
      </c>
      <c r="N1468" s="7">
        <f>Table[[#This Row],[Income]]-Table[[#This Row],[Budget]]</f>
        <v>-7527369</v>
      </c>
      <c r="O1468" s="7" t="str">
        <f>IF((Table[[#This Row],[Income]]&gt;Table[[#This Row],[Budget]])," Successful", "Unsuccessful")</f>
        <v>Unsuccessful</v>
      </c>
    </row>
    <row r="1469" spans="1:15" x14ac:dyDescent="0.3">
      <c r="A1469" s="5" t="s">
        <v>4367</v>
      </c>
      <c r="B1469" s="1">
        <v>7.8</v>
      </c>
      <c r="C1469" s="2">
        <v>2008</v>
      </c>
      <c r="D1469" s="5" t="s">
        <v>52</v>
      </c>
      <c r="E1469" t="s">
        <v>29</v>
      </c>
      <c r="F1469" s="2">
        <v>141</v>
      </c>
      <c r="G1469" s="5" t="s">
        <v>1396</v>
      </c>
      <c r="H1469" s="5" t="s">
        <v>4368</v>
      </c>
      <c r="I1469" s="5" t="s">
        <v>370</v>
      </c>
      <c r="J1469" s="5" t="e" vm="2">
        <v>#VALUE!</v>
      </c>
      <c r="K1469" s="8">
        <v>55000000</v>
      </c>
      <c r="L1469" s="7">
        <v>113398237</v>
      </c>
      <c r="M1469" s="5" t="s">
        <v>20</v>
      </c>
      <c r="N1469" s="7">
        <f>Table[[#This Row],[Income]]-Table[[#This Row],[Budget]]</f>
        <v>58398237</v>
      </c>
      <c r="O1469" s="7" t="str">
        <f>IF((Table[[#This Row],[Income]]&gt;Table[[#This Row],[Budget]])," Successful", "Unsuccessful")</f>
        <v xml:space="preserve"> Successful</v>
      </c>
    </row>
    <row r="1470" spans="1:15" x14ac:dyDescent="0.3">
      <c r="A1470" s="5" t="s">
        <v>4369</v>
      </c>
      <c r="B1470" s="1">
        <v>7.5</v>
      </c>
      <c r="C1470" s="2">
        <v>2008</v>
      </c>
      <c r="D1470" s="5" t="s">
        <v>382</v>
      </c>
      <c r="E1470" t="s">
        <v>29</v>
      </c>
      <c r="F1470" s="2">
        <v>124</v>
      </c>
      <c r="G1470" s="5" t="s">
        <v>868</v>
      </c>
      <c r="H1470" s="5" t="s">
        <v>4370</v>
      </c>
      <c r="I1470" s="5" t="s">
        <v>66</v>
      </c>
      <c r="J1470" s="5" t="e" vm="2">
        <v>#VALUE!</v>
      </c>
      <c r="K1470" s="8">
        <v>20000000</v>
      </c>
      <c r="L1470" s="7">
        <v>4658401</v>
      </c>
      <c r="M1470" s="5" t="s">
        <v>20</v>
      </c>
      <c r="N1470" s="7">
        <f>Table[[#This Row],[Income]]-Table[[#This Row],[Budget]]</f>
        <v>-15341599</v>
      </c>
      <c r="O1470" s="7" t="str">
        <f>IF((Table[[#This Row],[Income]]&gt;Table[[#This Row],[Budget]])," Successful", "Unsuccessful")</f>
        <v>Unsuccessful</v>
      </c>
    </row>
    <row r="1471" spans="1:15" x14ac:dyDescent="0.3">
      <c r="A1471" s="5" t="s">
        <v>4371</v>
      </c>
      <c r="B1471" s="1">
        <v>6.7</v>
      </c>
      <c r="C1471" s="2">
        <v>2008</v>
      </c>
      <c r="D1471" s="5" t="s">
        <v>382</v>
      </c>
      <c r="E1471" t="s">
        <v>15</v>
      </c>
      <c r="F1471" s="2">
        <v>115</v>
      </c>
      <c r="G1471" s="5" t="s">
        <v>4372</v>
      </c>
      <c r="H1471" s="5" t="s">
        <v>4373</v>
      </c>
      <c r="I1471" s="5" t="s">
        <v>404</v>
      </c>
      <c r="J1471" s="5" t="e" vm="6">
        <v>#VALUE!</v>
      </c>
      <c r="K1471" s="8">
        <v>35000000</v>
      </c>
      <c r="L1471" s="7">
        <v>78201830</v>
      </c>
      <c r="M1471" s="5" t="s">
        <v>99</v>
      </c>
      <c r="N1471" s="7">
        <f>Table[[#This Row],[Income]]-Table[[#This Row],[Budget]]</f>
        <v>43201830</v>
      </c>
      <c r="O1471" s="7" t="str">
        <f>IF((Table[[#This Row],[Income]]&gt;Table[[#This Row],[Budget]])," Successful", "Unsuccessful")</f>
        <v xml:space="preserve"> Successful</v>
      </c>
    </row>
    <row r="1472" spans="1:15" x14ac:dyDescent="0.3">
      <c r="A1472" s="5" t="s">
        <v>4374</v>
      </c>
      <c r="B1472" s="1">
        <v>5.9</v>
      </c>
      <c r="C1472" s="2">
        <v>2008</v>
      </c>
      <c r="D1472" s="5" t="s">
        <v>186</v>
      </c>
      <c r="E1472" t="s">
        <v>29</v>
      </c>
      <c r="F1472" s="2">
        <v>90</v>
      </c>
      <c r="G1472" s="5" t="s">
        <v>4375</v>
      </c>
      <c r="H1472" s="5" t="s">
        <v>4376</v>
      </c>
      <c r="I1472" s="5" t="s">
        <v>227</v>
      </c>
      <c r="J1472" s="5" t="e" vm="13">
        <v>#VALUE!</v>
      </c>
      <c r="K1472" s="8">
        <v>8000000</v>
      </c>
      <c r="L1472" s="7">
        <v>22818256</v>
      </c>
      <c r="M1472" s="5" t="s">
        <v>4377</v>
      </c>
      <c r="N1472" s="7">
        <f>Table[[#This Row],[Income]]-Table[[#This Row],[Budget]]</f>
        <v>14818256</v>
      </c>
      <c r="O1472" s="7" t="str">
        <f>IF((Table[[#This Row],[Income]]&gt;Table[[#This Row],[Budget]])," Successful", "Unsuccessful")</f>
        <v xml:space="preserve"> Successful</v>
      </c>
    </row>
    <row r="1473" spans="1:15" x14ac:dyDescent="0.3">
      <c r="A1473" s="5" t="s">
        <v>4378</v>
      </c>
      <c r="B1473" s="1">
        <v>8</v>
      </c>
      <c r="C1473" s="2">
        <v>2008</v>
      </c>
      <c r="D1473" s="5" t="s">
        <v>14</v>
      </c>
      <c r="E1473" t="s">
        <v>29</v>
      </c>
      <c r="F1473" s="2">
        <v>106</v>
      </c>
      <c r="G1473" s="5" t="s">
        <v>4379</v>
      </c>
      <c r="H1473" s="5" t="s">
        <v>4380</v>
      </c>
      <c r="I1473" s="5" t="s">
        <v>1181</v>
      </c>
      <c r="J1473" s="5" t="e" vm="61">
        <v>#VALUE!</v>
      </c>
      <c r="K1473" s="8">
        <v>11715578</v>
      </c>
      <c r="L1473" s="7">
        <v>22108789</v>
      </c>
      <c r="M1473" s="5" t="s">
        <v>4381</v>
      </c>
      <c r="N1473" s="7">
        <f>Table[[#This Row],[Income]]-Table[[#This Row],[Budget]]</f>
        <v>10393211</v>
      </c>
      <c r="O1473" s="7" t="str">
        <f>IF((Table[[#This Row],[Income]]&gt;Table[[#This Row],[Budget]])," Successful", "Unsuccessful")</f>
        <v xml:space="preserve"> Successful</v>
      </c>
    </row>
    <row r="1474" spans="1:15" x14ac:dyDescent="0.3">
      <c r="A1474" s="5" t="s">
        <v>4382</v>
      </c>
      <c r="B1474" s="1">
        <v>7.2</v>
      </c>
      <c r="C1474" s="2">
        <v>2008</v>
      </c>
      <c r="D1474" s="5" t="s">
        <v>78</v>
      </c>
      <c r="E1474" t="s">
        <v>29</v>
      </c>
      <c r="F1474" s="2">
        <v>111</v>
      </c>
      <c r="G1474" s="5" t="s">
        <v>4383</v>
      </c>
      <c r="H1474" s="5" t="s">
        <v>4384</v>
      </c>
      <c r="I1474" s="5" t="s">
        <v>131</v>
      </c>
      <c r="J1474" s="5" t="e" vm="6">
        <v>#VALUE!</v>
      </c>
      <c r="K1474" s="8">
        <v>20000000</v>
      </c>
      <c r="L1474" s="7">
        <v>64828421</v>
      </c>
      <c r="M1474" s="5" t="s">
        <v>1878</v>
      </c>
      <c r="N1474" s="7">
        <f>Table[[#This Row],[Income]]-Table[[#This Row],[Budget]]</f>
        <v>44828421</v>
      </c>
      <c r="O1474" s="7" t="str">
        <f>IF((Table[[#This Row],[Income]]&gt;Table[[#This Row],[Budget]])," Successful", "Unsuccessful")</f>
        <v xml:space="preserve"> Successful</v>
      </c>
    </row>
    <row r="1475" spans="1:15" x14ac:dyDescent="0.3">
      <c r="A1475" s="5" t="s">
        <v>4385</v>
      </c>
      <c r="B1475" s="1">
        <v>6.1</v>
      </c>
      <c r="C1475" s="2">
        <v>2008</v>
      </c>
      <c r="D1475" s="5" t="s">
        <v>43</v>
      </c>
      <c r="E1475" t="s">
        <v>22</v>
      </c>
      <c r="F1475" s="2">
        <v>106</v>
      </c>
      <c r="G1475" s="5" t="s">
        <v>4386</v>
      </c>
      <c r="H1475" s="5" t="s">
        <v>4387</v>
      </c>
      <c r="I1475" s="5" t="s">
        <v>1465</v>
      </c>
      <c r="J1475" s="5" t="e" vm="6">
        <v>#VALUE!</v>
      </c>
      <c r="K1475" s="8">
        <v>60000000</v>
      </c>
      <c r="L1475" s="7">
        <v>62803180</v>
      </c>
      <c r="M1475" s="5" t="s">
        <v>4388</v>
      </c>
      <c r="N1475" s="7">
        <f>Table[[#This Row],[Income]]-Table[[#This Row],[Budget]]</f>
        <v>2803180</v>
      </c>
      <c r="O1475" s="7" t="str">
        <f>IF((Table[[#This Row],[Income]]&gt;Table[[#This Row],[Budget]])," Successful", "Unsuccessful")</f>
        <v xml:space="preserve"> Successful</v>
      </c>
    </row>
    <row r="1476" spans="1:15" x14ac:dyDescent="0.3">
      <c r="A1476" s="5" t="s">
        <v>4389</v>
      </c>
      <c r="B1476" s="1">
        <v>7.6</v>
      </c>
      <c r="C1476" s="2">
        <v>2008</v>
      </c>
      <c r="D1476" s="5" t="s">
        <v>28</v>
      </c>
      <c r="E1476" t="s">
        <v>1152</v>
      </c>
      <c r="F1476" s="2">
        <v>101</v>
      </c>
      <c r="G1476" s="5" t="s">
        <v>4390</v>
      </c>
      <c r="H1476" s="5" t="s">
        <v>4391</v>
      </c>
      <c r="I1476" s="5" t="s">
        <v>198</v>
      </c>
      <c r="J1476" s="5" t="e" vm="3">
        <v>#VALUE!</v>
      </c>
      <c r="K1476" s="8">
        <v>34000000</v>
      </c>
      <c r="L1476" s="7">
        <v>204826668</v>
      </c>
      <c r="M1476" s="5" t="s">
        <v>33</v>
      </c>
      <c r="N1476" s="7">
        <f>Table[[#This Row],[Income]]-Table[[#This Row],[Budget]]</f>
        <v>170826668</v>
      </c>
      <c r="O1476" s="7" t="str">
        <f>IF((Table[[#This Row],[Income]]&gt;Table[[#This Row],[Budget]])," Successful", "Unsuccessful")</f>
        <v xml:space="preserve"> Successful</v>
      </c>
    </row>
    <row r="1477" spans="1:15" x14ac:dyDescent="0.3">
      <c r="A1477" s="5" t="s">
        <v>4392</v>
      </c>
      <c r="B1477" s="1">
        <v>6.8</v>
      </c>
      <c r="C1477" s="2">
        <v>2008</v>
      </c>
      <c r="D1477" s="5" t="s">
        <v>36</v>
      </c>
      <c r="E1477" t="s">
        <v>22</v>
      </c>
      <c r="F1477" s="2">
        <v>96</v>
      </c>
      <c r="G1477" s="5" t="s">
        <v>4393</v>
      </c>
      <c r="H1477" s="5" t="s">
        <v>4394</v>
      </c>
      <c r="I1477" s="5" t="s">
        <v>198</v>
      </c>
      <c r="J1477" s="5" t="e" vm="2">
        <v>#VALUE!</v>
      </c>
      <c r="K1477" s="8">
        <v>150000000</v>
      </c>
      <c r="L1477" s="7">
        <v>309979994</v>
      </c>
      <c r="M1477" s="5" t="s">
        <v>20</v>
      </c>
      <c r="N1477" s="7">
        <f>Table[[#This Row],[Income]]-Table[[#This Row],[Budget]]</f>
        <v>159979994</v>
      </c>
      <c r="O1477" s="7" t="str">
        <f>IF((Table[[#This Row],[Income]]&gt;Table[[#This Row],[Budget]])," Successful", "Unsuccessful")</f>
        <v xml:space="preserve"> Successful</v>
      </c>
    </row>
    <row r="1478" spans="1:15" x14ac:dyDescent="0.3">
      <c r="A1478" s="5" t="s">
        <v>4395</v>
      </c>
      <c r="B1478" s="1">
        <v>6.4</v>
      </c>
      <c r="C1478" s="2">
        <v>2008</v>
      </c>
      <c r="D1478" s="5" t="s">
        <v>28</v>
      </c>
      <c r="E1478" t="s">
        <v>29</v>
      </c>
      <c r="F1478" s="2">
        <v>105</v>
      </c>
      <c r="G1478" s="5" t="s">
        <v>994</v>
      </c>
      <c r="H1478" s="5" t="s">
        <v>4396</v>
      </c>
      <c r="I1478" s="5" t="s">
        <v>644</v>
      </c>
      <c r="J1478" s="5" t="e" vm="5">
        <v>#VALUE!</v>
      </c>
      <c r="K1478" s="8">
        <v>45000000</v>
      </c>
      <c r="L1478" s="7">
        <v>76014335</v>
      </c>
      <c r="M1478" s="5" t="s">
        <v>1674</v>
      </c>
      <c r="N1478" s="7">
        <f>Table[[#This Row],[Income]]-Table[[#This Row],[Budget]]</f>
        <v>31014335</v>
      </c>
      <c r="O1478" s="7" t="str">
        <f>IF((Table[[#This Row],[Income]]&gt;Table[[#This Row],[Budget]])," Successful", "Unsuccessful")</f>
        <v xml:space="preserve"> Successful</v>
      </c>
    </row>
    <row r="1479" spans="1:15" x14ac:dyDescent="0.3">
      <c r="A1479" s="5" t="s">
        <v>4397</v>
      </c>
      <c r="B1479" s="1">
        <v>6.8</v>
      </c>
      <c r="C1479" s="2">
        <v>2008</v>
      </c>
      <c r="D1479" s="5" t="s">
        <v>36</v>
      </c>
      <c r="E1479" t="s">
        <v>29</v>
      </c>
      <c r="F1479" s="2">
        <v>99</v>
      </c>
      <c r="G1479" s="5" t="s">
        <v>3304</v>
      </c>
      <c r="H1479" s="5" t="s">
        <v>4398</v>
      </c>
      <c r="I1479" s="5" t="s">
        <v>346</v>
      </c>
      <c r="J1479" s="5" t="e" vm="2">
        <v>#VALUE!</v>
      </c>
      <c r="K1479" s="8">
        <v>28000000</v>
      </c>
      <c r="L1479" s="7">
        <v>92649419</v>
      </c>
      <c r="M1479" s="5" t="s">
        <v>652</v>
      </c>
      <c r="N1479" s="7">
        <f>Table[[#This Row],[Income]]-Table[[#This Row],[Budget]]</f>
        <v>64649419</v>
      </c>
      <c r="O1479" s="7" t="str">
        <f>IF((Table[[#This Row],[Income]]&gt;Table[[#This Row],[Budget]])," Successful", "Unsuccessful")</f>
        <v xml:space="preserve"> Successful</v>
      </c>
    </row>
    <row r="1480" spans="1:15" x14ac:dyDescent="0.3">
      <c r="A1480" s="5" t="s">
        <v>4399</v>
      </c>
      <c r="B1480" s="1">
        <v>6.5</v>
      </c>
      <c r="C1480" s="2">
        <v>2008</v>
      </c>
      <c r="D1480" s="5" t="s">
        <v>324</v>
      </c>
      <c r="E1480" t="s">
        <v>15</v>
      </c>
      <c r="F1480" s="2">
        <v>110</v>
      </c>
      <c r="G1480" s="5" t="s">
        <v>4400</v>
      </c>
      <c r="H1480" s="5" t="s">
        <v>4401</v>
      </c>
      <c r="I1480" s="5" t="s">
        <v>127</v>
      </c>
      <c r="J1480" s="5" t="e" vm="5">
        <v>#VALUE!</v>
      </c>
      <c r="K1480" s="8">
        <v>80000000</v>
      </c>
      <c r="L1480" s="7">
        <v>230685453</v>
      </c>
      <c r="M1480" s="5" t="s">
        <v>20</v>
      </c>
      <c r="N1480" s="7">
        <f>Table[[#This Row],[Income]]-Table[[#This Row],[Budget]]</f>
        <v>150685453</v>
      </c>
      <c r="O1480" s="7" t="str">
        <f>IF((Table[[#This Row],[Income]]&gt;Table[[#This Row],[Budget]])," Successful", "Unsuccessful")</f>
        <v xml:space="preserve"> Successful</v>
      </c>
    </row>
    <row r="1481" spans="1:15" x14ac:dyDescent="0.3">
      <c r="A1481" s="5" t="s">
        <v>4402</v>
      </c>
      <c r="B1481" s="1">
        <v>6.5</v>
      </c>
      <c r="C1481" s="2">
        <v>2008</v>
      </c>
      <c r="D1481" s="5" t="s">
        <v>382</v>
      </c>
      <c r="E1481" t="s">
        <v>22</v>
      </c>
      <c r="F1481" s="2">
        <v>96</v>
      </c>
      <c r="G1481" s="5" t="s">
        <v>2100</v>
      </c>
      <c r="H1481" s="5" t="s">
        <v>4403</v>
      </c>
      <c r="I1481" s="5" t="s">
        <v>109</v>
      </c>
      <c r="J1481" s="5" t="e" vm="5">
        <v>#VALUE!</v>
      </c>
      <c r="K1481" s="8">
        <v>90000000</v>
      </c>
      <c r="L1481" s="7">
        <v>164170327</v>
      </c>
      <c r="M1481" s="5" t="s">
        <v>20</v>
      </c>
      <c r="N1481" s="7">
        <f>Table[[#This Row],[Income]]-Table[[#This Row],[Budget]]</f>
        <v>74170327</v>
      </c>
      <c r="O1481" s="7" t="str">
        <f>IF((Table[[#This Row],[Income]]&gt;Table[[#This Row],[Budget]])," Successful", "Unsuccessful")</f>
        <v xml:space="preserve"> Successful</v>
      </c>
    </row>
    <row r="1482" spans="1:15" x14ac:dyDescent="0.3">
      <c r="A1482" s="5" t="s">
        <v>4404</v>
      </c>
      <c r="B1482" s="1">
        <v>7</v>
      </c>
      <c r="C1482" s="2">
        <v>2008</v>
      </c>
      <c r="D1482" s="5" t="s">
        <v>52</v>
      </c>
      <c r="E1482" t="s">
        <v>29</v>
      </c>
      <c r="F1482" s="2">
        <v>128</v>
      </c>
      <c r="G1482" s="5" t="s">
        <v>523</v>
      </c>
      <c r="H1482" s="5" t="s">
        <v>4405</v>
      </c>
      <c r="I1482" s="5" t="s">
        <v>855</v>
      </c>
      <c r="J1482" s="5" t="e" vm="32">
        <v>#VALUE!</v>
      </c>
      <c r="K1482" s="8">
        <v>70000000</v>
      </c>
      <c r="L1482" s="7">
        <v>115900897</v>
      </c>
      <c r="M1482" s="5" t="s">
        <v>176</v>
      </c>
      <c r="N1482" s="7">
        <f>Table[[#This Row],[Income]]-Table[[#This Row],[Budget]]</f>
        <v>45900897</v>
      </c>
      <c r="O1482" s="7" t="str">
        <f>IF((Table[[#This Row],[Income]]&gt;Table[[#This Row],[Budget]])," Successful", "Unsuccessful")</f>
        <v xml:space="preserve"> Successful</v>
      </c>
    </row>
    <row r="1483" spans="1:15" x14ac:dyDescent="0.3">
      <c r="A1483" s="5" t="s">
        <v>4406</v>
      </c>
      <c r="B1483" s="1">
        <v>5.7</v>
      </c>
      <c r="C1483" s="2">
        <v>2008</v>
      </c>
      <c r="D1483" s="5" t="s">
        <v>382</v>
      </c>
      <c r="E1483" t="s">
        <v>15</v>
      </c>
      <c r="F1483" s="2">
        <v>112</v>
      </c>
      <c r="G1483" s="5" t="s">
        <v>4407</v>
      </c>
      <c r="H1483" s="5" t="s">
        <v>4408</v>
      </c>
      <c r="I1483" s="5" t="s">
        <v>127</v>
      </c>
      <c r="J1483" s="5" t="e" vm="13">
        <v>#VALUE!</v>
      </c>
      <c r="K1483" s="8">
        <v>70000000</v>
      </c>
      <c r="L1483" s="7">
        <v>111231041</v>
      </c>
      <c r="M1483" s="5" t="s">
        <v>20</v>
      </c>
      <c r="N1483" s="7">
        <f>Table[[#This Row],[Income]]-Table[[#This Row],[Budget]]</f>
        <v>41231041</v>
      </c>
      <c r="O1483" s="7" t="str">
        <f>IF((Table[[#This Row],[Income]]&gt;Table[[#This Row],[Budget]])," Successful", "Unsuccessful")</f>
        <v xml:space="preserve"> Successful</v>
      </c>
    </row>
    <row r="1484" spans="1:15" x14ac:dyDescent="0.3">
      <c r="A1484" s="5" t="s">
        <v>4409</v>
      </c>
      <c r="B1484" s="1">
        <v>7.1</v>
      </c>
      <c r="C1484" s="2">
        <v>2008</v>
      </c>
      <c r="D1484" s="5" t="s">
        <v>43</v>
      </c>
      <c r="E1484" t="s">
        <v>29</v>
      </c>
      <c r="F1484" s="2">
        <v>137</v>
      </c>
      <c r="G1484" s="5" t="s">
        <v>2245</v>
      </c>
      <c r="H1484" s="5" t="s">
        <v>4410</v>
      </c>
      <c r="I1484" s="5" t="s">
        <v>271</v>
      </c>
      <c r="J1484" s="5" t="e" vm="78">
        <v>#VALUE!</v>
      </c>
      <c r="K1484" s="8">
        <v>32000000</v>
      </c>
      <c r="L1484" s="7">
        <v>51262751</v>
      </c>
      <c r="M1484" s="5" t="s">
        <v>20</v>
      </c>
      <c r="N1484" s="7">
        <f>Table[[#This Row],[Income]]-Table[[#This Row],[Budget]]</f>
        <v>19262751</v>
      </c>
      <c r="O1484" s="7" t="str">
        <f>IF((Table[[#This Row],[Income]]&gt;Table[[#This Row],[Budget]])," Successful", "Unsuccessful")</f>
        <v xml:space="preserve"> Successful</v>
      </c>
    </row>
    <row r="1485" spans="1:15" x14ac:dyDescent="0.3">
      <c r="A1485" s="5" t="s">
        <v>4411</v>
      </c>
      <c r="B1485" s="1">
        <v>6.8</v>
      </c>
      <c r="C1485" s="2">
        <v>2008</v>
      </c>
      <c r="D1485" s="5" t="s">
        <v>78</v>
      </c>
      <c r="E1485" t="s">
        <v>1152</v>
      </c>
      <c r="F1485" s="2">
        <v>86</v>
      </c>
      <c r="G1485" s="5" t="s">
        <v>4412</v>
      </c>
      <c r="H1485" s="5" t="s">
        <v>4413</v>
      </c>
      <c r="I1485" s="5" t="s">
        <v>198</v>
      </c>
      <c r="J1485" s="5" t="e" vm="2">
        <v>#VALUE!</v>
      </c>
      <c r="K1485" s="8">
        <v>85000000</v>
      </c>
      <c r="L1485" s="7">
        <v>298572799</v>
      </c>
      <c r="M1485" s="5" t="s">
        <v>20</v>
      </c>
      <c r="N1485" s="7">
        <f>Table[[#This Row],[Income]]-Table[[#This Row],[Budget]]</f>
        <v>213572799</v>
      </c>
      <c r="O1485" s="7" t="str">
        <f>IF((Table[[#This Row],[Income]]&gt;Table[[#This Row],[Budget]])," Successful", "Unsuccessful")</f>
        <v xml:space="preserve"> Successful</v>
      </c>
    </row>
    <row r="1486" spans="1:15" x14ac:dyDescent="0.3">
      <c r="A1486" s="5" t="s">
        <v>4414</v>
      </c>
      <c r="B1486" s="1">
        <v>1.9</v>
      </c>
      <c r="C1486" s="2">
        <v>2008</v>
      </c>
      <c r="D1486" s="5" t="s">
        <v>28</v>
      </c>
      <c r="E1486" t="s">
        <v>15</v>
      </c>
      <c r="F1486" s="2">
        <v>87</v>
      </c>
      <c r="G1486" s="5" t="s">
        <v>4415</v>
      </c>
      <c r="H1486" s="5" t="s">
        <v>4416</v>
      </c>
      <c r="I1486" s="5" t="s">
        <v>3381</v>
      </c>
      <c r="J1486" s="5" t="e" vm="2">
        <v>#VALUE!</v>
      </c>
      <c r="K1486" s="8">
        <v>20000000</v>
      </c>
      <c r="L1486" s="7">
        <v>34816824</v>
      </c>
      <c r="M1486" s="5" t="s">
        <v>20</v>
      </c>
      <c r="N1486" s="7">
        <f>Table[[#This Row],[Income]]-Table[[#This Row],[Budget]]</f>
        <v>14816824</v>
      </c>
      <c r="O1486" s="7" t="str">
        <f>IF((Table[[#This Row],[Income]]&gt;Table[[#This Row],[Budget]])," Successful", "Unsuccessful")</f>
        <v xml:space="preserve"> Successful</v>
      </c>
    </row>
    <row r="1487" spans="1:15" x14ac:dyDescent="0.3">
      <c r="A1487" s="5" t="s">
        <v>4417</v>
      </c>
      <c r="B1487" s="1">
        <v>7.5</v>
      </c>
      <c r="C1487" s="2">
        <v>2008</v>
      </c>
      <c r="D1487" s="5" t="s">
        <v>14</v>
      </c>
      <c r="E1487" t="s">
        <v>15</v>
      </c>
      <c r="F1487" s="2">
        <v>104</v>
      </c>
      <c r="G1487" s="5" t="s">
        <v>4418</v>
      </c>
      <c r="H1487" s="5" t="s">
        <v>4419</v>
      </c>
      <c r="I1487" s="5" t="s">
        <v>686</v>
      </c>
      <c r="J1487" s="5" t="e" vm="2">
        <v>#VALUE!</v>
      </c>
      <c r="K1487" s="8">
        <v>20000000</v>
      </c>
      <c r="L1487" s="7">
        <v>51699984</v>
      </c>
      <c r="M1487" s="5" t="s">
        <v>20</v>
      </c>
      <c r="N1487" s="7">
        <f>Table[[#This Row],[Income]]-Table[[#This Row],[Budget]]</f>
        <v>31699984</v>
      </c>
      <c r="O1487" s="7" t="str">
        <f>IF((Table[[#This Row],[Income]]&gt;Table[[#This Row],[Budget]])," Successful", "Unsuccessful")</f>
        <v xml:space="preserve"> Successful</v>
      </c>
    </row>
    <row r="1488" spans="1:15" x14ac:dyDescent="0.3">
      <c r="A1488" s="5" t="s">
        <v>4420</v>
      </c>
      <c r="B1488" s="1">
        <v>5.9</v>
      </c>
      <c r="C1488" s="2">
        <v>2008</v>
      </c>
      <c r="D1488" s="5" t="s">
        <v>14</v>
      </c>
      <c r="E1488" t="s">
        <v>29</v>
      </c>
      <c r="F1488" s="2">
        <v>103</v>
      </c>
      <c r="G1488" s="5" t="s">
        <v>4421</v>
      </c>
      <c r="H1488" s="5" t="s">
        <v>4422</v>
      </c>
      <c r="I1488" s="5" t="s">
        <v>159</v>
      </c>
      <c r="J1488" s="5" t="e" vm="5">
        <v>#VALUE!</v>
      </c>
      <c r="K1488" s="8">
        <v>35000000</v>
      </c>
      <c r="L1488" s="7">
        <v>10161493</v>
      </c>
      <c r="M1488" s="5" t="s">
        <v>4194</v>
      </c>
      <c r="N1488" s="7">
        <f>Table[[#This Row],[Income]]-Table[[#This Row],[Budget]]</f>
        <v>-24838507</v>
      </c>
      <c r="O1488" s="7" t="str">
        <f>IF((Table[[#This Row],[Income]]&gt;Table[[#This Row],[Budget]])," Successful", "Unsuccessful")</f>
        <v>Unsuccessful</v>
      </c>
    </row>
    <row r="1489" spans="1:15" x14ac:dyDescent="0.3">
      <c r="A1489" s="5" t="s">
        <v>4423</v>
      </c>
      <c r="B1489" s="1">
        <v>7</v>
      </c>
      <c r="C1489" s="2">
        <v>2008</v>
      </c>
      <c r="D1489" s="5" t="s">
        <v>43</v>
      </c>
      <c r="E1489" t="s">
        <v>29</v>
      </c>
      <c r="F1489" s="2">
        <v>93</v>
      </c>
      <c r="G1489" s="5" t="s">
        <v>4424</v>
      </c>
      <c r="H1489" s="5" t="s">
        <v>4425</v>
      </c>
      <c r="I1489" s="5" t="s">
        <v>142</v>
      </c>
      <c r="J1489" s="5" t="e" vm="2">
        <v>#VALUE!</v>
      </c>
      <c r="K1489" s="8">
        <v>2500000</v>
      </c>
      <c r="L1489" s="7">
        <v>15617</v>
      </c>
      <c r="M1489" s="5" t="s">
        <v>20</v>
      </c>
      <c r="N1489" s="7">
        <f>Table[[#This Row],[Income]]-Table[[#This Row],[Budget]]</f>
        <v>-2484383</v>
      </c>
      <c r="O1489" s="7" t="str">
        <f>IF((Table[[#This Row],[Income]]&gt;Table[[#This Row],[Budget]])," Successful", "Unsuccessful")</f>
        <v>Unsuccessful</v>
      </c>
    </row>
    <row r="1490" spans="1:15" x14ac:dyDescent="0.3">
      <c r="A1490" s="5" t="s">
        <v>4426</v>
      </c>
      <c r="B1490" s="1">
        <v>5.8</v>
      </c>
      <c r="C1490" s="2">
        <v>2008</v>
      </c>
      <c r="D1490" s="5" t="s">
        <v>382</v>
      </c>
      <c r="E1490" t="s">
        <v>29</v>
      </c>
      <c r="F1490" s="2">
        <v>91</v>
      </c>
      <c r="G1490" s="5" t="s">
        <v>4427</v>
      </c>
      <c r="H1490" s="5" t="s">
        <v>4428</v>
      </c>
      <c r="I1490" s="5" t="s">
        <v>4186</v>
      </c>
      <c r="J1490" s="5" t="e" vm="2">
        <v>#VALUE!</v>
      </c>
      <c r="K1490" s="8">
        <v>55000000</v>
      </c>
      <c r="L1490" s="7">
        <v>44004502</v>
      </c>
      <c r="M1490" s="5" t="s">
        <v>20</v>
      </c>
      <c r="N1490" s="7">
        <f>Table[[#This Row],[Income]]-Table[[#This Row],[Budget]]</f>
        <v>-10995498</v>
      </c>
      <c r="O1490" s="7" t="str">
        <f>IF((Table[[#This Row],[Income]]&gt;Table[[#This Row],[Budget]])," Successful", "Unsuccessful")</f>
        <v>Unsuccessful</v>
      </c>
    </row>
    <row r="1491" spans="1:15" x14ac:dyDescent="0.3">
      <c r="A1491" s="5" t="s">
        <v>4429</v>
      </c>
      <c r="B1491" s="1">
        <v>6.6</v>
      </c>
      <c r="C1491" s="2">
        <v>2008</v>
      </c>
      <c r="D1491" s="5" t="s">
        <v>120</v>
      </c>
      <c r="E1491" t="s">
        <v>15</v>
      </c>
      <c r="F1491" s="2">
        <v>118</v>
      </c>
      <c r="G1491" s="5" t="s">
        <v>3555</v>
      </c>
      <c r="H1491" s="5" t="s">
        <v>4430</v>
      </c>
      <c r="I1491" s="5" t="s">
        <v>2815</v>
      </c>
      <c r="J1491" s="5" t="e" vm="2">
        <v>#VALUE!</v>
      </c>
      <c r="K1491" s="8">
        <v>80000000</v>
      </c>
      <c r="L1491" s="7">
        <v>178767383</v>
      </c>
      <c r="M1491" s="5" t="s">
        <v>652</v>
      </c>
      <c r="N1491" s="7">
        <f>Table[[#This Row],[Income]]-Table[[#This Row],[Budget]]</f>
        <v>98767383</v>
      </c>
      <c r="O1491" s="7" t="str">
        <f>IF((Table[[#This Row],[Income]]&gt;Table[[#This Row],[Budget]])," Successful", "Unsuccessful")</f>
        <v xml:space="preserve"> Successful</v>
      </c>
    </row>
    <row r="1492" spans="1:15" x14ac:dyDescent="0.3">
      <c r="A1492" s="5" t="s">
        <v>4431</v>
      </c>
      <c r="B1492" s="1">
        <v>5.8</v>
      </c>
      <c r="C1492" s="2">
        <v>2008</v>
      </c>
      <c r="D1492" s="5" t="s">
        <v>149</v>
      </c>
      <c r="E1492" t="s">
        <v>15</v>
      </c>
      <c r="F1492" s="2">
        <v>101</v>
      </c>
      <c r="G1492" s="5" t="s">
        <v>4432</v>
      </c>
      <c r="H1492" s="5" t="s">
        <v>4433</v>
      </c>
      <c r="I1492" s="5" t="s">
        <v>174</v>
      </c>
      <c r="J1492" s="5" t="e" vm="6">
        <v>#VALUE!</v>
      </c>
      <c r="K1492" s="8">
        <v>40000000</v>
      </c>
      <c r="L1492" s="7">
        <v>106407672</v>
      </c>
      <c r="M1492" s="5" t="s">
        <v>176</v>
      </c>
      <c r="N1492" s="7">
        <f>Table[[#This Row],[Income]]-Table[[#This Row],[Budget]]</f>
        <v>66407672</v>
      </c>
      <c r="O1492" s="7" t="str">
        <f>IF((Table[[#This Row],[Income]]&gt;Table[[#This Row],[Budget]])," Successful", "Unsuccessful")</f>
        <v xml:space="preserve"> Successful</v>
      </c>
    </row>
    <row r="1493" spans="1:15" x14ac:dyDescent="0.3">
      <c r="A1493" s="5" t="s">
        <v>4434</v>
      </c>
      <c r="B1493" s="1">
        <v>2.8</v>
      </c>
      <c r="C1493" s="2">
        <v>2008</v>
      </c>
      <c r="D1493" s="5" t="s">
        <v>43</v>
      </c>
      <c r="E1493" t="s">
        <v>15</v>
      </c>
      <c r="F1493" s="2">
        <v>87</v>
      </c>
      <c r="G1493" s="5" t="s">
        <v>4415</v>
      </c>
      <c r="H1493" s="5" t="s">
        <v>4435</v>
      </c>
      <c r="I1493" s="5" t="s">
        <v>2342</v>
      </c>
      <c r="J1493" s="5" t="e" vm="2">
        <v>#VALUE!</v>
      </c>
      <c r="K1493" s="8">
        <v>30000000</v>
      </c>
      <c r="L1493" s="7">
        <v>85897593</v>
      </c>
      <c r="M1493" s="5" t="s">
        <v>20</v>
      </c>
      <c r="N1493" s="7">
        <f>Table[[#This Row],[Income]]-Table[[#This Row],[Budget]]</f>
        <v>55897593</v>
      </c>
      <c r="O1493" s="7" t="str">
        <f>IF((Table[[#This Row],[Income]]&gt;Table[[#This Row],[Budget]])," Successful", "Unsuccessful")</f>
        <v xml:space="preserve"> Successful</v>
      </c>
    </row>
    <row r="1494" spans="1:15" x14ac:dyDescent="0.3">
      <c r="A1494" s="5" t="s">
        <v>4436</v>
      </c>
      <c r="B1494" s="1">
        <v>6.2</v>
      </c>
      <c r="C1494" s="2">
        <v>2008</v>
      </c>
      <c r="D1494" s="5" t="s">
        <v>382</v>
      </c>
      <c r="E1494" t="s">
        <v>15</v>
      </c>
      <c r="F1494" s="2">
        <v>98</v>
      </c>
      <c r="G1494" s="5" t="s">
        <v>1514</v>
      </c>
      <c r="H1494" s="5" t="s">
        <v>4437</v>
      </c>
      <c r="I1494" s="5" t="s">
        <v>1482</v>
      </c>
      <c r="J1494" s="5" t="e" vm="2">
        <v>#VALUE!</v>
      </c>
      <c r="K1494" s="8">
        <v>17500000</v>
      </c>
      <c r="L1494" s="7">
        <v>150988382</v>
      </c>
      <c r="M1494" s="5" t="s">
        <v>20</v>
      </c>
      <c r="N1494" s="7">
        <f>Table[[#This Row],[Income]]-Table[[#This Row],[Budget]]</f>
        <v>133488382</v>
      </c>
      <c r="O1494" s="7" t="str">
        <f>IF((Table[[#This Row],[Income]]&gt;Table[[#This Row],[Budget]])," Successful", "Unsuccessful")</f>
        <v xml:space="preserve"> Successful</v>
      </c>
    </row>
    <row r="1495" spans="1:15" x14ac:dyDescent="0.3">
      <c r="A1495" s="5" t="s">
        <v>4438</v>
      </c>
      <c r="B1495" s="1">
        <v>6.1</v>
      </c>
      <c r="C1495" s="2">
        <v>2008</v>
      </c>
      <c r="D1495" s="5" t="s">
        <v>28</v>
      </c>
      <c r="E1495" t="s">
        <v>15</v>
      </c>
      <c r="F1495" s="2">
        <v>98</v>
      </c>
      <c r="G1495" s="5" t="s">
        <v>4439</v>
      </c>
      <c r="H1495" s="5" t="s">
        <v>4440</v>
      </c>
      <c r="I1495" s="5" t="s">
        <v>346</v>
      </c>
      <c r="J1495" s="5" t="e" vm="6">
        <v>#VALUE!</v>
      </c>
      <c r="K1495" s="8">
        <v>20000000</v>
      </c>
      <c r="L1495" s="7">
        <v>21972336</v>
      </c>
      <c r="M1495" s="5" t="s">
        <v>1786</v>
      </c>
      <c r="N1495" s="7">
        <f>Table[[#This Row],[Income]]-Table[[#This Row],[Budget]]</f>
        <v>1972336</v>
      </c>
      <c r="O1495" s="7" t="str">
        <f>IF((Table[[#This Row],[Income]]&gt;Table[[#This Row],[Budget]])," Successful", "Unsuccessful")</f>
        <v xml:space="preserve"> Successful</v>
      </c>
    </row>
    <row r="1496" spans="1:15" x14ac:dyDescent="0.3">
      <c r="A1496" s="5" t="s">
        <v>4441</v>
      </c>
      <c r="B1496" s="1">
        <v>6.5</v>
      </c>
      <c r="C1496" s="2">
        <v>2008</v>
      </c>
      <c r="D1496" s="5" t="s">
        <v>186</v>
      </c>
      <c r="E1496" t="s">
        <v>15</v>
      </c>
      <c r="F1496" s="2">
        <v>104</v>
      </c>
      <c r="G1496" s="5" t="s">
        <v>4442</v>
      </c>
      <c r="H1496" s="5" t="s">
        <v>4443</v>
      </c>
      <c r="I1496" s="5" t="s">
        <v>18</v>
      </c>
      <c r="J1496" s="5" t="e" vm="61">
        <v>#VALUE!</v>
      </c>
      <c r="K1496" s="8">
        <v>55000000</v>
      </c>
      <c r="L1496" s="7">
        <v>128792411</v>
      </c>
      <c r="M1496" s="5" t="s">
        <v>623</v>
      </c>
      <c r="N1496" s="7">
        <f>Table[[#This Row],[Income]]-Table[[#This Row],[Budget]]</f>
        <v>73792411</v>
      </c>
      <c r="O1496" s="7" t="str">
        <f>IF((Table[[#This Row],[Income]]&gt;Table[[#This Row],[Budget]])," Successful", "Unsuccessful")</f>
        <v xml:space="preserve"> Successful</v>
      </c>
    </row>
    <row r="1497" spans="1:15" x14ac:dyDescent="0.3">
      <c r="A1497" s="5" t="s">
        <v>4444</v>
      </c>
      <c r="B1497" s="1">
        <v>6.4</v>
      </c>
      <c r="C1497" s="2">
        <v>2008</v>
      </c>
      <c r="D1497" s="5" t="s">
        <v>36</v>
      </c>
      <c r="E1497" t="s">
        <v>29</v>
      </c>
      <c r="F1497" s="2">
        <v>98</v>
      </c>
      <c r="G1497" s="5" t="s">
        <v>4445</v>
      </c>
      <c r="H1497" s="5" t="s">
        <v>4446</v>
      </c>
      <c r="I1497" s="5" t="s">
        <v>4447</v>
      </c>
      <c r="J1497" s="5" t="e" vm="5">
        <v>#VALUE!</v>
      </c>
      <c r="K1497" s="8">
        <v>8500000</v>
      </c>
      <c r="L1497" s="7">
        <v>188126</v>
      </c>
      <c r="M1497" s="5" t="s">
        <v>20</v>
      </c>
      <c r="N1497" s="7">
        <f>Table[[#This Row],[Income]]-Table[[#This Row],[Budget]]</f>
        <v>-8311874</v>
      </c>
      <c r="O1497" s="7" t="str">
        <f>IF((Table[[#This Row],[Income]]&gt;Table[[#This Row],[Budget]])," Successful", "Unsuccessful")</f>
        <v>Unsuccessful</v>
      </c>
    </row>
    <row r="1498" spans="1:15" x14ac:dyDescent="0.3">
      <c r="A1498" s="5" t="s">
        <v>4448</v>
      </c>
      <c r="B1498" s="1">
        <v>7</v>
      </c>
      <c r="C1498" s="2">
        <v>2008</v>
      </c>
      <c r="D1498" s="5" t="s">
        <v>14</v>
      </c>
      <c r="E1498" t="s">
        <v>22</v>
      </c>
      <c r="F1498" s="2">
        <v>115</v>
      </c>
      <c r="G1498" s="5" t="s">
        <v>4449</v>
      </c>
      <c r="H1498" s="5" t="s">
        <v>4450</v>
      </c>
      <c r="I1498" s="5" t="s">
        <v>309</v>
      </c>
      <c r="J1498" s="5" t="e" vm="2">
        <v>#VALUE!</v>
      </c>
      <c r="K1498" s="8">
        <v>60000000</v>
      </c>
      <c r="L1498" s="7">
        <v>255743093</v>
      </c>
      <c r="M1498" s="5" t="s">
        <v>20</v>
      </c>
      <c r="N1498" s="7">
        <f>Table[[#This Row],[Income]]-Table[[#This Row],[Budget]]</f>
        <v>195743093</v>
      </c>
      <c r="O1498" s="7" t="str">
        <f>IF((Table[[#This Row],[Income]]&gt;Table[[#This Row],[Budget]])," Successful", "Unsuccessful")</f>
        <v xml:space="preserve"> Successful</v>
      </c>
    </row>
    <row r="1499" spans="1:15" x14ac:dyDescent="0.3">
      <c r="A1499" s="5" t="s">
        <v>175</v>
      </c>
      <c r="B1499" s="1">
        <v>6.6</v>
      </c>
      <c r="C1499" s="2">
        <v>2008</v>
      </c>
      <c r="D1499" s="5" t="s">
        <v>36</v>
      </c>
      <c r="E1499" t="s">
        <v>15</v>
      </c>
      <c r="F1499" s="2">
        <v>165</v>
      </c>
      <c r="G1499" s="5" t="s">
        <v>325</v>
      </c>
      <c r="H1499" s="5" t="s">
        <v>4451</v>
      </c>
      <c r="I1499" s="5" t="s">
        <v>3934</v>
      </c>
      <c r="J1499" s="5" t="e" vm="13">
        <v>#VALUE!</v>
      </c>
      <c r="K1499" s="8">
        <v>130000000</v>
      </c>
      <c r="L1499" s="7">
        <v>211787511</v>
      </c>
      <c r="M1499" s="5" t="s">
        <v>1056</v>
      </c>
      <c r="N1499" s="7">
        <f>Table[[#This Row],[Income]]-Table[[#This Row],[Budget]]</f>
        <v>81787511</v>
      </c>
      <c r="O1499" s="7" t="str">
        <f>IF((Table[[#This Row],[Income]]&gt;Table[[#This Row],[Budget]])," Successful", "Unsuccessful")</f>
        <v xml:space="preserve"> Successful</v>
      </c>
    </row>
    <row r="1500" spans="1:15" x14ac:dyDescent="0.3">
      <c r="A1500" s="5" t="s">
        <v>4452</v>
      </c>
      <c r="B1500" s="1">
        <v>6</v>
      </c>
      <c r="C1500" s="2">
        <v>2008</v>
      </c>
      <c r="D1500" s="5" t="s">
        <v>14</v>
      </c>
      <c r="E1500" t="s">
        <v>22</v>
      </c>
      <c r="F1500" s="2">
        <v>99</v>
      </c>
      <c r="G1500" s="5" t="s">
        <v>276</v>
      </c>
      <c r="H1500" s="5" t="s">
        <v>4453</v>
      </c>
      <c r="I1500" s="5" t="s">
        <v>302</v>
      </c>
      <c r="J1500" s="5" t="e" vm="2">
        <v>#VALUE!</v>
      </c>
      <c r="K1500" s="8">
        <v>80000000</v>
      </c>
      <c r="L1500" s="7">
        <v>212874864</v>
      </c>
      <c r="M1500" s="5" t="s">
        <v>20</v>
      </c>
      <c r="N1500" s="7">
        <f>Table[[#This Row],[Income]]-Table[[#This Row],[Budget]]</f>
        <v>132874864</v>
      </c>
      <c r="O1500" s="7" t="str">
        <f>IF((Table[[#This Row],[Income]]&gt;Table[[#This Row],[Budget]])," Successful", "Unsuccessful")</f>
        <v xml:space="preserve"> Successful</v>
      </c>
    </row>
    <row r="1501" spans="1:15" x14ac:dyDescent="0.3">
      <c r="A1501" s="5" t="s">
        <v>4454</v>
      </c>
      <c r="B1501" s="1">
        <v>6.9</v>
      </c>
      <c r="C1501" s="2">
        <v>2008</v>
      </c>
      <c r="D1501" s="5" t="s">
        <v>52</v>
      </c>
      <c r="E1501" t="s">
        <v>15</v>
      </c>
      <c r="F1501" s="2">
        <v>110</v>
      </c>
      <c r="G1501" s="5" t="s">
        <v>4455</v>
      </c>
      <c r="H1501" s="5" t="s">
        <v>4456</v>
      </c>
      <c r="I1501" s="5" t="s">
        <v>404</v>
      </c>
      <c r="J1501" s="5" t="e" vm="6">
        <v>#VALUE!</v>
      </c>
      <c r="K1501" s="8">
        <v>14358330</v>
      </c>
      <c r="L1501" s="7">
        <v>43343384</v>
      </c>
      <c r="M1501" s="5" t="s">
        <v>4457</v>
      </c>
      <c r="N1501" s="7">
        <f>Table[[#This Row],[Income]]-Table[[#This Row],[Budget]]</f>
        <v>28985054</v>
      </c>
      <c r="O1501" s="7" t="str">
        <f>IF((Table[[#This Row],[Income]]&gt;Table[[#This Row],[Budget]])," Successful", "Unsuccessful")</f>
        <v xml:space="preserve"> Successful</v>
      </c>
    </row>
    <row r="1502" spans="1:15" x14ac:dyDescent="0.3">
      <c r="A1502" s="5" t="s">
        <v>4458</v>
      </c>
      <c r="B1502" s="1">
        <v>7.1</v>
      </c>
      <c r="C1502" s="2">
        <v>2007</v>
      </c>
      <c r="D1502" s="5" t="s">
        <v>36</v>
      </c>
      <c r="E1502" t="s">
        <v>22</v>
      </c>
      <c r="F1502" s="2">
        <v>107</v>
      </c>
      <c r="G1502" s="5" t="s">
        <v>4459</v>
      </c>
      <c r="H1502" s="5" t="s">
        <v>4460</v>
      </c>
      <c r="I1502" s="5" t="s">
        <v>198</v>
      </c>
      <c r="J1502" s="5" t="e" vm="2">
        <v>#VALUE!</v>
      </c>
      <c r="K1502" s="8">
        <v>85000000</v>
      </c>
      <c r="L1502" s="7">
        <v>340487836</v>
      </c>
      <c r="M1502" s="5" t="s">
        <v>20</v>
      </c>
      <c r="N1502" s="7">
        <f>Table[[#This Row],[Income]]-Table[[#This Row],[Budget]]</f>
        <v>255487836</v>
      </c>
      <c r="O1502" s="7" t="str">
        <f>IF((Table[[#This Row],[Income]]&gt;Table[[#This Row],[Budget]])," Successful", "Unsuccessful")</f>
        <v xml:space="preserve"> Successful</v>
      </c>
    </row>
    <row r="1503" spans="1:15" x14ac:dyDescent="0.3">
      <c r="A1503" s="5" t="s">
        <v>4461</v>
      </c>
      <c r="B1503" s="1">
        <v>5.6</v>
      </c>
      <c r="C1503" s="2">
        <v>2007</v>
      </c>
      <c r="D1503" s="5" t="s">
        <v>36</v>
      </c>
      <c r="E1503" t="s">
        <v>22</v>
      </c>
      <c r="F1503" s="2">
        <v>116</v>
      </c>
      <c r="G1503" s="5" t="s">
        <v>980</v>
      </c>
      <c r="H1503" s="5" t="s">
        <v>4462</v>
      </c>
      <c r="I1503" s="5" t="s">
        <v>1066</v>
      </c>
      <c r="J1503" s="5" t="e" vm="6">
        <v>#VALUE!</v>
      </c>
      <c r="K1503" s="8">
        <v>100000000</v>
      </c>
      <c r="L1503" s="7">
        <v>97838349</v>
      </c>
      <c r="M1503" s="5" t="s">
        <v>20</v>
      </c>
      <c r="N1503" s="7">
        <f>Table[[#This Row],[Income]]-Table[[#This Row],[Budget]]</f>
        <v>-2161651</v>
      </c>
      <c r="O1503" s="7" t="str">
        <f>IF((Table[[#This Row],[Income]]&gt;Table[[#This Row],[Budget]])," Successful", "Unsuccessful")</f>
        <v>Unsuccessful</v>
      </c>
    </row>
    <row r="1504" spans="1:15" x14ac:dyDescent="0.3">
      <c r="A1504" s="5" t="s">
        <v>4463</v>
      </c>
      <c r="B1504" s="1">
        <v>8.1999999999999993</v>
      </c>
      <c r="C1504" s="2">
        <v>2007</v>
      </c>
      <c r="D1504" s="5" t="s">
        <v>36</v>
      </c>
      <c r="E1504" t="s">
        <v>29</v>
      </c>
      <c r="F1504" s="2">
        <v>122</v>
      </c>
      <c r="G1504" s="5" t="s">
        <v>1503</v>
      </c>
      <c r="H1504" s="5" t="s">
        <v>4464</v>
      </c>
      <c r="I1504" s="5" t="s">
        <v>131</v>
      </c>
      <c r="J1504" s="5" t="e" vm="2">
        <v>#VALUE!</v>
      </c>
      <c r="K1504" s="8">
        <v>25000000</v>
      </c>
      <c r="L1504" s="7">
        <v>171627434</v>
      </c>
      <c r="M1504" s="5" t="s">
        <v>20</v>
      </c>
      <c r="N1504" s="7">
        <f>Table[[#This Row],[Income]]-Table[[#This Row],[Budget]]</f>
        <v>146627434</v>
      </c>
      <c r="O1504" s="7" t="str">
        <f>IF((Table[[#This Row],[Income]]&gt;Table[[#This Row],[Budget]])," Successful", "Unsuccessful")</f>
        <v xml:space="preserve"> Successful</v>
      </c>
    </row>
    <row r="1505" spans="1:15" x14ac:dyDescent="0.3">
      <c r="A1505" s="5" t="s">
        <v>4465</v>
      </c>
      <c r="B1505" s="1">
        <v>7</v>
      </c>
      <c r="C1505" s="2">
        <v>2007</v>
      </c>
      <c r="D1505" s="5" t="s">
        <v>233</v>
      </c>
      <c r="E1505" t="s">
        <v>15</v>
      </c>
      <c r="F1505" s="2">
        <v>144</v>
      </c>
      <c r="G1505" s="5" t="s">
        <v>1253</v>
      </c>
      <c r="H1505" s="5" t="s">
        <v>4003</v>
      </c>
      <c r="I1505" s="5" t="s">
        <v>410</v>
      </c>
      <c r="J1505" s="5" t="e" vm="2">
        <v>#VALUE!</v>
      </c>
      <c r="K1505" s="8">
        <v>150000000</v>
      </c>
      <c r="L1505" s="7">
        <v>709709780</v>
      </c>
      <c r="M1505" s="5" t="s">
        <v>20</v>
      </c>
      <c r="N1505" s="7">
        <f>Table[[#This Row],[Income]]-Table[[#This Row],[Budget]]</f>
        <v>559709780</v>
      </c>
      <c r="O1505" s="7" t="str">
        <f>IF((Table[[#This Row],[Income]]&gt;Table[[#This Row],[Budget]])," Successful", "Unsuccessful")</f>
        <v xml:space="preserve"> Successful</v>
      </c>
    </row>
    <row r="1506" spans="1:15" x14ac:dyDescent="0.3">
      <c r="A1506" s="5" t="s">
        <v>4466</v>
      </c>
      <c r="B1506" s="1">
        <v>7.6</v>
      </c>
      <c r="C1506" s="2">
        <v>2007</v>
      </c>
      <c r="D1506" s="5" t="s">
        <v>28</v>
      </c>
      <c r="E1506" t="s">
        <v>29</v>
      </c>
      <c r="F1506" s="2">
        <v>113</v>
      </c>
      <c r="G1506" s="5" t="s">
        <v>3650</v>
      </c>
      <c r="H1506" s="5" t="s">
        <v>4467</v>
      </c>
      <c r="I1506" s="5" t="s">
        <v>346</v>
      </c>
      <c r="J1506" s="5" t="e" vm="2">
        <v>#VALUE!</v>
      </c>
      <c r="K1506" s="8">
        <v>20000000</v>
      </c>
      <c r="L1506" s="7">
        <v>170812526</v>
      </c>
      <c r="M1506" s="5" t="s">
        <v>20</v>
      </c>
      <c r="N1506" s="7">
        <f>Table[[#This Row],[Income]]-Table[[#This Row],[Budget]]</f>
        <v>150812526</v>
      </c>
      <c r="O1506" s="7" t="str">
        <f>IF((Table[[#This Row],[Income]]&gt;Table[[#This Row],[Budget]])," Successful", "Unsuccessful")</f>
        <v xml:space="preserve"> Successful</v>
      </c>
    </row>
    <row r="1507" spans="1:15" x14ac:dyDescent="0.3">
      <c r="A1507" s="5" t="s">
        <v>4468</v>
      </c>
      <c r="B1507" s="1">
        <v>7.1</v>
      </c>
      <c r="C1507" s="2">
        <v>2007</v>
      </c>
      <c r="D1507" s="5" t="s">
        <v>78</v>
      </c>
      <c r="E1507" t="s">
        <v>29</v>
      </c>
      <c r="F1507" s="2">
        <v>124</v>
      </c>
      <c r="G1507" s="5" t="s">
        <v>48</v>
      </c>
      <c r="H1507" s="5" t="s">
        <v>4469</v>
      </c>
      <c r="I1507" s="5" t="s">
        <v>855</v>
      </c>
      <c r="J1507" s="5" t="e" vm="5">
        <v>#VALUE!</v>
      </c>
      <c r="K1507" s="8">
        <v>61000000</v>
      </c>
      <c r="L1507" s="7">
        <v>95696996</v>
      </c>
      <c r="M1507" s="5" t="s">
        <v>20</v>
      </c>
      <c r="N1507" s="7">
        <f>Table[[#This Row],[Income]]-Table[[#This Row],[Budget]]</f>
        <v>34696996</v>
      </c>
      <c r="O1507" s="7" t="str">
        <f>IF((Table[[#This Row],[Income]]&gt;Table[[#This Row],[Budget]])," Successful", "Unsuccessful")</f>
        <v xml:space="preserve"> Successful</v>
      </c>
    </row>
    <row r="1508" spans="1:15" x14ac:dyDescent="0.3">
      <c r="A1508" s="5" t="s">
        <v>4470</v>
      </c>
      <c r="B1508" s="1">
        <v>7.5</v>
      </c>
      <c r="C1508" s="2">
        <v>2007</v>
      </c>
      <c r="D1508" s="5" t="s">
        <v>233</v>
      </c>
      <c r="E1508" t="s">
        <v>15</v>
      </c>
      <c r="F1508" s="2">
        <v>138</v>
      </c>
      <c r="G1508" s="5" t="s">
        <v>1565</v>
      </c>
      <c r="H1508" s="5" t="s">
        <v>4471</v>
      </c>
      <c r="I1508" s="5" t="s">
        <v>2475</v>
      </c>
      <c r="J1508" s="5" t="e" vm="6">
        <v>#VALUE!</v>
      </c>
      <c r="K1508" s="8">
        <v>150000000</v>
      </c>
      <c r="L1508" s="7">
        <v>942235757</v>
      </c>
      <c r="M1508" s="5" t="s">
        <v>99</v>
      </c>
      <c r="N1508" s="7">
        <f>Table[[#This Row],[Income]]-Table[[#This Row],[Budget]]</f>
        <v>792235757</v>
      </c>
      <c r="O1508" s="7" t="str">
        <f>IF((Table[[#This Row],[Income]]&gt;Table[[#This Row],[Budget]])," Successful", "Unsuccessful")</f>
        <v xml:space="preserve"> Successful</v>
      </c>
    </row>
    <row r="1509" spans="1:15" x14ac:dyDescent="0.3">
      <c r="A1509" s="5" t="s">
        <v>4472</v>
      </c>
      <c r="B1509" s="1">
        <v>8.1999999999999993</v>
      </c>
      <c r="C1509" s="2">
        <v>2007</v>
      </c>
      <c r="D1509" s="5" t="s">
        <v>43</v>
      </c>
      <c r="E1509" t="s">
        <v>29</v>
      </c>
      <c r="F1509" s="2">
        <v>158</v>
      </c>
      <c r="G1509" s="5" t="s">
        <v>471</v>
      </c>
      <c r="H1509" s="5" t="s">
        <v>4473</v>
      </c>
      <c r="I1509" s="5" t="s">
        <v>66</v>
      </c>
      <c r="J1509" s="5" t="e" vm="2">
        <v>#VALUE!</v>
      </c>
      <c r="K1509" s="8">
        <v>25000000</v>
      </c>
      <c r="L1509" s="7">
        <v>76182388</v>
      </c>
      <c r="M1509" s="5" t="s">
        <v>20</v>
      </c>
      <c r="N1509" s="7">
        <f>Table[[#This Row],[Income]]-Table[[#This Row],[Budget]]</f>
        <v>51182388</v>
      </c>
      <c r="O1509" s="7" t="str">
        <f>IF((Table[[#This Row],[Income]]&gt;Table[[#This Row],[Budget]])," Successful", "Unsuccessful")</f>
        <v xml:space="preserve"> Successful</v>
      </c>
    </row>
    <row r="1510" spans="1:15" x14ac:dyDescent="0.3">
      <c r="A1510" s="5" t="s">
        <v>4474</v>
      </c>
      <c r="B1510" s="1">
        <v>7.6</v>
      </c>
      <c r="C1510" s="2">
        <v>2007</v>
      </c>
      <c r="D1510" s="5" t="s">
        <v>28</v>
      </c>
      <c r="E1510" t="s">
        <v>15</v>
      </c>
      <c r="F1510" s="2">
        <v>127</v>
      </c>
      <c r="G1510" s="5" t="s">
        <v>478</v>
      </c>
      <c r="H1510" s="5" t="s">
        <v>4475</v>
      </c>
      <c r="I1510" s="5" t="s">
        <v>1465</v>
      </c>
      <c r="J1510" s="5" t="e" vm="14">
        <v>#VALUE!</v>
      </c>
      <c r="K1510" s="8">
        <v>70000000</v>
      </c>
      <c r="L1510" s="7">
        <v>137515140</v>
      </c>
      <c r="M1510" s="5" t="s">
        <v>99</v>
      </c>
      <c r="N1510" s="7">
        <f>Table[[#This Row],[Income]]-Table[[#This Row],[Budget]]</f>
        <v>67515140</v>
      </c>
      <c r="O1510" s="7" t="str">
        <f>IF((Table[[#This Row],[Income]]&gt;Table[[#This Row],[Budget]])," Successful", "Unsuccessful")</f>
        <v xml:space="preserve"> Successful</v>
      </c>
    </row>
    <row r="1511" spans="1:15" x14ac:dyDescent="0.3">
      <c r="A1511" s="5" t="s">
        <v>4476</v>
      </c>
      <c r="B1511" s="1">
        <v>7</v>
      </c>
      <c r="C1511" s="2">
        <v>2007</v>
      </c>
      <c r="D1511" s="5" t="s">
        <v>149</v>
      </c>
      <c r="E1511" t="s">
        <v>134</v>
      </c>
      <c r="F1511" s="2">
        <v>127</v>
      </c>
      <c r="G1511" s="5" t="s">
        <v>1128</v>
      </c>
      <c r="H1511" s="5" t="s">
        <v>4477</v>
      </c>
      <c r="I1511" s="5" t="s">
        <v>50</v>
      </c>
      <c r="J1511" s="5" t="e" vm="2">
        <v>#VALUE!</v>
      </c>
      <c r="K1511" s="8">
        <v>0</v>
      </c>
      <c r="L1511" s="7">
        <v>31126421</v>
      </c>
      <c r="M1511" s="5" t="s">
        <v>20</v>
      </c>
      <c r="N1511" s="7">
        <f>Table[[#This Row],[Income]]-Table[[#This Row],[Budget]]</f>
        <v>31126421</v>
      </c>
      <c r="O1511" s="7" t="str">
        <f>IF((Table[[#This Row],[Income]]&gt;Table[[#This Row],[Budget]])," Successful", "Unsuccessful")</f>
        <v xml:space="preserve"> Successful</v>
      </c>
    </row>
    <row r="1512" spans="1:15" x14ac:dyDescent="0.3">
      <c r="A1512" s="5" t="s">
        <v>4478</v>
      </c>
      <c r="B1512" s="1">
        <v>7.8</v>
      </c>
      <c r="C1512" s="2">
        <v>2007</v>
      </c>
      <c r="D1512" s="5" t="s">
        <v>43</v>
      </c>
      <c r="E1512" t="s">
        <v>29</v>
      </c>
      <c r="F1512" s="2">
        <v>123</v>
      </c>
      <c r="G1512" s="5" t="s">
        <v>565</v>
      </c>
      <c r="H1512" s="5" t="s">
        <v>4479</v>
      </c>
      <c r="I1512" s="5" t="s">
        <v>255</v>
      </c>
      <c r="J1512" s="5" t="e" vm="6">
        <v>#VALUE!</v>
      </c>
      <c r="K1512" s="8">
        <v>30000000</v>
      </c>
      <c r="L1512" s="7">
        <v>131016624</v>
      </c>
      <c r="M1512" s="5" t="s">
        <v>839</v>
      </c>
      <c r="N1512" s="7">
        <f>Table[[#This Row],[Income]]-Table[[#This Row],[Budget]]</f>
        <v>101016624</v>
      </c>
      <c r="O1512" s="7" t="str">
        <f>IF((Table[[#This Row],[Income]]&gt;Table[[#This Row],[Budget]])," Successful", "Unsuccessful")</f>
        <v xml:space="preserve"> Successful</v>
      </c>
    </row>
    <row r="1513" spans="1:15" x14ac:dyDescent="0.3">
      <c r="A1513" s="5" t="s">
        <v>4480</v>
      </c>
      <c r="B1513" s="1">
        <v>6.1</v>
      </c>
      <c r="C1513" s="2">
        <v>2007</v>
      </c>
      <c r="D1513" s="5" t="s">
        <v>14</v>
      </c>
      <c r="E1513" t="s">
        <v>15</v>
      </c>
      <c r="F1513" s="2">
        <v>113</v>
      </c>
      <c r="G1513" s="5" t="s">
        <v>4068</v>
      </c>
      <c r="H1513" s="5" t="s">
        <v>4481</v>
      </c>
      <c r="I1513" s="5" t="s">
        <v>1465</v>
      </c>
      <c r="J1513" s="5" t="e" vm="7">
        <v>#VALUE!</v>
      </c>
      <c r="K1513" s="8">
        <v>180000000</v>
      </c>
      <c r="L1513" s="7">
        <v>372234864</v>
      </c>
      <c r="M1513" s="5" t="s">
        <v>99</v>
      </c>
      <c r="N1513" s="7">
        <f>Table[[#This Row],[Income]]-Table[[#This Row],[Budget]]</f>
        <v>192234864</v>
      </c>
      <c r="O1513" s="7" t="str">
        <f>IF((Table[[#This Row],[Income]]&gt;Table[[#This Row],[Budget]])," Successful", "Unsuccessful")</f>
        <v xml:space="preserve"> Successful</v>
      </c>
    </row>
    <row r="1514" spans="1:15" x14ac:dyDescent="0.3">
      <c r="A1514" s="5" t="s">
        <v>4482</v>
      </c>
      <c r="B1514" s="1">
        <v>8.1</v>
      </c>
      <c r="C1514" s="2">
        <v>2007</v>
      </c>
      <c r="D1514" s="5" t="s">
        <v>324</v>
      </c>
      <c r="E1514" t="s">
        <v>1152</v>
      </c>
      <c r="F1514" s="2">
        <v>111</v>
      </c>
      <c r="G1514" s="5" t="s">
        <v>4483</v>
      </c>
      <c r="H1514" s="5" t="s">
        <v>4484</v>
      </c>
      <c r="I1514" s="5" t="s">
        <v>198</v>
      </c>
      <c r="J1514" s="5" t="e" vm="2">
        <v>#VALUE!</v>
      </c>
      <c r="K1514" s="8">
        <v>150000000</v>
      </c>
      <c r="L1514" s="7">
        <v>623726085</v>
      </c>
      <c r="M1514" s="5" t="s">
        <v>20</v>
      </c>
      <c r="N1514" s="7">
        <f>Table[[#This Row],[Income]]-Table[[#This Row],[Budget]]</f>
        <v>473726085</v>
      </c>
      <c r="O1514" s="7" t="str">
        <f>IF((Table[[#This Row],[Income]]&gt;Table[[#This Row],[Budget]])," Successful", "Unsuccessful")</f>
        <v xml:space="preserve"> Successful</v>
      </c>
    </row>
    <row r="1515" spans="1:15" x14ac:dyDescent="0.3">
      <c r="A1515" s="5" t="s">
        <v>4485</v>
      </c>
      <c r="B1515" s="1">
        <v>7.6</v>
      </c>
      <c r="C1515" s="2">
        <v>2007</v>
      </c>
      <c r="D1515" s="5" t="s">
        <v>52</v>
      </c>
      <c r="E1515" t="s">
        <v>29</v>
      </c>
      <c r="F1515" s="2">
        <v>114</v>
      </c>
      <c r="G1515" s="5" t="s">
        <v>3214</v>
      </c>
      <c r="H1515" s="5" t="s">
        <v>4486</v>
      </c>
      <c r="I1515" s="5" t="s">
        <v>361</v>
      </c>
      <c r="J1515" s="5" t="e" vm="2">
        <v>#VALUE!</v>
      </c>
      <c r="K1515" s="8">
        <v>19000000</v>
      </c>
      <c r="L1515" s="7">
        <v>34612443</v>
      </c>
      <c r="M1515" s="5" t="s">
        <v>20</v>
      </c>
      <c r="N1515" s="7">
        <f>Table[[#This Row],[Income]]-Table[[#This Row],[Budget]]</f>
        <v>15612443</v>
      </c>
      <c r="O1515" s="7" t="str">
        <f>IF((Table[[#This Row],[Income]]&gt;Table[[#This Row],[Budget]])," Successful", "Unsuccessful")</f>
        <v xml:space="preserve"> Successful</v>
      </c>
    </row>
    <row r="1516" spans="1:15" x14ac:dyDescent="0.3">
      <c r="A1516" s="5" t="s">
        <v>4487</v>
      </c>
      <c r="B1516" s="1">
        <v>7.7</v>
      </c>
      <c r="C1516" s="2">
        <v>2007</v>
      </c>
      <c r="D1516" s="5" t="s">
        <v>78</v>
      </c>
      <c r="E1516" t="s">
        <v>29</v>
      </c>
      <c r="F1516" s="2">
        <v>157</v>
      </c>
      <c r="G1516" s="5" t="s">
        <v>988</v>
      </c>
      <c r="H1516" s="5" t="s">
        <v>4488</v>
      </c>
      <c r="I1516" s="5" t="s">
        <v>361</v>
      </c>
      <c r="J1516" s="5" t="e" vm="2">
        <v>#VALUE!</v>
      </c>
      <c r="K1516" s="8">
        <v>65000000</v>
      </c>
      <c r="L1516" s="7">
        <v>84785914</v>
      </c>
      <c r="M1516" s="5" t="s">
        <v>20</v>
      </c>
      <c r="N1516" s="7">
        <f>Table[[#This Row],[Income]]-Table[[#This Row],[Budget]]</f>
        <v>19785914</v>
      </c>
      <c r="O1516" s="7" t="str">
        <f>IF((Table[[#This Row],[Income]]&gt;Table[[#This Row],[Budget]])," Successful", "Unsuccessful")</f>
        <v xml:space="preserve"> Successful</v>
      </c>
    </row>
    <row r="1517" spans="1:15" x14ac:dyDescent="0.3">
      <c r="A1517" s="5" t="s">
        <v>4489</v>
      </c>
      <c r="B1517" s="1">
        <v>6.5</v>
      </c>
      <c r="C1517" s="2">
        <v>2007</v>
      </c>
      <c r="D1517" s="5" t="s">
        <v>14</v>
      </c>
      <c r="E1517" t="s">
        <v>22</v>
      </c>
      <c r="F1517" s="2">
        <v>124</v>
      </c>
      <c r="G1517" s="5" t="s">
        <v>1537</v>
      </c>
      <c r="H1517" s="5" t="s">
        <v>4490</v>
      </c>
      <c r="I1517" s="5" t="s">
        <v>2330</v>
      </c>
      <c r="J1517" s="5" t="e" vm="2">
        <v>#VALUE!</v>
      </c>
      <c r="K1517" s="8">
        <v>130000000</v>
      </c>
      <c r="L1517" s="7">
        <v>459242249</v>
      </c>
      <c r="M1517" s="5" t="s">
        <v>20</v>
      </c>
      <c r="N1517" s="7">
        <f>Table[[#This Row],[Income]]-Table[[#This Row],[Budget]]</f>
        <v>329242249</v>
      </c>
      <c r="O1517" s="7" t="str">
        <f>IF((Table[[#This Row],[Income]]&gt;Table[[#This Row],[Budget]])," Successful", "Unsuccessful")</f>
        <v xml:space="preserve"> Successful</v>
      </c>
    </row>
    <row r="1518" spans="1:15" x14ac:dyDescent="0.3">
      <c r="A1518" s="5" t="s">
        <v>4491</v>
      </c>
      <c r="B1518" s="1">
        <v>6.5</v>
      </c>
      <c r="C1518" s="2">
        <v>2007</v>
      </c>
      <c r="D1518" s="5" t="s">
        <v>52</v>
      </c>
      <c r="E1518" t="s">
        <v>29</v>
      </c>
      <c r="F1518" s="2">
        <v>91</v>
      </c>
      <c r="G1518" s="5" t="s">
        <v>4492</v>
      </c>
      <c r="H1518" s="5" t="s">
        <v>4493</v>
      </c>
      <c r="I1518" s="5" t="s">
        <v>1576</v>
      </c>
      <c r="J1518" s="5" t="e" vm="2">
        <v>#VALUE!</v>
      </c>
      <c r="K1518" s="8">
        <v>0</v>
      </c>
      <c r="L1518" s="7">
        <v>0</v>
      </c>
      <c r="M1518" s="5" t="s">
        <v>20</v>
      </c>
      <c r="N1518" s="7">
        <f>Table[[#This Row],[Income]]-Table[[#This Row],[Budget]]</f>
        <v>0</v>
      </c>
      <c r="O1518" s="7" t="str">
        <f>IF((Table[[#This Row],[Income]]&gt;Table[[#This Row],[Budget]])," Successful", "Unsuccessful")</f>
        <v>Unsuccessful</v>
      </c>
    </row>
    <row r="1519" spans="1:15" x14ac:dyDescent="0.3">
      <c r="A1519" s="5" t="s">
        <v>4494</v>
      </c>
      <c r="B1519" s="1">
        <v>8.1</v>
      </c>
      <c r="C1519" s="2">
        <v>2007</v>
      </c>
      <c r="D1519" s="5" t="s">
        <v>52</v>
      </c>
      <c r="E1519" t="s">
        <v>29</v>
      </c>
      <c r="F1519" s="2">
        <v>148</v>
      </c>
      <c r="G1519" s="5" t="s">
        <v>4495</v>
      </c>
      <c r="H1519" s="5" t="s">
        <v>4496</v>
      </c>
      <c r="I1519" s="5" t="s">
        <v>2279</v>
      </c>
      <c r="J1519" s="5" t="e" vm="2">
        <v>#VALUE!</v>
      </c>
      <c r="K1519" s="8">
        <v>15000000</v>
      </c>
      <c r="L1519" s="7">
        <v>56675895</v>
      </c>
      <c r="M1519" s="5" t="s">
        <v>20</v>
      </c>
      <c r="N1519" s="7">
        <f>Table[[#This Row],[Income]]-Table[[#This Row],[Budget]]</f>
        <v>41675895</v>
      </c>
      <c r="O1519" s="7" t="str">
        <f>IF((Table[[#This Row],[Income]]&gt;Table[[#This Row],[Budget]])," Successful", "Unsuccessful")</f>
        <v xml:space="preserve"> Successful</v>
      </c>
    </row>
    <row r="1520" spans="1:15" x14ac:dyDescent="0.3">
      <c r="A1520" s="5" t="s">
        <v>4497</v>
      </c>
      <c r="B1520" s="1">
        <v>6.2</v>
      </c>
      <c r="C1520" s="2">
        <v>2007</v>
      </c>
      <c r="D1520" s="5" t="s">
        <v>28</v>
      </c>
      <c r="E1520" t="s">
        <v>29</v>
      </c>
      <c r="F1520" s="2">
        <v>103</v>
      </c>
      <c r="G1520" s="5" t="s">
        <v>4498</v>
      </c>
      <c r="H1520" s="5" t="s">
        <v>4499</v>
      </c>
      <c r="I1520" s="5" t="s">
        <v>424</v>
      </c>
      <c r="J1520" s="5" t="e" vm="5">
        <v>#VALUE!</v>
      </c>
      <c r="K1520" s="8">
        <v>25000000</v>
      </c>
      <c r="L1520" s="7">
        <v>42653739</v>
      </c>
      <c r="M1520" s="5" t="s">
        <v>749</v>
      </c>
      <c r="N1520" s="7">
        <f>Table[[#This Row],[Income]]-Table[[#This Row],[Budget]]</f>
        <v>17653739</v>
      </c>
      <c r="O1520" s="7" t="str">
        <f>IF((Table[[#This Row],[Income]]&gt;Table[[#This Row],[Budget]])," Successful", "Unsuccessful")</f>
        <v xml:space="preserve"> Successful</v>
      </c>
    </row>
    <row r="1521" spans="1:15" x14ac:dyDescent="0.3">
      <c r="A1521" s="5" t="s">
        <v>4500</v>
      </c>
      <c r="B1521" s="1">
        <v>7.7</v>
      </c>
      <c r="C1521" s="2">
        <v>2007</v>
      </c>
      <c r="D1521" s="5" t="s">
        <v>120</v>
      </c>
      <c r="E1521" t="s">
        <v>29</v>
      </c>
      <c r="F1521" s="2">
        <v>122</v>
      </c>
      <c r="G1521" s="5" t="s">
        <v>1179</v>
      </c>
      <c r="H1521" s="5" t="s">
        <v>4501</v>
      </c>
      <c r="I1521" s="5" t="s">
        <v>159</v>
      </c>
      <c r="J1521" s="5" t="e" vm="2">
        <v>#VALUE!</v>
      </c>
      <c r="K1521" s="8">
        <v>55000000</v>
      </c>
      <c r="L1521" s="7">
        <v>70016220</v>
      </c>
      <c r="M1521" s="5" t="s">
        <v>20</v>
      </c>
      <c r="N1521" s="7">
        <f>Table[[#This Row],[Income]]-Table[[#This Row],[Budget]]</f>
        <v>15016220</v>
      </c>
      <c r="O1521" s="7" t="str">
        <f>IF((Table[[#This Row],[Income]]&gt;Table[[#This Row],[Budget]])," Successful", "Unsuccessful")</f>
        <v xml:space="preserve"> Successful</v>
      </c>
    </row>
    <row r="1522" spans="1:15" x14ac:dyDescent="0.3">
      <c r="A1522" s="5" t="s">
        <v>4502</v>
      </c>
      <c r="B1522" s="1">
        <v>7.1</v>
      </c>
      <c r="C1522" s="2">
        <v>2007</v>
      </c>
      <c r="D1522" s="5" t="s">
        <v>36</v>
      </c>
      <c r="E1522" t="s">
        <v>29</v>
      </c>
      <c r="F1522" s="2">
        <v>126</v>
      </c>
      <c r="G1522" s="5" t="s">
        <v>4503</v>
      </c>
      <c r="H1522" s="5" t="s">
        <v>4504</v>
      </c>
      <c r="I1522" s="5" t="s">
        <v>46</v>
      </c>
      <c r="J1522" s="5" t="e" vm="2">
        <v>#VALUE!</v>
      </c>
      <c r="K1522" s="8">
        <v>18000000</v>
      </c>
      <c r="L1522" s="7">
        <v>57470220</v>
      </c>
      <c r="M1522" s="5" t="s">
        <v>20</v>
      </c>
      <c r="N1522" s="7">
        <f>Table[[#This Row],[Income]]-Table[[#This Row],[Budget]]</f>
        <v>39470220</v>
      </c>
      <c r="O1522" s="7" t="str">
        <f>IF((Table[[#This Row],[Income]]&gt;Table[[#This Row],[Budget]])," Successful", "Unsuccessful")</f>
        <v xml:space="preserve"> Successful</v>
      </c>
    </row>
    <row r="1523" spans="1:15" x14ac:dyDescent="0.3">
      <c r="A1523" s="5" t="s">
        <v>4505</v>
      </c>
      <c r="B1523" s="1">
        <v>6.3</v>
      </c>
      <c r="C1523" s="2">
        <v>2007</v>
      </c>
      <c r="D1523" s="5" t="s">
        <v>36</v>
      </c>
      <c r="E1523" t="s">
        <v>15</v>
      </c>
      <c r="F1523" s="2">
        <v>117</v>
      </c>
      <c r="G1523" s="5" t="s">
        <v>4506</v>
      </c>
      <c r="H1523" s="5" t="s">
        <v>4507</v>
      </c>
      <c r="I1523" s="5" t="s">
        <v>180</v>
      </c>
      <c r="J1523" s="5" t="e" vm="2">
        <v>#VALUE!</v>
      </c>
      <c r="K1523" s="8">
        <v>13000000</v>
      </c>
      <c r="L1523" s="7">
        <v>49778552</v>
      </c>
      <c r="M1523" s="5" t="s">
        <v>20</v>
      </c>
      <c r="N1523" s="7">
        <f>Table[[#This Row],[Income]]-Table[[#This Row],[Budget]]</f>
        <v>36778552</v>
      </c>
      <c r="O1523" s="7" t="str">
        <f>IF((Table[[#This Row],[Income]]&gt;Table[[#This Row],[Budget]])," Successful", "Unsuccessful")</f>
        <v xml:space="preserve"> Successful</v>
      </c>
    </row>
    <row r="1524" spans="1:15" x14ac:dyDescent="0.3">
      <c r="A1524" s="5" t="s">
        <v>4508</v>
      </c>
      <c r="B1524" s="1">
        <v>7.8</v>
      </c>
      <c r="C1524" s="2">
        <v>2007</v>
      </c>
      <c r="D1524" s="5" t="s">
        <v>186</v>
      </c>
      <c r="E1524" t="s">
        <v>29</v>
      </c>
      <c r="F1524" s="2">
        <v>121</v>
      </c>
      <c r="G1524" s="5" t="s">
        <v>487</v>
      </c>
      <c r="H1524" s="5" t="s">
        <v>4509</v>
      </c>
      <c r="I1524" s="5" t="s">
        <v>4510</v>
      </c>
      <c r="J1524" s="5" t="e" vm="6">
        <v>#VALUE!</v>
      </c>
      <c r="K1524" s="8">
        <v>8508640</v>
      </c>
      <c r="L1524" s="7">
        <v>80743363</v>
      </c>
      <c r="M1524" s="5" t="s">
        <v>839</v>
      </c>
      <c r="N1524" s="7">
        <f>Table[[#This Row],[Income]]-Table[[#This Row],[Budget]]</f>
        <v>72234723</v>
      </c>
      <c r="O1524" s="7" t="str">
        <f>IF((Table[[#This Row],[Income]]&gt;Table[[#This Row],[Budget]])," Successful", "Unsuccessful")</f>
        <v xml:space="preserve"> Successful</v>
      </c>
    </row>
    <row r="1525" spans="1:15" x14ac:dyDescent="0.3">
      <c r="A1525" s="5" t="s">
        <v>4511</v>
      </c>
      <c r="B1525" s="1">
        <v>6.3</v>
      </c>
      <c r="C1525" s="2">
        <v>2007</v>
      </c>
      <c r="D1525" s="5" t="s">
        <v>149</v>
      </c>
      <c r="E1525" t="s">
        <v>15</v>
      </c>
      <c r="F1525" s="2">
        <v>139</v>
      </c>
      <c r="G1525" s="5" t="s">
        <v>3078</v>
      </c>
      <c r="H1525" s="5" t="s">
        <v>4512</v>
      </c>
      <c r="I1525" s="5" t="s">
        <v>410</v>
      </c>
      <c r="J1525" s="5" t="e" vm="2">
        <v>#VALUE!</v>
      </c>
      <c r="K1525" s="8">
        <v>258000000</v>
      </c>
      <c r="L1525" s="7">
        <v>894983373</v>
      </c>
      <c r="M1525" s="5" t="s">
        <v>20</v>
      </c>
      <c r="N1525" s="7">
        <f>Table[[#This Row],[Income]]-Table[[#This Row],[Budget]]</f>
        <v>636983373</v>
      </c>
      <c r="O1525" s="7" t="str">
        <f>IF((Table[[#This Row],[Income]]&gt;Table[[#This Row],[Budget]])," Successful", "Unsuccessful")</f>
        <v xml:space="preserve"> Successful</v>
      </c>
    </row>
    <row r="1526" spans="1:15" x14ac:dyDescent="0.3">
      <c r="A1526" s="5" t="s">
        <v>4513</v>
      </c>
      <c r="B1526" s="1">
        <v>2.4</v>
      </c>
      <c r="C1526" s="2">
        <v>2007</v>
      </c>
      <c r="D1526" s="5" t="s">
        <v>43</v>
      </c>
      <c r="E1526" t="s">
        <v>15</v>
      </c>
      <c r="F1526" s="2">
        <v>86</v>
      </c>
      <c r="G1526" s="5" t="s">
        <v>4415</v>
      </c>
      <c r="H1526" s="5" t="s">
        <v>4514</v>
      </c>
      <c r="I1526" s="5" t="s">
        <v>540</v>
      </c>
      <c r="J1526" s="5" t="e" vm="2">
        <v>#VALUE!</v>
      </c>
      <c r="K1526" s="8">
        <v>20000000</v>
      </c>
      <c r="L1526" s="7">
        <v>87238158</v>
      </c>
      <c r="M1526" s="5" t="s">
        <v>20</v>
      </c>
      <c r="N1526" s="7">
        <f>Table[[#This Row],[Income]]-Table[[#This Row],[Budget]]</f>
        <v>67238158</v>
      </c>
      <c r="O1526" s="7" t="str">
        <f>IF((Table[[#This Row],[Income]]&gt;Table[[#This Row],[Budget]])," Successful", "Unsuccessful")</f>
        <v xml:space="preserve"> Successful</v>
      </c>
    </row>
    <row r="1527" spans="1:15" x14ac:dyDescent="0.3">
      <c r="A1527" s="5" t="s">
        <v>4515</v>
      </c>
      <c r="B1527" s="1">
        <v>7.3</v>
      </c>
      <c r="C1527" s="2">
        <v>2007</v>
      </c>
      <c r="D1527" s="5" t="s">
        <v>14</v>
      </c>
      <c r="E1527" t="s">
        <v>29</v>
      </c>
      <c r="F1527" s="2">
        <v>116</v>
      </c>
      <c r="G1527" s="5" t="s">
        <v>2122</v>
      </c>
      <c r="H1527" s="5" t="s">
        <v>4516</v>
      </c>
      <c r="I1527" s="5" t="s">
        <v>4517</v>
      </c>
      <c r="J1527" s="5" t="e" vm="6">
        <v>#VALUE!</v>
      </c>
      <c r="K1527" s="8">
        <v>50000000</v>
      </c>
      <c r="L1527" s="7">
        <v>153383627</v>
      </c>
      <c r="M1527" s="5" t="s">
        <v>176</v>
      </c>
      <c r="N1527" s="7">
        <f>Table[[#This Row],[Income]]-Table[[#This Row],[Budget]]</f>
        <v>103383627</v>
      </c>
      <c r="O1527" s="7" t="str">
        <f>IF((Table[[#This Row],[Income]]&gt;Table[[#This Row],[Budget]])," Successful", "Unsuccessful")</f>
        <v xml:space="preserve"> Successful</v>
      </c>
    </row>
    <row r="1528" spans="1:15" x14ac:dyDescent="0.3">
      <c r="A1528" s="5" t="s">
        <v>4518</v>
      </c>
      <c r="B1528" s="1">
        <v>6.7</v>
      </c>
      <c r="C1528" s="2">
        <v>2007</v>
      </c>
      <c r="D1528" s="5" t="s">
        <v>233</v>
      </c>
      <c r="E1528" t="s">
        <v>22</v>
      </c>
      <c r="F1528" s="2">
        <v>117</v>
      </c>
      <c r="G1528" s="5" t="s">
        <v>276</v>
      </c>
      <c r="H1528" s="5" t="s">
        <v>4519</v>
      </c>
      <c r="I1528" s="5" t="s">
        <v>1505</v>
      </c>
      <c r="J1528" s="5" t="e" vm="79">
        <v>#VALUE!</v>
      </c>
      <c r="K1528" s="8">
        <v>75000000</v>
      </c>
      <c r="L1528" s="7">
        <v>203627753</v>
      </c>
      <c r="M1528" s="5" t="s">
        <v>2614</v>
      </c>
      <c r="N1528" s="7">
        <f>Table[[#This Row],[Income]]-Table[[#This Row],[Budget]]</f>
        <v>128627753</v>
      </c>
      <c r="O1528" s="7" t="str">
        <f>IF((Table[[#This Row],[Income]]&gt;Table[[#This Row],[Budget]])," Successful", "Unsuccessful")</f>
        <v xml:space="preserve"> Successful</v>
      </c>
    </row>
    <row r="1529" spans="1:15" x14ac:dyDescent="0.3">
      <c r="A1529" s="5" t="s">
        <v>4520</v>
      </c>
      <c r="B1529" s="1">
        <v>7.5</v>
      </c>
      <c r="C1529" s="2">
        <v>2007</v>
      </c>
      <c r="D1529" s="5" t="s">
        <v>14</v>
      </c>
      <c r="E1529" t="s">
        <v>15</v>
      </c>
      <c r="F1529" s="2">
        <v>96</v>
      </c>
      <c r="G1529" s="5" t="s">
        <v>538</v>
      </c>
      <c r="H1529" s="5" t="s">
        <v>4521</v>
      </c>
      <c r="I1529" s="5" t="s">
        <v>39</v>
      </c>
      <c r="J1529" s="5" t="e" vm="5">
        <v>#VALUE!</v>
      </c>
      <c r="K1529" s="8">
        <v>7500000</v>
      </c>
      <c r="L1529" s="7">
        <v>232372681</v>
      </c>
      <c r="M1529" s="5" t="s">
        <v>20</v>
      </c>
      <c r="N1529" s="7">
        <f>Table[[#This Row],[Income]]-Table[[#This Row],[Budget]]</f>
        <v>224872681</v>
      </c>
      <c r="O1529" s="7" t="str">
        <f>IF((Table[[#This Row],[Income]]&gt;Table[[#This Row],[Budget]])," Successful", "Unsuccessful")</f>
        <v xml:space="preserve"> Successful</v>
      </c>
    </row>
    <row r="1530" spans="1:15" x14ac:dyDescent="0.3">
      <c r="A1530" s="5" t="s">
        <v>4522</v>
      </c>
      <c r="B1530" s="1">
        <v>7.8</v>
      </c>
      <c r="C1530" s="2">
        <v>2007</v>
      </c>
      <c r="D1530" s="5" t="s">
        <v>36</v>
      </c>
      <c r="E1530" t="s">
        <v>29</v>
      </c>
      <c r="F1530" s="2">
        <v>157</v>
      </c>
      <c r="G1530" s="5" t="s">
        <v>523</v>
      </c>
      <c r="H1530" s="5" t="s">
        <v>4523</v>
      </c>
      <c r="I1530" s="5" t="s">
        <v>370</v>
      </c>
      <c r="J1530" s="5" t="e" vm="66">
        <v>#VALUE!</v>
      </c>
      <c r="K1530" s="8">
        <v>100000000</v>
      </c>
      <c r="L1530" s="7">
        <v>269755430</v>
      </c>
      <c r="M1530" s="5" t="s">
        <v>176</v>
      </c>
      <c r="N1530" s="7">
        <f>Table[[#This Row],[Income]]-Table[[#This Row],[Budget]]</f>
        <v>169755430</v>
      </c>
      <c r="O1530" s="7" t="str">
        <f>IF((Table[[#This Row],[Income]]&gt;Table[[#This Row],[Budget]])," Successful", "Unsuccessful")</f>
        <v xml:space="preserve"> Successful</v>
      </c>
    </row>
    <row r="1531" spans="1:15" x14ac:dyDescent="0.3">
      <c r="A1531" s="5" t="s">
        <v>4524</v>
      </c>
      <c r="B1531" s="1">
        <v>7.2</v>
      </c>
      <c r="C1531" s="2">
        <v>2007</v>
      </c>
      <c r="D1531" s="5" t="s">
        <v>14</v>
      </c>
      <c r="E1531" t="s">
        <v>15</v>
      </c>
      <c r="F1531" s="2">
        <v>101</v>
      </c>
      <c r="G1531" s="5" t="s">
        <v>300</v>
      </c>
      <c r="H1531" s="5" t="s">
        <v>4525</v>
      </c>
      <c r="I1531" s="5" t="s">
        <v>1771</v>
      </c>
      <c r="J1531" s="5" t="e" vm="2">
        <v>#VALUE!</v>
      </c>
      <c r="K1531" s="8">
        <v>150000000</v>
      </c>
      <c r="L1531" s="7">
        <v>585410052</v>
      </c>
      <c r="M1531" s="5" t="s">
        <v>20</v>
      </c>
      <c r="N1531" s="7">
        <f>Table[[#This Row],[Income]]-Table[[#This Row],[Budget]]</f>
        <v>435410052</v>
      </c>
      <c r="O1531" s="7" t="str">
        <f>IF((Table[[#This Row],[Income]]&gt;Table[[#This Row],[Budget]])," Successful", "Unsuccessful")</f>
        <v xml:space="preserve"> Successful</v>
      </c>
    </row>
    <row r="1532" spans="1:15" x14ac:dyDescent="0.3">
      <c r="A1532" s="5" t="s">
        <v>4526</v>
      </c>
      <c r="B1532" s="1">
        <v>7.2</v>
      </c>
      <c r="C1532" s="2">
        <v>2007</v>
      </c>
      <c r="D1532" s="5" t="s">
        <v>382</v>
      </c>
      <c r="E1532" t="s">
        <v>22</v>
      </c>
      <c r="F1532" s="2">
        <v>96</v>
      </c>
      <c r="G1532" s="5" t="s">
        <v>4527</v>
      </c>
      <c r="H1532" s="5" t="s">
        <v>4528</v>
      </c>
      <c r="I1532" s="5" t="s">
        <v>1193</v>
      </c>
      <c r="J1532" s="5" t="e" vm="1">
        <v>#VALUE!</v>
      </c>
      <c r="K1532" s="8">
        <v>17000000</v>
      </c>
      <c r="L1532" s="7">
        <v>137587063</v>
      </c>
      <c r="M1532" s="5" t="s">
        <v>20</v>
      </c>
      <c r="N1532" s="7">
        <f>Table[[#This Row],[Income]]-Table[[#This Row],[Budget]]</f>
        <v>120587063</v>
      </c>
      <c r="O1532" s="7" t="str">
        <f>IF((Table[[#This Row],[Income]]&gt;Table[[#This Row],[Budget]])," Successful", "Unsuccessful")</f>
        <v xml:space="preserve"> Successful</v>
      </c>
    </row>
    <row r="1533" spans="1:15" x14ac:dyDescent="0.3">
      <c r="A1533" s="5" t="s">
        <v>4529</v>
      </c>
      <c r="B1533" s="1">
        <v>7.1</v>
      </c>
      <c r="C1533" s="2">
        <v>2007</v>
      </c>
      <c r="D1533" s="5" t="s">
        <v>324</v>
      </c>
      <c r="E1533" t="s">
        <v>15</v>
      </c>
      <c r="F1533" s="2">
        <v>128</v>
      </c>
      <c r="G1533" s="5" t="s">
        <v>3327</v>
      </c>
      <c r="H1533" s="5" t="s">
        <v>4530</v>
      </c>
      <c r="I1533" s="5" t="s">
        <v>50</v>
      </c>
      <c r="J1533" s="5" t="e" vm="2">
        <v>#VALUE!</v>
      </c>
      <c r="K1533" s="8">
        <v>110000000</v>
      </c>
      <c r="L1533" s="7">
        <v>388156011</v>
      </c>
      <c r="M1533" s="5" t="s">
        <v>176</v>
      </c>
      <c r="N1533" s="7">
        <f>Table[[#This Row],[Income]]-Table[[#This Row],[Budget]]</f>
        <v>278156011</v>
      </c>
      <c r="O1533" s="7" t="str">
        <f>IF((Table[[#This Row],[Income]]&gt;Table[[#This Row],[Budget]])," Successful", "Unsuccessful")</f>
        <v xml:space="preserve"> Successful</v>
      </c>
    </row>
    <row r="1534" spans="1:15" x14ac:dyDescent="0.3">
      <c r="A1534" s="5" t="s">
        <v>4531</v>
      </c>
      <c r="B1534" s="1">
        <v>7.6</v>
      </c>
      <c r="C1534" s="2">
        <v>2007</v>
      </c>
      <c r="D1534" s="5" t="s">
        <v>120</v>
      </c>
      <c r="E1534" t="s">
        <v>29</v>
      </c>
      <c r="F1534" s="2">
        <v>100</v>
      </c>
      <c r="G1534" s="5" t="s">
        <v>4532</v>
      </c>
      <c r="H1534" s="5" t="s">
        <v>4533</v>
      </c>
      <c r="I1534" s="5" t="s">
        <v>131</v>
      </c>
      <c r="J1534" s="5" t="e" vm="6">
        <v>#VALUE!</v>
      </c>
      <c r="K1534" s="8">
        <v>26589500</v>
      </c>
      <c r="L1534" s="7">
        <v>56107312</v>
      </c>
      <c r="M1534" s="5" t="s">
        <v>568</v>
      </c>
      <c r="N1534" s="7">
        <f>Table[[#This Row],[Income]]-Table[[#This Row],[Budget]]</f>
        <v>29517812</v>
      </c>
      <c r="O1534" s="7" t="str">
        <f>IF((Table[[#This Row],[Income]]&gt;Table[[#This Row],[Budget]])," Successful", "Unsuccessful")</f>
        <v xml:space="preserve"> Successful</v>
      </c>
    </row>
    <row r="1535" spans="1:15" x14ac:dyDescent="0.3">
      <c r="A1535" s="5" t="s">
        <v>4534</v>
      </c>
      <c r="B1535" s="1">
        <v>5.2</v>
      </c>
      <c r="C1535" s="2">
        <v>2007</v>
      </c>
      <c r="D1535" s="5" t="s">
        <v>382</v>
      </c>
      <c r="E1535" t="s">
        <v>15</v>
      </c>
      <c r="F1535" s="2">
        <v>110</v>
      </c>
      <c r="G1535" s="5" t="s">
        <v>4535</v>
      </c>
      <c r="H1535" s="5" t="s">
        <v>4536</v>
      </c>
      <c r="I1535" s="5" t="s">
        <v>2028</v>
      </c>
      <c r="J1535" s="5" t="e" vm="13">
        <v>#VALUE!</v>
      </c>
      <c r="K1535" s="8">
        <v>110000000</v>
      </c>
      <c r="L1535" s="7">
        <v>228738393</v>
      </c>
      <c r="M1535" s="5" t="s">
        <v>327</v>
      </c>
      <c r="N1535" s="7">
        <f>Table[[#This Row],[Income]]-Table[[#This Row],[Budget]]</f>
        <v>118738393</v>
      </c>
      <c r="O1535" s="7" t="str">
        <f>IF((Table[[#This Row],[Income]]&gt;Table[[#This Row],[Budget]])," Successful", "Unsuccessful")</f>
        <v xml:space="preserve"> Successful</v>
      </c>
    </row>
    <row r="1536" spans="1:15" x14ac:dyDescent="0.3">
      <c r="A1536" s="5" t="s">
        <v>4537</v>
      </c>
      <c r="B1536" s="1">
        <v>5.2</v>
      </c>
      <c r="C1536" s="2">
        <v>2007</v>
      </c>
      <c r="D1536" s="5" t="s">
        <v>14</v>
      </c>
      <c r="E1536" t="s">
        <v>22</v>
      </c>
      <c r="F1536" s="2">
        <v>92</v>
      </c>
      <c r="G1536" s="5" t="s">
        <v>4538</v>
      </c>
      <c r="H1536" s="5" t="s">
        <v>4539</v>
      </c>
      <c r="I1536" s="5" t="s">
        <v>198</v>
      </c>
      <c r="J1536" s="5" t="e" vm="2">
        <v>#VALUE!</v>
      </c>
      <c r="K1536" s="8">
        <v>60000000</v>
      </c>
      <c r="L1536" s="7">
        <v>365352546</v>
      </c>
      <c r="M1536" s="5" t="s">
        <v>20</v>
      </c>
      <c r="N1536" s="7">
        <f>Table[[#This Row],[Income]]-Table[[#This Row],[Budget]]</f>
        <v>305352546</v>
      </c>
      <c r="O1536" s="7" t="str">
        <f>IF((Table[[#This Row],[Income]]&gt;Table[[#This Row],[Budget]])," Successful", "Unsuccessful")</f>
        <v xml:space="preserve"> Successful</v>
      </c>
    </row>
    <row r="1537" spans="1:15" x14ac:dyDescent="0.3">
      <c r="A1537" s="5" t="s">
        <v>4540</v>
      </c>
      <c r="B1537" s="1">
        <v>6.2</v>
      </c>
      <c r="C1537" s="2">
        <v>2007</v>
      </c>
      <c r="D1537" s="5" t="s">
        <v>28</v>
      </c>
      <c r="E1537" t="s">
        <v>15</v>
      </c>
      <c r="F1537" s="2">
        <v>91</v>
      </c>
      <c r="G1537" s="5" t="s">
        <v>2802</v>
      </c>
      <c r="H1537" s="5" t="s">
        <v>4541</v>
      </c>
      <c r="I1537" s="5" t="s">
        <v>60</v>
      </c>
      <c r="J1537" s="5" t="e" vm="20">
        <v>#VALUE!</v>
      </c>
      <c r="K1537" s="8">
        <v>140000000</v>
      </c>
      <c r="L1537" s="7">
        <v>258097122</v>
      </c>
      <c r="M1537" s="5" t="s">
        <v>1198</v>
      </c>
      <c r="N1537" s="7">
        <f>Table[[#This Row],[Income]]-Table[[#This Row],[Budget]]</f>
        <v>118097122</v>
      </c>
      <c r="O1537" s="7" t="str">
        <f>IF((Table[[#This Row],[Income]]&gt;Table[[#This Row],[Budget]])," Successful", "Unsuccessful")</f>
        <v xml:space="preserve"> Successful</v>
      </c>
    </row>
    <row r="1538" spans="1:15" x14ac:dyDescent="0.3">
      <c r="A1538" s="5" t="s">
        <v>4542</v>
      </c>
      <c r="B1538" s="1">
        <v>7.2</v>
      </c>
      <c r="C1538" s="2">
        <v>2007</v>
      </c>
      <c r="D1538" s="5" t="s">
        <v>233</v>
      </c>
      <c r="E1538" t="s">
        <v>29</v>
      </c>
      <c r="F1538" s="2">
        <v>107</v>
      </c>
      <c r="G1538" s="5" t="s">
        <v>1318</v>
      </c>
      <c r="H1538" s="5" t="s">
        <v>4543</v>
      </c>
      <c r="I1538" s="5" t="s">
        <v>3487</v>
      </c>
      <c r="J1538" s="5" t="e" vm="53">
        <v>#VALUE!</v>
      </c>
      <c r="K1538" s="8">
        <v>27653080</v>
      </c>
      <c r="L1538" s="7">
        <v>34806812</v>
      </c>
      <c r="M1538" s="5" t="s">
        <v>99</v>
      </c>
      <c r="N1538" s="7">
        <f>Table[[#This Row],[Income]]-Table[[#This Row],[Budget]]</f>
        <v>7153732</v>
      </c>
      <c r="O1538" s="7" t="str">
        <f>IF((Table[[#This Row],[Income]]&gt;Table[[#This Row],[Budget]])," Successful", "Unsuccessful")</f>
        <v xml:space="preserve"> Successful</v>
      </c>
    </row>
    <row r="1539" spans="1:15" x14ac:dyDescent="0.3">
      <c r="A1539" s="5" t="s">
        <v>4544</v>
      </c>
      <c r="B1539" s="1">
        <v>7.3</v>
      </c>
      <c r="C1539" s="2">
        <v>2007</v>
      </c>
      <c r="D1539" s="5" t="s">
        <v>52</v>
      </c>
      <c r="E1539" t="s">
        <v>29</v>
      </c>
      <c r="F1539" s="2">
        <v>117</v>
      </c>
      <c r="G1539" s="5" t="s">
        <v>4545</v>
      </c>
      <c r="H1539" s="5" t="s">
        <v>4546</v>
      </c>
      <c r="I1539" s="5" t="s">
        <v>131</v>
      </c>
      <c r="J1539" s="5" t="e" vm="2">
        <v>#VALUE!</v>
      </c>
      <c r="K1539" s="8">
        <v>18000000</v>
      </c>
      <c r="L1539" s="7">
        <v>25038466</v>
      </c>
      <c r="M1539" s="5" t="s">
        <v>20</v>
      </c>
      <c r="N1539" s="7">
        <f>Table[[#This Row],[Income]]-Table[[#This Row],[Budget]]</f>
        <v>7038466</v>
      </c>
      <c r="O1539" s="7" t="str">
        <f>IF((Table[[#This Row],[Income]]&gt;Table[[#This Row],[Budget]])," Successful", "Unsuccessful")</f>
        <v xml:space="preserve"> Successful</v>
      </c>
    </row>
    <row r="1540" spans="1:15" x14ac:dyDescent="0.3">
      <c r="A1540" s="5" t="s">
        <v>4547</v>
      </c>
      <c r="B1540" s="1">
        <v>6.9</v>
      </c>
      <c r="C1540" s="2">
        <v>2007</v>
      </c>
      <c r="D1540" s="5" t="s">
        <v>324</v>
      </c>
      <c r="E1540" t="s">
        <v>29</v>
      </c>
      <c r="F1540" s="2">
        <v>129</v>
      </c>
      <c r="G1540" s="5" t="s">
        <v>943</v>
      </c>
      <c r="H1540" s="5" t="s">
        <v>4548</v>
      </c>
      <c r="I1540" s="5" t="s">
        <v>174</v>
      </c>
      <c r="J1540" s="5" t="e" vm="2">
        <v>#VALUE!</v>
      </c>
      <c r="K1540" s="8">
        <v>30000000</v>
      </c>
      <c r="L1540" s="7">
        <v>219922417</v>
      </c>
      <c r="M1540" s="5" t="s">
        <v>20</v>
      </c>
      <c r="N1540" s="7">
        <f>Table[[#This Row],[Income]]-Table[[#This Row],[Budget]]</f>
        <v>189922417</v>
      </c>
      <c r="O1540" s="7" t="str">
        <f>IF((Table[[#This Row],[Income]]&gt;Table[[#This Row],[Budget]])," Successful", "Unsuccessful")</f>
        <v xml:space="preserve"> Successful</v>
      </c>
    </row>
    <row r="1541" spans="1:15" x14ac:dyDescent="0.3">
      <c r="A1541" s="5" t="s">
        <v>4549</v>
      </c>
      <c r="B1541" s="1">
        <v>7.1</v>
      </c>
      <c r="C1541" s="2">
        <v>2007</v>
      </c>
      <c r="D1541" s="5" t="s">
        <v>149</v>
      </c>
      <c r="E1541" t="s">
        <v>15</v>
      </c>
      <c r="F1541" s="2">
        <v>169</v>
      </c>
      <c r="G1541" s="5" t="s">
        <v>2174</v>
      </c>
      <c r="H1541" s="5" t="s">
        <v>4550</v>
      </c>
      <c r="I1541" s="5" t="s">
        <v>18</v>
      </c>
      <c r="J1541" s="5" t="e" vm="2">
        <v>#VALUE!</v>
      </c>
      <c r="K1541" s="8">
        <v>300000000</v>
      </c>
      <c r="L1541" s="7">
        <v>960996492</v>
      </c>
      <c r="M1541" s="5" t="s">
        <v>20</v>
      </c>
      <c r="N1541" s="7">
        <f>Table[[#This Row],[Income]]-Table[[#This Row],[Budget]]</f>
        <v>660996492</v>
      </c>
      <c r="O1541" s="7" t="str">
        <f>IF((Table[[#This Row],[Income]]&gt;Table[[#This Row],[Budget]])," Successful", "Unsuccessful")</f>
        <v xml:space="preserve"> Successful</v>
      </c>
    </row>
    <row r="1542" spans="1:15" x14ac:dyDescent="0.3">
      <c r="A1542" s="5" t="s">
        <v>4551</v>
      </c>
      <c r="B1542" s="1">
        <v>7.1</v>
      </c>
      <c r="C1542" s="2">
        <v>2007</v>
      </c>
      <c r="D1542" s="5" t="s">
        <v>186</v>
      </c>
      <c r="E1542" t="s">
        <v>29</v>
      </c>
      <c r="F1542" s="2">
        <v>105</v>
      </c>
      <c r="G1542" s="5" t="s">
        <v>1160</v>
      </c>
      <c r="H1542" s="5" t="s">
        <v>4552</v>
      </c>
      <c r="I1542" s="5" t="s">
        <v>1244</v>
      </c>
      <c r="J1542" s="5" t="e" vm="9">
        <v>#VALUE!</v>
      </c>
      <c r="K1542" s="8">
        <v>0</v>
      </c>
      <c r="L1542" s="7">
        <v>11446172</v>
      </c>
      <c r="M1542" s="5" t="s">
        <v>975</v>
      </c>
      <c r="N1542" s="7">
        <f>Table[[#This Row],[Income]]-Table[[#This Row],[Budget]]</f>
        <v>11446172</v>
      </c>
      <c r="O1542" s="7" t="str">
        <f>IF((Table[[#This Row],[Income]]&gt;Table[[#This Row],[Budget]])," Successful", "Unsuccessful")</f>
        <v xml:space="preserve"> Successful</v>
      </c>
    </row>
    <row r="1543" spans="1:15" x14ac:dyDescent="0.3">
      <c r="A1543" s="5" t="s">
        <v>4553</v>
      </c>
      <c r="B1543" s="1">
        <v>6.3</v>
      </c>
      <c r="C1543" s="2">
        <v>2007</v>
      </c>
      <c r="D1543" s="5" t="s">
        <v>36</v>
      </c>
      <c r="E1543" t="s">
        <v>15</v>
      </c>
      <c r="F1543" s="2">
        <v>115</v>
      </c>
      <c r="G1543" s="5" t="s">
        <v>144</v>
      </c>
      <c r="H1543" s="5" t="s">
        <v>4554</v>
      </c>
      <c r="I1543" s="5" t="s">
        <v>248</v>
      </c>
      <c r="J1543" s="5" t="e" vm="2">
        <v>#VALUE!</v>
      </c>
      <c r="K1543" s="8">
        <v>150000000</v>
      </c>
      <c r="L1543" s="7">
        <v>196393745</v>
      </c>
      <c r="M1543" s="5" t="s">
        <v>176</v>
      </c>
      <c r="N1543" s="7">
        <f>Table[[#This Row],[Income]]-Table[[#This Row],[Budget]]</f>
        <v>46393745</v>
      </c>
      <c r="O1543" s="7" t="str">
        <f>IF((Table[[#This Row],[Income]]&gt;Table[[#This Row],[Budget]])," Successful", "Unsuccessful")</f>
        <v xml:space="preserve"> Successful</v>
      </c>
    </row>
    <row r="1544" spans="1:15" x14ac:dyDescent="0.3">
      <c r="A1544" s="5" t="s">
        <v>4555</v>
      </c>
      <c r="B1544" s="1">
        <v>6.2</v>
      </c>
      <c r="C1544" s="2">
        <v>2007</v>
      </c>
      <c r="D1544" s="5" t="s">
        <v>36</v>
      </c>
      <c r="E1544" t="s">
        <v>29</v>
      </c>
      <c r="F1544" s="2">
        <v>100</v>
      </c>
      <c r="G1544" s="5" t="s">
        <v>4556</v>
      </c>
      <c r="H1544" s="5" t="s">
        <v>4557</v>
      </c>
      <c r="I1544" s="5" t="s">
        <v>424</v>
      </c>
      <c r="J1544" s="5" t="e" vm="12">
        <v>#VALUE!</v>
      </c>
      <c r="K1544" s="8">
        <v>24000000</v>
      </c>
      <c r="L1544" s="7">
        <v>101276318</v>
      </c>
      <c r="M1544" s="5" t="s">
        <v>3391</v>
      </c>
      <c r="N1544" s="7">
        <f>Table[[#This Row],[Income]]-Table[[#This Row],[Budget]]</f>
        <v>77276318</v>
      </c>
      <c r="O1544" s="7" t="str">
        <f>IF((Table[[#This Row],[Income]]&gt;Table[[#This Row],[Budget]])," Successful", "Unsuccessful")</f>
        <v xml:space="preserve"> Successful</v>
      </c>
    </row>
    <row r="1545" spans="1:15" x14ac:dyDescent="0.3">
      <c r="A1545" s="5" t="s">
        <v>4558</v>
      </c>
      <c r="B1545" s="1">
        <v>6.5</v>
      </c>
      <c r="C1545" s="2">
        <v>2007</v>
      </c>
      <c r="D1545" s="5" t="s">
        <v>186</v>
      </c>
      <c r="E1545" t="s">
        <v>29</v>
      </c>
      <c r="F1545" s="2">
        <v>111</v>
      </c>
      <c r="G1545" s="5" t="s">
        <v>4559</v>
      </c>
      <c r="H1545" s="5" t="s">
        <v>4560</v>
      </c>
      <c r="I1545" s="5" t="s">
        <v>131</v>
      </c>
      <c r="J1545" s="5" t="e" vm="2">
        <v>#VALUE!</v>
      </c>
      <c r="K1545" s="8">
        <v>15000000</v>
      </c>
      <c r="L1545" s="7">
        <v>7938872</v>
      </c>
      <c r="M1545" s="5" t="s">
        <v>4561</v>
      </c>
      <c r="N1545" s="7">
        <f>Table[[#This Row],[Income]]-Table[[#This Row],[Budget]]</f>
        <v>-7061128</v>
      </c>
      <c r="O1545" s="7" t="str">
        <f>IF((Table[[#This Row],[Income]]&gt;Table[[#This Row],[Budget]])," Successful", "Unsuccessful")</f>
        <v>Unsuccessful</v>
      </c>
    </row>
    <row r="1546" spans="1:15" x14ac:dyDescent="0.3">
      <c r="A1546" s="5" t="s">
        <v>4562</v>
      </c>
      <c r="B1546" s="1">
        <v>8</v>
      </c>
      <c r="C1546" s="2">
        <v>2007</v>
      </c>
      <c r="D1546" s="5" t="s">
        <v>28</v>
      </c>
      <c r="E1546" t="s">
        <v>15</v>
      </c>
      <c r="F1546" s="2">
        <v>115</v>
      </c>
      <c r="G1546" s="5" t="s">
        <v>2206</v>
      </c>
      <c r="H1546" s="5" t="s">
        <v>4563</v>
      </c>
      <c r="I1546" s="5" t="s">
        <v>2815</v>
      </c>
      <c r="J1546" s="5" t="e" vm="10">
        <v>#VALUE!</v>
      </c>
      <c r="K1546" s="8">
        <v>110000000</v>
      </c>
      <c r="L1546" s="7">
        <v>444100035</v>
      </c>
      <c r="M1546" s="5" t="s">
        <v>4564</v>
      </c>
      <c r="N1546" s="7">
        <f>Table[[#This Row],[Income]]-Table[[#This Row],[Budget]]</f>
        <v>334100035</v>
      </c>
      <c r="O1546" s="7" t="str">
        <f>IF((Table[[#This Row],[Income]]&gt;Table[[#This Row],[Budget]])," Successful", "Unsuccessful")</f>
        <v xml:space="preserve"> Successful</v>
      </c>
    </row>
    <row r="1547" spans="1:15" x14ac:dyDescent="0.3">
      <c r="A1547" s="5" t="s">
        <v>4565</v>
      </c>
      <c r="B1547" s="1">
        <v>5.6</v>
      </c>
      <c r="C1547" s="2">
        <v>2007</v>
      </c>
      <c r="D1547" s="5" t="s">
        <v>120</v>
      </c>
      <c r="E1547" t="s">
        <v>29</v>
      </c>
      <c r="F1547" s="2">
        <v>96</v>
      </c>
      <c r="G1547" s="5" t="s">
        <v>4566</v>
      </c>
      <c r="H1547" s="5" t="s">
        <v>4567</v>
      </c>
      <c r="I1547" s="5" t="s">
        <v>174</v>
      </c>
      <c r="J1547" s="5" t="e" vm="5">
        <v>#VALUE!</v>
      </c>
      <c r="K1547" s="8">
        <v>25000000</v>
      </c>
      <c r="L1547" s="7">
        <v>59768495</v>
      </c>
      <c r="M1547" s="5" t="s">
        <v>62</v>
      </c>
      <c r="N1547" s="7">
        <f>Table[[#This Row],[Income]]-Table[[#This Row],[Budget]]</f>
        <v>34768495</v>
      </c>
      <c r="O1547" s="7" t="str">
        <f>IF((Table[[#This Row],[Income]]&gt;Table[[#This Row],[Budget]])," Successful", "Unsuccessful")</f>
        <v xml:space="preserve"> Successful</v>
      </c>
    </row>
    <row r="1548" spans="1:15" x14ac:dyDescent="0.3">
      <c r="A1548" s="5" t="s">
        <v>4568</v>
      </c>
      <c r="B1548" s="1">
        <v>6.9</v>
      </c>
      <c r="C1548" s="2">
        <v>2007</v>
      </c>
      <c r="D1548" s="5" t="s">
        <v>149</v>
      </c>
      <c r="E1548" t="s">
        <v>29</v>
      </c>
      <c r="F1548" s="2">
        <v>100</v>
      </c>
      <c r="G1548" s="5" t="s">
        <v>4569</v>
      </c>
      <c r="H1548" s="5" t="s">
        <v>4570</v>
      </c>
      <c r="I1548" s="5" t="s">
        <v>1286</v>
      </c>
      <c r="J1548" s="5" t="e" vm="6">
        <v>#VALUE!</v>
      </c>
      <c r="K1548" s="8">
        <v>15000000</v>
      </c>
      <c r="L1548" s="7">
        <v>65048678</v>
      </c>
      <c r="M1548" s="5" t="s">
        <v>2837</v>
      </c>
      <c r="N1548" s="7">
        <f>Table[[#This Row],[Income]]-Table[[#This Row],[Budget]]</f>
        <v>50048678</v>
      </c>
      <c r="O1548" s="7" t="str">
        <f>IF((Table[[#This Row],[Income]]&gt;Table[[#This Row],[Budget]])," Successful", "Unsuccessful")</f>
        <v xml:space="preserve"> Successful</v>
      </c>
    </row>
    <row r="1549" spans="1:15" x14ac:dyDescent="0.3">
      <c r="A1549" s="5" t="s">
        <v>4571</v>
      </c>
      <c r="B1549" s="1">
        <v>7.2</v>
      </c>
      <c r="C1549" s="2">
        <v>2007</v>
      </c>
      <c r="D1549" s="5" t="s">
        <v>186</v>
      </c>
      <c r="E1549" t="s">
        <v>29</v>
      </c>
      <c r="F1549" s="2">
        <v>113</v>
      </c>
      <c r="G1549" s="5" t="s">
        <v>4572</v>
      </c>
      <c r="H1549" s="5" t="s">
        <v>4573</v>
      </c>
      <c r="I1549" s="5" t="s">
        <v>131</v>
      </c>
      <c r="J1549" s="5" t="e" vm="2">
        <v>#VALUE!</v>
      </c>
      <c r="K1549" s="8">
        <v>0</v>
      </c>
      <c r="L1549" s="7">
        <v>92011561</v>
      </c>
      <c r="M1549" s="5" t="s">
        <v>652</v>
      </c>
      <c r="N1549" s="7">
        <f>Table[[#This Row],[Income]]-Table[[#This Row],[Budget]]</f>
        <v>92011561</v>
      </c>
      <c r="O1549" s="7" t="str">
        <f>IF((Table[[#This Row],[Income]]&gt;Table[[#This Row],[Budget]])," Successful", "Unsuccessful")</f>
        <v xml:space="preserve"> Successful</v>
      </c>
    </row>
    <row r="1550" spans="1:15" x14ac:dyDescent="0.3">
      <c r="A1550" s="5" t="s">
        <v>4574</v>
      </c>
      <c r="B1550" s="1">
        <v>7.5</v>
      </c>
      <c r="C1550" s="2">
        <v>2007</v>
      </c>
      <c r="D1550" s="5" t="s">
        <v>52</v>
      </c>
      <c r="E1550" t="s">
        <v>29</v>
      </c>
      <c r="F1550" s="2">
        <v>160</v>
      </c>
      <c r="G1550" s="5" t="s">
        <v>395</v>
      </c>
      <c r="H1550" s="5" t="s">
        <v>4575</v>
      </c>
      <c r="I1550" s="5" t="s">
        <v>370</v>
      </c>
      <c r="J1550" s="5" t="e" vm="5">
        <v>#VALUE!</v>
      </c>
      <c r="K1550" s="8">
        <v>30000000</v>
      </c>
      <c r="L1550" s="7">
        <v>15001776</v>
      </c>
      <c r="M1550" s="5" t="s">
        <v>1849</v>
      </c>
      <c r="N1550" s="7">
        <f>Table[[#This Row],[Income]]-Table[[#This Row],[Budget]]</f>
        <v>-14998224</v>
      </c>
      <c r="O1550" s="7" t="str">
        <f>IF((Table[[#This Row],[Income]]&gt;Table[[#This Row],[Budget]])," Successful", "Unsuccessful")</f>
        <v>Unsuccessful</v>
      </c>
    </row>
    <row r="1551" spans="1:15" x14ac:dyDescent="0.3">
      <c r="A1551" s="5" t="s">
        <v>4576</v>
      </c>
      <c r="B1551" s="1">
        <v>7.9</v>
      </c>
      <c r="C1551" s="2">
        <v>2007</v>
      </c>
      <c r="D1551" s="5" t="s">
        <v>36</v>
      </c>
      <c r="E1551" t="s">
        <v>224</v>
      </c>
      <c r="F1551" s="2">
        <v>87</v>
      </c>
      <c r="G1551" s="5" t="s">
        <v>4577</v>
      </c>
      <c r="H1551" s="5" t="s">
        <v>4578</v>
      </c>
      <c r="I1551" s="5" t="s">
        <v>1724</v>
      </c>
      <c r="J1551" s="5" t="e" vm="2">
        <v>#VALUE!</v>
      </c>
      <c r="K1551" s="8">
        <v>200000</v>
      </c>
      <c r="L1551" s="7">
        <v>0</v>
      </c>
      <c r="M1551" s="5" t="s">
        <v>20</v>
      </c>
      <c r="N1551" s="7">
        <f>Table[[#This Row],[Income]]-Table[[#This Row],[Budget]]</f>
        <v>-200000</v>
      </c>
      <c r="O1551" s="7" t="str">
        <f>IF((Table[[#This Row],[Income]]&gt;Table[[#This Row],[Budget]])," Successful", "Unsuccessful")</f>
        <v>Unsuccessful</v>
      </c>
    </row>
    <row r="1552" spans="1:15" x14ac:dyDescent="0.3">
      <c r="A1552" s="5" t="s">
        <v>4579</v>
      </c>
      <c r="B1552" s="1">
        <v>6</v>
      </c>
      <c r="C1552" s="2">
        <v>2007</v>
      </c>
      <c r="D1552" s="5" t="s">
        <v>186</v>
      </c>
      <c r="E1552" t="s">
        <v>29</v>
      </c>
      <c r="F1552" s="2">
        <v>81</v>
      </c>
      <c r="G1552" s="5" t="s">
        <v>2595</v>
      </c>
      <c r="H1552" s="5" t="s">
        <v>4580</v>
      </c>
      <c r="I1552" s="5" t="s">
        <v>81</v>
      </c>
      <c r="J1552" s="5" t="e" vm="2">
        <v>#VALUE!</v>
      </c>
      <c r="K1552" s="8">
        <v>0</v>
      </c>
      <c r="L1552" s="7">
        <v>0</v>
      </c>
      <c r="M1552" s="5" t="s">
        <v>20</v>
      </c>
      <c r="N1552" s="7">
        <f>Table[[#This Row],[Income]]-Table[[#This Row],[Budget]]</f>
        <v>0</v>
      </c>
      <c r="O1552" s="7" t="str">
        <f>IF((Table[[#This Row],[Income]]&gt;Table[[#This Row],[Budget]])," Successful", "Unsuccessful")</f>
        <v>Unsuccessful</v>
      </c>
    </row>
    <row r="1553" spans="1:15" x14ac:dyDescent="0.3">
      <c r="A1553" s="5" t="s">
        <v>4581</v>
      </c>
      <c r="B1553" s="1">
        <v>5.4</v>
      </c>
      <c r="C1553" s="2">
        <v>2007</v>
      </c>
      <c r="D1553" s="5" t="s">
        <v>186</v>
      </c>
      <c r="E1553" t="s">
        <v>29</v>
      </c>
      <c r="F1553" s="2">
        <v>94</v>
      </c>
      <c r="G1553" s="5" t="s">
        <v>4582</v>
      </c>
      <c r="H1553" s="5" t="s">
        <v>4583</v>
      </c>
      <c r="I1553" s="5" t="s">
        <v>1329</v>
      </c>
      <c r="J1553" s="5" t="e" vm="2">
        <v>#VALUE!</v>
      </c>
      <c r="K1553" s="8">
        <v>0</v>
      </c>
      <c r="L1553" s="7">
        <v>2340110</v>
      </c>
      <c r="M1553" s="5" t="s">
        <v>20</v>
      </c>
      <c r="N1553" s="7">
        <f>Table[[#This Row],[Income]]-Table[[#This Row],[Budget]]</f>
        <v>2340110</v>
      </c>
      <c r="O1553" s="7" t="str">
        <f>IF((Table[[#This Row],[Income]]&gt;Table[[#This Row],[Budget]])," Successful", "Unsuccessful")</f>
        <v xml:space="preserve"> Successful</v>
      </c>
    </row>
    <row r="1554" spans="1:15" x14ac:dyDescent="0.3">
      <c r="A1554" s="5">
        <v>1408</v>
      </c>
      <c r="B1554" s="1">
        <v>6.8</v>
      </c>
      <c r="C1554" s="2">
        <v>2007</v>
      </c>
      <c r="D1554" s="5" t="s">
        <v>324</v>
      </c>
      <c r="E1554" t="s">
        <v>15</v>
      </c>
      <c r="F1554" s="2">
        <v>104</v>
      </c>
      <c r="G1554" s="5" t="s">
        <v>3135</v>
      </c>
      <c r="H1554" s="5" t="s">
        <v>4584</v>
      </c>
      <c r="I1554" s="5" t="s">
        <v>1003</v>
      </c>
      <c r="J1554" s="5" t="e" vm="2">
        <v>#VALUE!</v>
      </c>
      <c r="K1554" s="8">
        <v>25000000</v>
      </c>
      <c r="L1554" s="7">
        <v>132963417</v>
      </c>
      <c r="M1554" s="5" t="s">
        <v>20</v>
      </c>
      <c r="N1554" s="7">
        <f>Table[[#This Row],[Income]]-Table[[#This Row],[Budget]]</f>
        <v>107963417</v>
      </c>
      <c r="O1554" s="7" t="str">
        <f>IF((Table[[#This Row],[Income]]&gt;Table[[#This Row],[Budget]])," Successful", "Unsuccessful")</f>
        <v xml:space="preserve"> Successful</v>
      </c>
    </row>
    <row r="1555" spans="1:15" x14ac:dyDescent="0.3">
      <c r="A1555" s="5" t="s">
        <v>4585</v>
      </c>
      <c r="B1555" s="1">
        <v>5.6</v>
      </c>
      <c r="C1555" s="2">
        <v>2007</v>
      </c>
      <c r="D1555" s="5" t="s">
        <v>149</v>
      </c>
      <c r="E1555" t="s">
        <v>29</v>
      </c>
      <c r="F1555" s="2">
        <v>88</v>
      </c>
      <c r="G1555" s="5" t="s">
        <v>4586</v>
      </c>
      <c r="H1555" s="5" t="s">
        <v>4587</v>
      </c>
      <c r="I1555" s="5" t="s">
        <v>66</v>
      </c>
      <c r="J1555" s="5" t="e" vm="2">
        <v>#VALUE!</v>
      </c>
      <c r="K1555" s="8">
        <v>0</v>
      </c>
      <c r="L1555" s="7">
        <v>44852</v>
      </c>
      <c r="M1555" s="5" t="s">
        <v>20</v>
      </c>
      <c r="N1555" s="7">
        <f>Table[[#This Row],[Income]]-Table[[#This Row],[Budget]]</f>
        <v>44852</v>
      </c>
      <c r="O1555" s="7" t="str">
        <f>IF((Table[[#This Row],[Income]]&gt;Table[[#This Row],[Budget]])," Successful", "Unsuccessful")</f>
        <v xml:space="preserve"> Successful</v>
      </c>
    </row>
    <row r="1556" spans="1:15" x14ac:dyDescent="0.3">
      <c r="A1556" s="5" t="s">
        <v>4588</v>
      </c>
      <c r="B1556" s="1">
        <v>7.5</v>
      </c>
      <c r="C1556" s="2">
        <v>2007</v>
      </c>
      <c r="D1556" s="5" t="s">
        <v>52</v>
      </c>
      <c r="E1556" t="s">
        <v>394</v>
      </c>
      <c r="F1556" s="2">
        <v>157</v>
      </c>
      <c r="G1556" s="5" t="s">
        <v>3242</v>
      </c>
      <c r="H1556" s="5" t="s">
        <v>4589</v>
      </c>
      <c r="I1556" s="5" t="s">
        <v>4590</v>
      </c>
      <c r="J1556" s="5" t="e" vm="80">
        <v>#VALUE!</v>
      </c>
      <c r="K1556" s="8">
        <v>15000000</v>
      </c>
      <c r="L1556" s="7">
        <v>67091915</v>
      </c>
      <c r="M1556" s="5" t="s">
        <v>4591</v>
      </c>
      <c r="N1556" s="7">
        <f>Table[[#This Row],[Income]]-Table[[#This Row],[Budget]]</f>
        <v>52091915</v>
      </c>
      <c r="O1556" s="7" t="str">
        <f>IF((Table[[#This Row],[Income]]&gt;Table[[#This Row],[Budget]])," Successful", "Unsuccessful")</f>
        <v xml:space="preserve"> Successful</v>
      </c>
    </row>
    <row r="1557" spans="1:15" x14ac:dyDescent="0.3">
      <c r="A1557" s="5" t="s">
        <v>4592</v>
      </c>
      <c r="B1557" s="1">
        <v>6.9</v>
      </c>
      <c r="C1557" s="2">
        <v>2007</v>
      </c>
      <c r="D1557" s="5" t="s">
        <v>324</v>
      </c>
      <c r="E1557" t="s">
        <v>15</v>
      </c>
      <c r="F1557" s="2">
        <v>122</v>
      </c>
      <c r="G1557" s="5" t="s">
        <v>688</v>
      </c>
      <c r="H1557" s="5" t="s">
        <v>4593</v>
      </c>
      <c r="I1557" s="5" t="s">
        <v>476</v>
      </c>
      <c r="J1557" s="5" t="e" vm="2">
        <v>#VALUE!</v>
      </c>
      <c r="K1557" s="8">
        <v>85000000</v>
      </c>
      <c r="L1557" s="7">
        <v>311312624</v>
      </c>
      <c r="M1557" s="5" t="s">
        <v>20</v>
      </c>
      <c r="N1557" s="7">
        <f>Table[[#This Row],[Income]]-Table[[#This Row],[Budget]]</f>
        <v>226312624</v>
      </c>
      <c r="O1557" s="7" t="str">
        <f>IF((Table[[#This Row],[Income]]&gt;Table[[#This Row],[Budget]])," Successful", "Unsuccessful")</f>
        <v xml:space="preserve"> Successful</v>
      </c>
    </row>
    <row r="1558" spans="1:15" x14ac:dyDescent="0.3">
      <c r="A1558" s="5" t="s">
        <v>4594</v>
      </c>
      <c r="B1558" s="1">
        <v>6.6</v>
      </c>
      <c r="C1558" s="2">
        <v>2007</v>
      </c>
      <c r="D1558" s="5" t="s">
        <v>52</v>
      </c>
      <c r="E1558" t="s">
        <v>29</v>
      </c>
      <c r="F1558" s="2">
        <v>113</v>
      </c>
      <c r="G1558" s="5" t="s">
        <v>3808</v>
      </c>
      <c r="H1558" s="5" t="s">
        <v>4595</v>
      </c>
      <c r="I1558" s="5" t="s">
        <v>1286</v>
      </c>
      <c r="J1558" s="5" t="e" vm="1">
        <v>#VALUE!</v>
      </c>
      <c r="K1558" s="8">
        <v>30000000</v>
      </c>
      <c r="L1558" s="7">
        <v>75513170</v>
      </c>
      <c r="M1558" s="5" t="s">
        <v>4596</v>
      </c>
      <c r="N1558" s="7">
        <f>Table[[#This Row],[Income]]-Table[[#This Row],[Budget]]</f>
        <v>45513170</v>
      </c>
      <c r="O1558" s="7" t="str">
        <f>IF((Table[[#This Row],[Income]]&gt;Table[[#This Row],[Budget]])," Successful", "Unsuccessful")</f>
        <v xml:space="preserve"> Successful</v>
      </c>
    </row>
    <row r="1559" spans="1:15" x14ac:dyDescent="0.3">
      <c r="A1559" s="5" t="s">
        <v>4597</v>
      </c>
      <c r="B1559" s="1">
        <v>6.3</v>
      </c>
      <c r="C1559" s="2">
        <v>2007</v>
      </c>
      <c r="D1559" s="5" t="s">
        <v>52</v>
      </c>
      <c r="E1559" t="s">
        <v>29</v>
      </c>
      <c r="F1559" s="2">
        <v>86</v>
      </c>
      <c r="G1559" s="5" t="s">
        <v>4598</v>
      </c>
      <c r="H1559" s="5" t="s">
        <v>4599</v>
      </c>
      <c r="I1559" s="5" t="s">
        <v>2775</v>
      </c>
      <c r="J1559" s="5" t="e" vm="2">
        <v>#VALUE!</v>
      </c>
      <c r="K1559" s="8">
        <v>15000</v>
      </c>
      <c r="L1559" s="7">
        <v>193355800</v>
      </c>
      <c r="M1559" s="5" t="s">
        <v>20</v>
      </c>
      <c r="N1559" s="7">
        <f>Table[[#This Row],[Income]]-Table[[#This Row],[Budget]]</f>
        <v>193340800</v>
      </c>
      <c r="O1559" s="7" t="str">
        <f>IF((Table[[#This Row],[Income]]&gt;Table[[#This Row],[Budget]])," Successful", "Unsuccessful")</f>
        <v xml:space="preserve"> Successful</v>
      </c>
    </row>
    <row r="1560" spans="1:15" x14ac:dyDescent="0.3">
      <c r="A1560" s="5" t="s">
        <v>4600</v>
      </c>
      <c r="B1560" s="1">
        <v>7</v>
      </c>
      <c r="C1560" s="2">
        <v>2007</v>
      </c>
      <c r="D1560" s="5" t="s">
        <v>14</v>
      </c>
      <c r="E1560" t="s">
        <v>15</v>
      </c>
      <c r="F1560" s="2">
        <v>126</v>
      </c>
      <c r="G1560" s="5" t="s">
        <v>4601</v>
      </c>
      <c r="H1560" s="5" t="s">
        <v>4602</v>
      </c>
      <c r="I1560" s="5" t="s">
        <v>180</v>
      </c>
      <c r="J1560" s="5" t="e" vm="4">
        <v>#VALUE!</v>
      </c>
      <c r="K1560" s="8">
        <v>30000000</v>
      </c>
      <c r="L1560" s="7">
        <v>156846321</v>
      </c>
      <c r="M1560" s="5" t="s">
        <v>20</v>
      </c>
      <c r="N1560" s="7">
        <f>Table[[#This Row],[Income]]-Table[[#This Row],[Budget]]</f>
        <v>126846321</v>
      </c>
      <c r="O1560" s="7" t="str">
        <f>IF((Table[[#This Row],[Income]]&gt;Table[[#This Row],[Budget]])," Successful", "Unsuccessful")</f>
        <v xml:space="preserve"> Successful</v>
      </c>
    </row>
    <row r="1561" spans="1:15" x14ac:dyDescent="0.3">
      <c r="A1561" s="5" t="s">
        <v>4603</v>
      </c>
      <c r="B1561" s="1">
        <v>5.4</v>
      </c>
      <c r="C1561" s="2">
        <v>2007</v>
      </c>
      <c r="D1561" s="5" t="s">
        <v>186</v>
      </c>
      <c r="E1561" t="s">
        <v>29</v>
      </c>
      <c r="F1561" s="2">
        <v>99</v>
      </c>
      <c r="G1561" s="5" t="s">
        <v>3579</v>
      </c>
      <c r="H1561" s="5" t="s">
        <v>4604</v>
      </c>
      <c r="I1561" s="5" t="s">
        <v>109</v>
      </c>
      <c r="J1561" s="5" t="e" vm="5">
        <v>#VALUE!</v>
      </c>
      <c r="K1561" s="8">
        <v>45000000</v>
      </c>
      <c r="L1561" s="7">
        <v>30984583</v>
      </c>
      <c r="M1561" s="5" t="s">
        <v>62</v>
      </c>
      <c r="N1561" s="7">
        <f>Table[[#This Row],[Income]]-Table[[#This Row],[Budget]]</f>
        <v>-14015417</v>
      </c>
      <c r="O1561" s="7" t="str">
        <f>IF((Table[[#This Row],[Income]]&gt;Table[[#This Row],[Budget]])," Successful", "Unsuccessful")</f>
        <v>Unsuccessful</v>
      </c>
    </row>
    <row r="1562" spans="1:15" x14ac:dyDescent="0.3">
      <c r="A1562" s="5" t="s">
        <v>4605</v>
      </c>
      <c r="B1562" s="1">
        <v>5.5</v>
      </c>
      <c r="C1562" s="2">
        <v>2007</v>
      </c>
      <c r="D1562" s="5" t="s">
        <v>324</v>
      </c>
      <c r="E1562" t="s">
        <v>29</v>
      </c>
      <c r="F1562" s="2">
        <v>94</v>
      </c>
      <c r="G1562" s="5" t="s">
        <v>2458</v>
      </c>
      <c r="H1562" s="5" t="s">
        <v>4606</v>
      </c>
      <c r="I1562" s="5" t="s">
        <v>227</v>
      </c>
      <c r="J1562" s="5" t="e" vm="14">
        <v>#VALUE!</v>
      </c>
      <c r="K1562" s="8">
        <v>10200000</v>
      </c>
      <c r="L1562" s="7">
        <v>35728183</v>
      </c>
      <c r="M1562" s="5" t="s">
        <v>336</v>
      </c>
      <c r="N1562" s="7">
        <f>Table[[#This Row],[Income]]-Table[[#This Row],[Budget]]</f>
        <v>25528183</v>
      </c>
      <c r="O1562" s="7" t="str">
        <f>IF((Table[[#This Row],[Income]]&gt;Table[[#This Row],[Budget]])," Successful", "Unsuccessful")</f>
        <v xml:space="preserve"> Successful</v>
      </c>
    </row>
    <row r="1563" spans="1:15" x14ac:dyDescent="0.3">
      <c r="A1563" s="5" t="s">
        <v>4607</v>
      </c>
      <c r="B1563" s="1">
        <v>7.2</v>
      </c>
      <c r="C1563" s="2">
        <v>2007</v>
      </c>
      <c r="D1563" s="5" t="s">
        <v>52</v>
      </c>
      <c r="E1563" t="s">
        <v>29</v>
      </c>
      <c r="F1563" s="2">
        <v>91</v>
      </c>
      <c r="G1563" s="5" t="s">
        <v>814</v>
      </c>
      <c r="H1563" s="5" t="s">
        <v>4608</v>
      </c>
      <c r="I1563" s="5" t="s">
        <v>146</v>
      </c>
      <c r="J1563" s="5" t="e" vm="18">
        <v>#VALUE!</v>
      </c>
      <c r="K1563" s="8">
        <v>16000000</v>
      </c>
      <c r="L1563" s="7">
        <v>35310019</v>
      </c>
      <c r="M1563" s="5" t="s">
        <v>723</v>
      </c>
      <c r="N1563" s="7">
        <f>Table[[#This Row],[Income]]-Table[[#This Row],[Budget]]</f>
        <v>19310019</v>
      </c>
      <c r="O1563" s="7" t="str">
        <f>IF((Table[[#This Row],[Income]]&gt;Table[[#This Row],[Budget]])," Successful", "Unsuccessful")</f>
        <v xml:space="preserve"> Successful</v>
      </c>
    </row>
    <row r="1564" spans="1:15" x14ac:dyDescent="0.3">
      <c r="A1564" s="5" t="s">
        <v>4609</v>
      </c>
      <c r="B1564" s="1">
        <v>6.1</v>
      </c>
      <c r="C1564" s="2">
        <v>2007</v>
      </c>
      <c r="D1564" s="5" t="s">
        <v>149</v>
      </c>
      <c r="E1564" t="s">
        <v>22</v>
      </c>
      <c r="F1564" s="2">
        <v>93</v>
      </c>
      <c r="G1564" s="5" t="s">
        <v>4610</v>
      </c>
      <c r="H1564" s="5" t="s">
        <v>3911</v>
      </c>
      <c r="I1564" s="5" t="s">
        <v>198</v>
      </c>
      <c r="J1564" s="5" t="e" vm="2">
        <v>#VALUE!</v>
      </c>
      <c r="K1564" s="8">
        <v>160000000</v>
      </c>
      <c r="L1564" s="7">
        <v>813367380</v>
      </c>
      <c r="M1564" s="5" t="s">
        <v>20</v>
      </c>
      <c r="N1564" s="7">
        <f>Table[[#This Row],[Income]]-Table[[#This Row],[Budget]]</f>
        <v>653367380</v>
      </c>
      <c r="O1564" s="7" t="str">
        <f>IF((Table[[#This Row],[Income]]&gt;Table[[#This Row],[Budget]])," Successful", "Unsuccessful")</f>
        <v xml:space="preserve"> Successful</v>
      </c>
    </row>
    <row r="1565" spans="1:15" x14ac:dyDescent="0.3">
      <c r="A1565" s="5" t="s">
        <v>4611</v>
      </c>
      <c r="B1565" s="1">
        <v>6.1</v>
      </c>
      <c r="C1565" s="2">
        <v>2007</v>
      </c>
      <c r="D1565" s="5" t="s">
        <v>36</v>
      </c>
      <c r="E1565" t="s">
        <v>22</v>
      </c>
      <c r="F1565" s="2">
        <v>91</v>
      </c>
      <c r="G1565" s="5" t="s">
        <v>4612</v>
      </c>
      <c r="H1565" s="5" t="s">
        <v>4613</v>
      </c>
      <c r="I1565" s="5" t="s">
        <v>198</v>
      </c>
      <c r="J1565" s="5" t="e" vm="2">
        <v>#VALUE!</v>
      </c>
      <c r="K1565" s="8">
        <v>150000000</v>
      </c>
      <c r="L1565" s="7">
        <v>293514336</v>
      </c>
      <c r="M1565" s="5" t="s">
        <v>20</v>
      </c>
      <c r="N1565" s="7">
        <f>Table[[#This Row],[Income]]-Table[[#This Row],[Budget]]</f>
        <v>143514336</v>
      </c>
      <c r="O1565" s="7" t="str">
        <f>IF((Table[[#This Row],[Income]]&gt;Table[[#This Row],[Budget]])," Successful", "Unsuccessful")</f>
        <v xml:space="preserve"> Successful</v>
      </c>
    </row>
    <row r="1566" spans="1:15" x14ac:dyDescent="0.3">
      <c r="A1566" s="5" t="s">
        <v>4614</v>
      </c>
      <c r="B1566" s="1">
        <v>7.5</v>
      </c>
      <c r="C1566" s="2">
        <v>2007</v>
      </c>
      <c r="D1566" s="5" t="s">
        <v>186</v>
      </c>
      <c r="E1566" t="s">
        <v>29</v>
      </c>
      <c r="F1566" s="2">
        <v>191</v>
      </c>
      <c r="G1566" s="5" t="s">
        <v>4615</v>
      </c>
      <c r="H1566" s="5" t="s">
        <v>4616</v>
      </c>
      <c r="I1566" s="5" t="s">
        <v>878</v>
      </c>
      <c r="J1566" s="5" t="e" vm="2">
        <v>#VALUE!</v>
      </c>
      <c r="K1566" s="8">
        <v>67000000</v>
      </c>
      <c r="L1566" s="7">
        <v>25422088</v>
      </c>
      <c r="M1566" s="5" t="s">
        <v>62</v>
      </c>
      <c r="N1566" s="7">
        <f>Table[[#This Row],[Income]]-Table[[#This Row],[Budget]]</f>
        <v>-41577912</v>
      </c>
      <c r="O1566" s="7" t="str">
        <f>IF((Table[[#This Row],[Income]]&gt;Table[[#This Row],[Budget]])," Successful", "Unsuccessful")</f>
        <v>Unsuccessful</v>
      </c>
    </row>
    <row r="1567" spans="1:15" x14ac:dyDescent="0.3">
      <c r="A1567" s="5" t="s">
        <v>4617</v>
      </c>
      <c r="B1567" s="1">
        <v>7.6</v>
      </c>
      <c r="C1567" s="2">
        <v>2007</v>
      </c>
      <c r="D1567" s="5" t="s">
        <v>43</v>
      </c>
      <c r="E1567" t="s">
        <v>15</v>
      </c>
      <c r="F1567" s="2">
        <v>123</v>
      </c>
      <c r="G1567" s="5" t="s">
        <v>4601</v>
      </c>
      <c r="H1567" s="5" t="s">
        <v>4618</v>
      </c>
      <c r="I1567" s="5" t="s">
        <v>370</v>
      </c>
      <c r="J1567" s="5" t="e" vm="2">
        <v>#VALUE!</v>
      </c>
      <c r="K1567" s="8">
        <v>21000000</v>
      </c>
      <c r="L1567" s="7">
        <v>43095175</v>
      </c>
      <c r="M1567" s="5" t="s">
        <v>652</v>
      </c>
      <c r="N1567" s="7">
        <f>Table[[#This Row],[Income]]-Table[[#This Row],[Budget]]</f>
        <v>22095175</v>
      </c>
      <c r="O1567" s="7" t="str">
        <f>IF((Table[[#This Row],[Income]]&gt;Table[[#This Row],[Budget]])," Successful", "Unsuccessful")</f>
        <v xml:space="preserve"> Successful</v>
      </c>
    </row>
    <row r="1568" spans="1:15" x14ac:dyDescent="0.3">
      <c r="A1568" s="5" t="s">
        <v>4619</v>
      </c>
      <c r="B1568" s="1">
        <v>7.2</v>
      </c>
      <c r="C1568" s="2">
        <v>2007</v>
      </c>
      <c r="D1568" s="5" t="s">
        <v>52</v>
      </c>
      <c r="E1568" t="s">
        <v>29</v>
      </c>
      <c r="F1568" s="2">
        <v>119</v>
      </c>
      <c r="G1568" s="5" t="s">
        <v>3280</v>
      </c>
      <c r="H1568" s="5" t="s">
        <v>4620</v>
      </c>
      <c r="I1568" s="5" t="s">
        <v>361</v>
      </c>
      <c r="J1568" s="5" t="e" vm="2">
        <v>#VALUE!</v>
      </c>
      <c r="K1568" s="8">
        <v>25000000</v>
      </c>
      <c r="L1568" s="7">
        <v>92991835</v>
      </c>
      <c r="M1568" s="5" t="s">
        <v>20</v>
      </c>
      <c r="N1568" s="7">
        <f>Table[[#This Row],[Income]]-Table[[#This Row],[Budget]]</f>
        <v>67991835</v>
      </c>
      <c r="O1568" s="7" t="str">
        <f>IF((Table[[#This Row],[Income]]&gt;Table[[#This Row],[Budget]])," Successful", "Unsuccessful")</f>
        <v xml:space="preserve"> Successful</v>
      </c>
    </row>
    <row r="1569" spans="1:15" x14ac:dyDescent="0.3">
      <c r="A1569" s="5" t="s">
        <v>4621</v>
      </c>
      <c r="B1569" s="1">
        <v>6</v>
      </c>
      <c r="C1569" s="2">
        <v>2007</v>
      </c>
      <c r="D1569" s="5" t="s">
        <v>186</v>
      </c>
      <c r="E1569" t="s">
        <v>29</v>
      </c>
      <c r="F1569" s="2">
        <v>113</v>
      </c>
      <c r="G1569" s="5" t="s">
        <v>4622</v>
      </c>
      <c r="H1569" s="5" t="s">
        <v>4623</v>
      </c>
      <c r="I1569" s="5" t="s">
        <v>424</v>
      </c>
      <c r="J1569" s="5" t="e" vm="13">
        <v>#VALUE!</v>
      </c>
      <c r="K1569" s="8">
        <v>0</v>
      </c>
      <c r="L1569" s="7">
        <v>8642858</v>
      </c>
      <c r="M1569" s="5" t="s">
        <v>20</v>
      </c>
      <c r="N1569" s="7">
        <f>Table[[#This Row],[Income]]-Table[[#This Row],[Budget]]</f>
        <v>8642858</v>
      </c>
      <c r="O1569" s="7" t="str">
        <f>IF((Table[[#This Row],[Income]]&gt;Table[[#This Row],[Budget]])," Successful", "Unsuccessful")</f>
        <v xml:space="preserve"> Successful</v>
      </c>
    </row>
    <row r="1570" spans="1:15" x14ac:dyDescent="0.3">
      <c r="A1570" s="5" t="s">
        <v>4624</v>
      </c>
      <c r="B1570" s="1">
        <v>5.9</v>
      </c>
      <c r="C1570" s="2">
        <v>2007</v>
      </c>
      <c r="D1570" s="5" t="s">
        <v>149</v>
      </c>
      <c r="E1570" t="s">
        <v>29</v>
      </c>
      <c r="F1570" s="2">
        <v>113</v>
      </c>
      <c r="G1570" s="5" t="s">
        <v>3538</v>
      </c>
      <c r="H1570" s="5" t="s">
        <v>4625</v>
      </c>
      <c r="I1570" s="5" t="s">
        <v>39</v>
      </c>
      <c r="J1570" s="5" t="e" vm="2">
        <v>#VALUE!</v>
      </c>
      <c r="K1570" s="8">
        <v>20000000</v>
      </c>
      <c r="L1570" s="7">
        <v>25000167</v>
      </c>
      <c r="M1570" s="5" t="s">
        <v>20</v>
      </c>
      <c r="N1570" s="7">
        <f>Table[[#This Row],[Income]]-Table[[#This Row],[Budget]]</f>
        <v>5000167</v>
      </c>
      <c r="O1570" s="7" t="str">
        <f>IF((Table[[#This Row],[Income]]&gt;Table[[#This Row],[Budget]])," Successful", "Unsuccessful")</f>
        <v xml:space="preserve"> Successful</v>
      </c>
    </row>
    <row r="1571" spans="1:15" x14ac:dyDescent="0.3">
      <c r="A1571" s="5" t="s">
        <v>4626</v>
      </c>
      <c r="B1571" s="1">
        <v>7.3</v>
      </c>
      <c r="C1571" s="2">
        <v>2007</v>
      </c>
      <c r="D1571" s="5" t="s">
        <v>52</v>
      </c>
      <c r="E1571" t="s">
        <v>15</v>
      </c>
      <c r="F1571" s="2">
        <v>133</v>
      </c>
      <c r="G1571" s="5" t="s">
        <v>4627</v>
      </c>
      <c r="H1571" s="5" t="s">
        <v>4628</v>
      </c>
      <c r="I1571" s="5" t="s">
        <v>4629</v>
      </c>
      <c r="J1571" s="5" t="e" vm="5">
        <v>#VALUE!</v>
      </c>
      <c r="K1571" s="8">
        <v>45000000</v>
      </c>
      <c r="L1571" s="7">
        <v>29625761</v>
      </c>
      <c r="M1571" s="5" t="s">
        <v>176</v>
      </c>
      <c r="N1571" s="7">
        <f>Table[[#This Row],[Income]]-Table[[#This Row],[Budget]]</f>
        <v>-15374239</v>
      </c>
      <c r="O1571" s="7" t="str">
        <f>IF((Table[[#This Row],[Income]]&gt;Table[[#This Row],[Budget]])," Successful", "Unsuccessful")</f>
        <v>Unsuccessful</v>
      </c>
    </row>
    <row r="1572" spans="1:15" x14ac:dyDescent="0.3">
      <c r="A1572" s="5" t="s">
        <v>4630</v>
      </c>
      <c r="B1572" s="1">
        <v>5.8</v>
      </c>
      <c r="C1572" s="2">
        <v>2007</v>
      </c>
      <c r="D1572" s="5" t="s">
        <v>52</v>
      </c>
      <c r="E1572" t="s">
        <v>29</v>
      </c>
      <c r="F1572" s="2">
        <v>116</v>
      </c>
      <c r="G1572" s="5" t="s">
        <v>2744</v>
      </c>
      <c r="H1572" s="5" t="s">
        <v>4631</v>
      </c>
      <c r="I1572" s="5" t="s">
        <v>174</v>
      </c>
      <c r="J1572" s="5" t="e" vm="9">
        <v>#VALUE!</v>
      </c>
      <c r="K1572" s="8">
        <v>60000000</v>
      </c>
      <c r="L1572" s="7">
        <v>128453183</v>
      </c>
      <c r="M1572" s="5" t="s">
        <v>975</v>
      </c>
      <c r="N1572" s="7">
        <f>Table[[#This Row],[Income]]-Table[[#This Row],[Budget]]</f>
        <v>68453183</v>
      </c>
      <c r="O1572" s="7" t="str">
        <f>IF((Table[[#This Row],[Income]]&gt;Table[[#This Row],[Budget]])," Successful", "Unsuccessful")</f>
        <v xml:space="preserve"> Successful</v>
      </c>
    </row>
    <row r="1573" spans="1:15" x14ac:dyDescent="0.3">
      <c r="A1573" s="5" t="s">
        <v>4632</v>
      </c>
      <c r="B1573" s="1">
        <v>6</v>
      </c>
      <c r="C1573" s="2">
        <v>2007</v>
      </c>
      <c r="D1573" s="5" t="s">
        <v>28</v>
      </c>
      <c r="E1573" t="s">
        <v>29</v>
      </c>
      <c r="F1573" s="2">
        <v>109</v>
      </c>
      <c r="G1573" s="5" t="s">
        <v>4633</v>
      </c>
      <c r="H1573" s="5" t="s">
        <v>4634</v>
      </c>
      <c r="I1573" s="5" t="s">
        <v>227</v>
      </c>
      <c r="J1573" s="5" t="e" vm="2">
        <v>#VALUE!</v>
      </c>
      <c r="K1573" s="8">
        <v>15000000</v>
      </c>
      <c r="L1573" s="7">
        <v>80460948</v>
      </c>
      <c r="M1573" s="5" t="s">
        <v>20</v>
      </c>
      <c r="N1573" s="7">
        <f>Table[[#This Row],[Income]]-Table[[#This Row],[Budget]]</f>
        <v>65460948</v>
      </c>
      <c r="O1573" s="7" t="str">
        <f>IF((Table[[#This Row],[Income]]&gt;Table[[#This Row],[Budget]])," Successful", "Unsuccessful")</f>
        <v xml:space="preserve"> Successful</v>
      </c>
    </row>
    <row r="1574" spans="1:15" x14ac:dyDescent="0.3">
      <c r="A1574" s="5" t="s">
        <v>4635</v>
      </c>
      <c r="B1574" s="1">
        <v>5.8</v>
      </c>
      <c r="C1574" s="2">
        <v>2007</v>
      </c>
      <c r="D1574" s="5" t="s">
        <v>78</v>
      </c>
      <c r="E1574" t="s">
        <v>15</v>
      </c>
      <c r="F1574" s="2">
        <v>100</v>
      </c>
      <c r="G1574" s="5" t="s">
        <v>4636</v>
      </c>
      <c r="H1574" s="5" t="s">
        <v>4637</v>
      </c>
      <c r="I1574" s="5" t="s">
        <v>127</v>
      </c>
      <c r="J1574" s="5" t="e" vm="2">
        <v>#VALUE!</v>
      </c>
      <c r="K1574" s="8">
        <v>0</v>
      </c>
      <c r="L1574" s="7">
        <v>253625427</v>
      </c>
      <c r="M1574" s="5" t="s">
        <v>20</v>
      </c>
      <c r="N1574" s="7">
        <f>Table[[#This Row],[Income]]-Table[[#This Row],[Budget]]</f>
        <v>253625427</v>
      </c>
      <c r="O1574" s="7" t="str">
        <f>IF((Table[[#This Row],[Income]]&gt;Table[[#This Row],[Budget]])," Successful", "Unsuccessful")</f>
        <v xml:space="preserve"> Successful</v>
      </c>
    </row>
    <row r="1575" spans="1:15" x14ac:dyDescent="0.3">
      <c r="A1575" s="5" t="s">
        <v>4638</v>
      </c>
      <c r="B1575" s="1">
        <v>6.1</v>
      </c>
      <c r="C1575" s="2">
        <v>2007</v>
      </c>
      <c r="D1575" s="5" t="s">
        <v>324</v>
      </c>
      <c r="E1575" t="s">
        <v>29</v>
      </c>
      <c r="F1575" s="2">
        <v>105</v>
      </c>
      <c r="G1575" s="5" t="s">
        <v>4639</v>
      </c>
      <c r="H1575" s="5" t="s">
        <v>4640</v>
      </c>
      <c r="I1575" s="5" t="s">
        <v>2515</v>
      </c>
      <c r="J1575" s="5" t="e" vm="2">
        <v>#VALUE!</v>
      </c>
      <c r="K1575" s="8">
        <v>10000000</v>
      </c>
      <c r="L1575" s="7">
        <v>8742330</v>
      </c>
      <c r="M1575" s="5" t="s">
        <v>20</v>
      </c>
      <c r="N1575" s="7">
        <f>Table[[#This Row],[Income]]-Table[[#This Row],[Budget]]</f>
        <v>-1257670</v>
      </c>
      <c r="O1575" s="7" t="str">
        <f>IF((Table[[#This Row],[Income]]&gt;Table[[#This Row],[Budget]])," Successful", "Unsuccessful")</f>
        <v>Unsuccessful</v>
      </c>
    </row>
    <row r="1576" spans="1:15" x14ac:dyDescent="0.3">
      <c r="A1576" s="5" t="s">
        <v>4641</v>
      </c>
      <c r="B1576" s="1">
        <v>6.7</v>
      </c>
      <c r="C1576" s="2">
        <v>2007</v>
      </c>
      <c r="D1576" s="5" t="s">
        <v>78</v>
      </c>
      <c r="E1576" t="s">
        <v>15</v>
      </c>
      <c r="F1576" s="2">
        <v>108</v>
      </c>
      <c r="G1576" s="5" t="s">
        <v>4642</v>
      </c>
      <c r="H1576" s="5" t="s">
        <v>4643</v>
      </c>
      <c r="I1576" s="5" t="s">
        <v>131</v>
      </c>
      <c r="J1576" s="5" t="e" vm="75">
        <v>#VALUE!</v>
      </c>
      <c r="K1576" s="8">
        <v>20000000</v>
      </c>
      <c r="L1576" s="7">
        <v>6819587</v>
      </c>
      <c r="M1576" s="5" t="s">
        <v>4644</v>
      </c>
      <c r="N1576" s="7">
        <f>Table[[#This Row],[Income]]-Table[[#This Row],[Budget]]</f>
        <v>-13180413</v>
      </c>
      <c r="O1576" s="7" t="str">
        <f>IF((Table[[#This Row],[Income]]&gt;Table[[#This Row],[Budget]])," Successful", "Unsuccessful")</f>
        <v>Unsuccessful</v>
      </c>
    </row>
    <row r="1577" spans="1:15" x14ac:dyDescent="0.3">
      <c r="A1577" s="5" t="s">
        <v>4645</v>
      </c>
      <c r="B1577" s="1">
        <v>6.7</v>
      </c>
      <c r="C1577" s="2">
        <v>2007</v>
      </c>
      <c r="D1577" s="5" t="s">
        <v>28</v>
      </c>
      <c r="E1577" t="s">
        <v>15</v>
      </c>
      <c r="F1577" s="2">
        <v>88</v>
      </c>
      <c r="G1577" s="5" t="s">
        <v>3379</v>
      </c>
      <c r="H1577" s="5" t="s">
        <v>4646</v>
      </c>
      <c r="I1577" s="5" t="s">
        <v>4186</v>
      </c>
      <c r="J1577" s="5" t="e" vm="5">
        <v>#VALUE!</v>
      </c>
      <c r="K1577" s="8">
        <v>0</v>
      </c>
      <c r="L1577" s="7">
        <v>14353654</v>
      </c>
      <c r="M1577" s="5" t="s">
        <v>20</v>
      </c>
      <c r="N1577" s="7">
        <f>Table[[#This Row],[Income]]-Table[[#This Row],[Budget]]</f>
        <v>14353654</v>
      </c>
      <c r="O1577" s="7" t="str">
        <f>IF((Table[[#This Row],[Income]]&gt;Table[[#This Row],[Budget]])," Successful", "Unsuccessful")</f>
        <v xml:space="preserve"> Successful</v>
      </c>
    </row>
    <row r="1578" spans="1:15" x14ac:dyDescent="0.3">
      <c r="A1578" s="5" t="s">
        <v>4647</v>
      </c>
      <c r="B1578" s="1">
        <v>6.8</v>
      </c>
      <c r="C1578" s="2">
        <v>2007</v>
      </c>
      <c r="D1578" s="5" t="s">
        <v>78</v>
      </c>
      <c r="E1578" t="s">
        <v>1152</v>
      </c>
      <c r="F1578" s="2">
        <v>95</v>
      </c>
      <c r="G1578" s="5" t="s">
        <v>4648</v>
      </c>
      <c r="H1578" s="5" t="s">
        <v>4649</v>
      </c>
      <c r="I1578" s="5" t="s">
        <v>198</v>
      </c>
      <c r="J1578" s="5" t="e" vm="2">
        <v>#VALUE!</v>
      </c>
      <c r="K1578" s="8">
        <v>150000000</v>
      </c>
      <c r="L1578" s="7">
        <v>169333034</v>
      </c>
      <c r="M1578" s="5" t="s">
        <v>20</v>
      </c>
      <c r="N1578" s="7">
        <f>Table[[#This Row],[Income]]-Table[[#This Row],[Budget]]</f>
        <v>19333034</v>
      </c>
      <c r="O1578" s="7" t="str">
        <f>IF((Table[[#This Row],[Income]]&gt;Table[[#This Row],[Budget]])," Successful", "Unsuccessful")</f>
        <v xml:space="preserve"> Successful</v>
      </c>
    </row>
    <row r="1579" spans="1:15" x14ac:dyDescent="0.3">
      <c r="A1579" s="5" t="s">
        <v>4650</v>
      </c>
      <c r="B1579" s="1">
        <v>7.5</v>
      </c>
      <c r="C1579" s="2">
        <v>2007</v>
      </c>
      <c r="D1579" s="5" t="s">
        <v>14</v>
      </c>
      <c r="E1579" t="s">
        <v>15</v>
      </c>
      <c r="F1579" s="2">
        <v>126</v>
      </c>
      <c r="G1579" s="5" t="s">
        <v>2142</v>
      </c>
      <c r="H1579" s="5" t="s">
        <v>4651</v>
      </c>
      <c r="I1579" s="5" t="s">
        <v>397</v>
      </c>
      <c r="J1579" s="5" t="e" vm="2">
        <v>#VALUE!</v>
      </c>
      <c r="K1579" s="8">
        <v>15000000</v>
      </c>
      <c r="L1579" s="7">
        <v>30271556</v>
      </c>
      <c r="M1579" s="5" t="s">
        <v>20</v>
      </c>
      <c r="N1579" s="7">
        <f>Table[[#This Row],[Income]]-Table[[#This Row],[Budget]]</f>
        <v>15271556</v>
      </c>
      <c r="O1579" s="7" t="str">
        <f>IF((Table[[#This Row],[Income]]&gt;Table[[#This Row],[Budget]])," Successful", "Unsuccessful")</f>
        <v xml:space="preserve"> Successful</v>
      </c>
    </row>
    <row r="1580" spans="1:15" x14ac:dyDescent="0.3">
      <c r="A1580" s="5" t="s">
        <v>4652</v>
      </c>
      <c r="B1580" s="1">
        <v>7.4</v>
      </c>
      <c r="C1580" s="2">
        <v>2007</v>
      </c>
      <c r="D1580" s="5" t="s">
        <v>36</v>
      </c>
      <c r="E1580" t="s">
        <v>29</v>
      </c>
      <c r="F1580" s="2">
        <v>78</v>
      </c>
      <c r="G1580" s="5" t="s">
        <v>4653</v>
      </c>
      <c r="H1580" s="5" t="s">
        <v>4654</v>
      </c>
      <c r="I1580" s="5" t="s">
        <v>81</v>
      </c>
      <c r="J1580" s="5" t="e" vm="10">
        <v>#VALUE!</v>
      </c>
      <c r="K1580" s="8">
        <v>1500000</v>
      </c>
      <c r="L1580" s="7">
        <v>32511655</v>
      </c>
      <c r="M1580" s="5" t="s">
        <v>138</v>
      </c>
      <c r="N1580" s="7">
        <f>Table[[#This Row],[Income]]-Table[[#This Row],[Budget]]</f>
        <v>31011655</v>
      </c>
      <c r="O1580" s="7" t="str">
        <f>IF((Table[[#This Row],[Income]]&gt;Table[[#This Row],[Budget]])," Successful", "Unsuccessful")</f>
        <v xml:space="preserve"> Successful</v>
      </c>
    </row>
    <row r="1581" spans="1:15" x14ac:dyDescent="0.3">
      <c r="A1581" s="5" t="s">
        <v>4655</v>
      </c>
      <c r="B1581" s="1">
        <v>6.1</v>
      </c>
      <c r="C1581" s="2">
        <v>2007</v>
      </c>
      <c r="D1581" s="5" t="s">
        <v>43</v>
      </c>
      <c r="E1581" t="s">
        <v>29</v>
      </c>
      <c r="F1581" s="2">
        <v>88</v>
      </c>
      <c r="G1581" s="5" t="s">
        <v>4656</v>
      </c>
      <c r="H1581" s="5" t="s">
        <v>4657</v>
      </c>
      <c r="I1581" s="5" t="s">
        <v>366</v>
      </c>
      <c r="J1581" s="5" t="e" vm="2">
        <v>#VALUE!</v>
      </c>
      <c r="K1581" s="8">
        <v>25000000</v>
      </c>
      <c r="L1581" s="7">
        <v>5796630</v>
      </c>
      <c r="M1581" s="5" t="s">
        <v>20</v>
      </c>
      <c r="N1581" s="7">
        <f>Table[[#This Row],[Income]]-Table[[#This Row],[Budget]]</f>
        <v>-19203370</v>
      </c>
      <c r="O1581" s="7" t="str">
        <f>IF((Table[[#This Row],[Income]]&gt;Table[[#This Row],[Budget]])," Successful", "Unsuccessful")</f>
        <v>Unsuccessful</v>
      </c>
    </row>
    <row r="1582" spans="1:15" x14ac:dyDescent="0.3">
      <c r="A1582" s="5" t="s">
        <v>4658</v>
      </c>
      <c r="B1582" s="1">
        <v>5.4</v>
      </c>
      <c r="C1582" s="2">
        <v>2007</v>
      </c>
      <c r="D1582" s="5" t="s">
        <v>43</v>
      </c>
      <c r="E1582" t="s">
        <v>15</v>
      </c>
      <c r="F1582" s="2">
        <v>115</v>
      </c>
      <c r="G1582" s="5" t="s">
        <v>3868</v>
      </c>
      <c r="H1582" s="5" t="s">
        <v>4659</v>
      </c>
      <c r="I1582" s="5" t="s">
        <v>1482</v>
      </c>
      <c r="J1582" s="5" t="e" vm="2">
        <v>#VALUE!</v>
      </c>
      <c r="K1582" s="8">
        <v>13000000</v>
      </c>
      <c r="L1582" s="7">
        <v>75511123</v>
      </c>
      <c r="M1582" s="5" t="s">
        <v>20</v>
      </c>
      <c r="N1582" s="7">
        <f>Table[[#This Row],[Income]]-Table[[#This Row],[Budget]]</f>
        <v>62511123</v>
      </c>
      <c r="O1582" s="7" t="str">
        <f>IF((Table[[#This Row],[Income]]&gt;Table[[#This Row],[Budget]])," Successful", "Unsuccessful")</f>
        <v xml:space="preserve"> Successful</v>
      </c>
    </row>
    <row r="1583" spans="1:15" x14ac:dyDescent="0.3">
      <c r="A1583" s="5" t="s">
        <v>4660</v>
      </c>
      <c r="B1583" s="1">
        <v>7.3</v>
      </c>
      <c r="C1583" s="2">
        <v>2007</v>
      </c>
      <c r="D1583" s="5" t="s">
        <v>120</v>
      </c>
      <c r="E1583" t="s">
        <v>29</v>
      </c>
      <c r="F1583" s="2">
        <v>90</v>
      </c>
      <c r="G1583" s="5" t="s">
        <v>4661</v>
      </c>
      <c r="H1583" s="5" t="s">
        <v>4662</v>
      </c>
      <c r="I1583" s="5" t="s">
        <v>346</v>
      </c>
      <c r="J1583" s="5" t="e" vm="6">
        <v>#VALUE!</v>
      </c>
      <c r="K1583" s="8">
        <v>9000000</v>
      </c>
      <c r="L1583" s="7">
        <v>46789413</v>
      </c>
      <c r="M1583" s="5" t="s">
        <v>4663</v>
      </c>
      <c r="N1583" s="7">
        <f>Table[[#This Row],[Income]]-Table[[#This Row],[Budget]]</f>
        <v>37789413</v>
      </c>
      <c r="O1583" s="7" t="str">
        <f>IF((Table[[#This Row],[Income]]&gt;Table[[#This Row],[Budget]])," Successful", "Unsuccessful")</f>
        <v xml:space="preserve"> Successful</v>
      </c>
    </row>
    <row r="1584" spans="1:15" x14ac:dyDescent="0.3">
      <c r="A1584" s="5" t="s">
        <v>4664</v>
      </c>
      <c r="B1584" s="1">
        <v>7.4</v>
      </c>
      <c r="C1584" s="2">
        <v>2007</v>
      </c>
      <c r="D1584" s="5" t="s">
        <v>43</v>
      </c>
      <c r="E1584" t="s">
        <v>29</v>
      </c>
      <c r="F1584" s="2">
        <v>105</v>
      </c>
      <c r="G1584" s="5" t="s">
        <v>1595</v>
      </c>
      <c r="H1584" s="5" t="s">
        <v>4665</v>
      </c>
      <c r="I1584" s="5" t="s">
        <v>489</v>
      </c>
      <c r="J1584" s="5" t="e" vm="10">
        <v>#VALUE!</v>
      </c>
      <c r="K1584" s="8">
        <v>3400000</v>
      </c>
      <c r="L1584" s="7">
        <v>78638987</v>
      </c>
      <c r="M1584" s="5" t="s">
        <v>3942</v>
      </c>
      <c r="N1584" s="7">
        <f>Table[[#This Row],[Income]]-Table[[#This Row],[Budget]]</f>
        <v>75238987</v>
      </c>
      <c r="O1584" s="7" t="str">
        <f>IF((Table[[#This Row],[Income]]&gt;Table[[#This Row],[Budget]])," Successful", "Unsuccessful")</f>
        <v xml:space="preserve"> Successful</v>
      </c>
    </row>
    <row r="1585" spans="1:15" x14ac:dyDescent="0.3">
      <c r="A1585" s="5" t="s">
        <v>4666</v>
      </c>
      <c r="B1585" s="1">
        <v>7.8</v>
      </c>
      <c r="C1585" s="2">
        <v>2007</v>
      </c>
      <c r="D1585" s="5" t="s">
        <v>324</v>
      </c>
      <c r="E1585" t="s">
        <v>29</v>
      </c>
      <c r="F1585" s="2">
        <v>86</v>
      </c>
      <c r="G1585" s="5" t="s">
        <v>3055</v>
      </c>
      <c r="H1585" s="5" t="s">
        <v>4667</v>
      </c>
      <c r="I1585" s="5" t="s">
        <v>1482</v>
      </c>
      <c r="J1585" s="5" t="e" vm="4">
        <v>#VALUE!</v>
      </c>
      <c r="K1585" s="8">
        <v>150000</v>
      </c>
      <c r="L1585" s="7">
        <v>20936722</v>
      </c>
      <c r="M1585" s="5" t="s">
        <v>4668</v>
      </c>
      <c r="N1585" s="7">
        <f>Table[[#This Row],[Income]]-Table[[#This Row],[Budget]]</f>
        <v>20786722</v>
      </c>
      <c r="O1585" s="7" t="str">
        <f>IF((Table[[#This Row],[Income]]&gt;Table[[#This Row],[Budget]])," Successful", "Unsuccessful")</f>
        <v xml:space="preserve"> Successful</v>
      </c>
    </row>
    <row r="1586" spans="1:15" x14ac:dyDescent="0.3">
      <c r="A1586" s="5" t="s">
        <v>4669</v>
      </c>
      <c r="B1586" s="1">
        <v>6.7</v>
      </c>
      <c r="C1586" s="2">
        <v>2007</v>
      </c>
      <c r="D1586" s="5" t="s">
        <v>324</v>
      </c>
      <c r="E1586" t="s">
        <v>22</v>
      </c>
      <c r="F1586" s="2">
        <v>85</v>
      </c>
      <c r="G1586" s="5" t="s">
        <v>4670</v>
      </c>
      <c r="H1586" s="5" t="s">
        <v>4671</v>
      </c>
      <c r="I1586" s="5" t="s">
        <v>198</v>
      </c>
      <c r="J1586" s="5" t="e" vm="2">
        <v>#VALUE!</v>
      </c>
      <c r="K1586" s="8">
        <v>100000000</v>
      </c>
      <c r="L1586" s="7">
        <v>152005713</v>
      </c>
      <c r="M1586" s="5" t="s">
        <v>20</v>
      </c>
      <c r="N1586" s="7">
        <f>Table[[#This Row],[Income]]-Table[[#This Row],[Budget]]</f>
        <v>52005713</v>
      </c>
      <c r="O1586" s="7" t="str">
        <f>IF((Table[[#This Row],[Income]]&gt;Table[[#This Row],[Budget]])," Successful", "Unsuccessful")</f>
        <v xml:space="preserve"> Successful</v>
      </c>
    </row>
    <row r="1587" spans="1:15" x14ac:dyDescent="0.3">
      <c r="A1587" s="5" t="s">
        <v>4672</v>
      </c>
      <c r="B1587" s="1">
        <v>6.2</v>
      </c>
      <c r="C1587" s="2">
        <v>2007</v>
      </c>
      <c r="D1587" s="5" t="s">
        <v>120</v>
      </c>
      <c r="E1587" t="s">
        <v>29</v>
      </c>
      <c r="F1587" s="2">
        <v>94</v>
      </c>
      <c r="G1587" s="5" t="s">
        <v>4673</v>
      </c>
      <c r="H1587" s="5" t="s">
        <v>4674</v>
      </c>
      <c r="I1587" s="5" t="s">
        <v>661</v>
      </c>
      <c r="J1587" s="5" t="e" vm="9">
        <v>#VALUE!</v>
      </c>
      <c r="K1587" s="8">
        <v>45000000</v>
      </c>
      <c r="L1587" s="7">
        <v>147717833</v>
      </c>
      <c r="M1587" s="5" t="s">
        <v>4675</v>
      </c>
      <c r="N1587" s="7">
        <f>Table[[#This Row],[Income]]-Table[[#This Row],[Budget]]</f>
        <v>102717833</v>
      </c>
      <c r="O1587" s="7" t="str">
        <f>IF((Table[[#This Row],[Income]]&gt;Table[[#This Row],[Budget]])," Successful", "Unsuccessful")</f>
        <v xml:space="preserve"> Successful</v>
      </c>
    </row>
    <row r="1588" spans="1:15" x14ac:dyDescent="0.3">
      <c r="A1588" s="5" t="s">
        <v>4676</v>
      </c>
      <c r="B1588" s="1">
        <v>8.4</v>
      </c>
      <c r="C1588" s="2">
        <v>2007</v>
      </c>
      <c r="D1588" s="5" t="s">
        <v>14</v>
      </c>
      <c r="E1588" t="s">
        <v>22</v>
      </c>
      <c r="F1588" s="2">
        <v>165</v>
      </c>
      <c r="G1588" s="5" t="s">
        <v>4677</v>
      </c>
      <c r="H1588" s="5" t="s">
        <v>4678</v>
      </c>
      <c r="I1588" s="5" t="s">
        <v>1886</v>
      </c>
      <c r="J1588" s="5" t="e" vm="18">
        <v>#VALUE!</v>
      </c>
      <c r="K1588" s="8">
        <v>0</v>
      </c>
      <c r="L1588" s="7">
        <v>21897373</v>
      </c>
      <c r="M1588" s="5" t="s">
        <v>231</v>
      </c>
      <c r="N1588" s="7">
        <f>Table[[#This Row],[Income]]-Table[[#This Row],[Budget]]</f>
        <v>21897373</v>
      </c>
      <c r="O1588" s="7" t="str">
        <f>IF((Table[[#This Row],[Income]]&gt;Table[[#This Row],[Budget]])," Successful", "Unsuccessful")</f>
        <v xml:space="preserve"> Successful</v>
      </c>
    </row>
    <row r="1589" spans="1:15" x14ac:dyDescent="0.3">
      <c r="A1589" s="5" t="s">
        <v>4679</v>
      </c>
      <c r="B1589" s="1">
        <v>6.8</v>
      </c>
      <c r="C1589" s="2">
        <v>2007</v>
      </c>
      <c r="D1589" s="5" t="s">
        <v>186</v>
      </c>
      <c r="E1589" t="s">
        <v>15</v>
      </c>
      <c r="F1589" s="2">
        <v>105</v>
      </c>
      <c r="G1589" s="5" t="s">
        <v>3555</v>
      </c>
      <c r="H1589" s="5" t="s">
        <v>4680</v>
      </c>
      <c r="I1589" s="5" t="s">
        <v>361</v>
      </c>
      <c r="J1589" s="5" t="e" vm="2">
        <v>#VALUE!</v>
      </c>
      <c r="K1589" s="8">
        <v>20000000</v>
      </c>
      <c r="L1589" s="7">
        <v>118114220</v>
      </c>
      <c r="M1589" s="5" t="s">
        <v>20</v>
      </c>
      <c r="N1589" s="7">
        <f>Table[[#This Row],[Income]]-Table[[#This Row],[Budget]]</f>
        <v>98114220</v>
      </c>
      <c r="O1589" s="7" t="str">
        <f>IF((Table[[#This Row],[Income]]&gt;Table[[#This Row],[Budget]])," Successful", "Unsuccessful")</f>
        <v xml:space="preserve"> Successful</v>
      </c>
    </row>
    <row r="1590" spans="1:15" x14ac:dyDescent="0.3">
      <c r="A1590" s="5" t="s">
        <v>4681</v>
      </c>
      <c r="B1590" s="1">
        <v>7.3</v>
      </c>
      <c r="C1590" s="2">
        <v>2007</v>
      </c>
      <c r="D1590" s="5" t="s">
        <v>36</v>
      </c>
      <c r="E1590" t="s">
        <v>15</v>
      </c>
      <c r="F1590" s="2">
        <v>106</v>
      </c>
      <c r="G1590" s="5" t="s">
        <v>646</v>
      </c>
      <c r="H1590" s="5" t="s">
        <v>4682</v>
      </c>
      <c r="I1590" s="5" t="s">
        <v>180</v>
      </c>
      <c r="J1590" s="5" t="e" vm="5">
        <v>#VALUE!</v>
      </c>
      <c r="K1590" s="8">
        <v>12000000</v>
      </c>
      <c r="L1590" s="7">
        <v>11293663</v>
      </c>
      <c r="M1590" s="5" t="s">
        <v>62</v>
      </c>
      <c r="N1590" s="7">
        <f>Table[[#This Row],[Income]]-Table[[#This Row],[Budget]]</f>
        <v>-706337</v>
      </c>
      <c r="O1590" s="7" t="str">
        <f>IF((Table[[#This Row],[Income]]&gt;Table[[#This Row],[Budget]])," Successful", "Unsuccessful")</f>
        <v>Unsuccessful</v>
      </c>
    </row>
    <row r="1591" spans="1:15" x14ac:dyDescent="0.3">
      <c r="A1591" s="5" t="s">
        <v>4683</v>
      </c>
      <c r="B1591" s="1">
        <v>4.0999999999999996</v>
      </c>
      <c r="C1591" s="2">
        <v>2007</v>
      </c>
      <c r="D1591" s="5" t="s">
        <v>382</v>
      </c>
      <c r="E1591" t="s">
        <v>15</v>
      </c>
      <c r="F1591" s="2">
        <v>102</v>
      </c>
      <c r="G1591" s="5" t="s">
        <v>4684</v>
      </c>
      <c r="H1591" s="5" t="s">
        <v>4685</v>
      </c>
      <c r="I1591" s="5" t="s">
        <v>174</v>
      </c>
      <c r="J1591" s="5" t="e" vm="2">
        <v>#VALUE!</v>
      </c>
      <c r="K1591" s="8">
        <v>60000000</v>
      </c>
      <c r="L1591" s="7">
        <v>159814490</v>
      </c>
      <c r="M1591" s="5" t="s">
        <v>20</v>
      </c>
      <c r="N1591" s="7">
        <f>Table[[#This Row],[Income]]-Table[[#This Row],[Budget]]</f>
        <v>99814490</v>
      </c>
      <c r="O1591" s="7" t="str">
        <f>IF((Table[[#This Row],[Income]]&gt;Table[[#This Row],[Budget]])," Successful", "Unsuccessful")</f>
        <v xml:space="preserve"> Successful</v>
      </c>
    </row>
    <row r="1592" spans="1:15" x14ac:dyDescent="0.3">
      <c r="A1592" s="5" t="s">
        <v>4686</v>
      </c>
      <c r="B1592" s="1">
        <v>5.4</v>
      </c>
      <c r="C1592" s="2">
        <v>2007</v>
      </c>
      <c r="D1592" s="5" t="s">
        <v>324</v>
      </c>
      <c r="E1592" t="s">
        <v>22</v>
      </c>
      <c r="F1592" s="2">
        <v>96</v>
      </c>
      <c r="G1592" s="5" t="s">
        <v>4687</v>
      </c>
      <c r="H1592" s="5" t="s">
        <v>4688</v>
      </c>
      <c r="I1592" s="5" t="s">
        <v>1066</v>
      </c>
      <c r="J1592" s="5" t="e" vm="2">
        <v>#VALUE!</v>
      </c>
      <c r="K1592" s="8">
        <v>175000000</v>
      </c>
      <c r="L1592" s="7">
        <v>174440724</v>
      </c>
      <c r="M1592" s="5" t="s">
        <v>20</v>
      </c>
      <c r="N1592" s="7">
        <f>Table[[#This Row],[Income]]-Table[[#This Row],[Budget]]</f>
        <v>-559276</v>
      </c>
      <c r="O1592" s="7" t="str">
        <f>IF((Table[[#This Row],[Income]]&gt;Table[[#This Row],[Budget]])," Successful", "Unsuccessful")</f>
        <v>Unsuccessful</v>
      </c>
    </row>
    <row r="1593" spans="1:15" x14ac:dyDescent="0.3">
      <c r="A1593" s="5" t="s">
        <v>4689</v>
      </c>
      <c r="B1593" s="1">
        <v>7.4</v>
      </c>
      <c r="C1593" s="2">
        <v>2007</v>
      </c>
      <c r="D1593" s="5" t="s">
        <v>43</v>
      </c>
      <c r="E1593" t="s">
        <v>15</v>
      </c>
      <c r="F1593" s="2">
        <v>97</v>
      </c>
      <c r="G1593" s="5" t="s">
        <v>3769</v>
      </c>
      <c r="H1593" s="5" t="s">
        <v>4690</v>
      </c>
      <c r="I1593" s="5" t="s">
        <v>146</v>
      </c>
      <c r="J1593" s="5" t="e" vm="18">
        <v>#VALUE!</v>
      </c>
      <c r="K1593" s="8">
        <v>45000000</v>
      </c>
      <c r="L1593" s="7">
        <v>175372502</v>
      </c>
      <c r="M1593" s="5" t="s">
        <v>20</v>
      </c>
      <c r="N1593" s="7">
        <f>Table[[#This Row],[Income]]-Table[[#This Row],[Budget]]</f>
        <v>130372502</v>
      </c>
      <c r="O1593" s="7" t="str">
        <f>IF((Table[[#This Row],[Income]]&gt;Table[[#This Row],[Budget]])," Successful", "Unsuccessful")</f>
        <v xml:space="preserve"> Successful</v>
      </c>
    </row>
    <row r="1594" spans="1:15" x14ac:dyDescent="0.3">
      <c r="A1594" s="5" t="s">
        <v>4691</v>
      </c>
      <c r="B1594" s="1">
        <v>7</v>
      </c>
      <c r="C1594" s="2">
        <v>2007</v>
      </c>
      <c r="D1594" s="5" t="s">
        <v>14</v>
      </c>
      <c r="E1594" t="s">
        <v>29</v>
      </c>
      <c r="F1594" s="2">
        <v>102</v>
      </c>
      <c r="G1594" s="5" t="s">
        <v>4692</v>
      </c>
      <c r="H1594" s="5" t="s">
        <v>4693</v>
      </c>
      <c r="I1594" s="5" t="s">
        <v>708</v>
      </c>
      <c r="J1594" s="5" t="e" vm="32">
        <v>#VALUE!</v>
      </c>
      <c r="K1594" s="8">
        <v>75000000</v>
      </c>
      <c r="L1594" s="7">
        <v>119483446</v>
      </c>
      <c r="M1594" s="5" t="s">
        <v>1198</v>
      </c>
      <c r="N1594" s="7">
        <f>Table[[#This Row],[Income]]-Table[[#This Row],[Budget]]</f>
        <v>44483446</v>
      </c>
      <c r="O1594" s="7" t="str">
        <f>IF((Table[[#This Row],[Income]]&gt;Table[[#This Row],[Budget]])," Successful", "Unsuccessful")</f>
        <v xml:space="preserve"> Successful</v>
      </c>
    </row>
    <row r="1595" spans="1:15" x14ac:dyDescent="0.3">
      <c r="A1595" s="5" t="s">
        <v>4694</v>
      </c>
      <c r="B1595" s="1">
        <v>7.4</v>
      </c>
      <c r="C1595" s="2">
        <v>2007</v>
      </c>
      <c r="D1595" s="5" t="s">
        <v>78</v>
      </c>
      <c r="E1595" t="s">
        <v>29</v>
      </c>
      <c r="F1595" s="2">
        <v>124</v>
      </c>
      <c r="G1595" s="5" t="s">
        <v>4695</v>
      </c>
      <c r="H1595" s="5" t="s">
        <v>4696</v>
      </c>
      <c r="I1595" s="5" t="s">
        <v>66</v>
      </c>
      <c r="J1595" s="5" t="e" vm="2">
        <v>#VALUE!</v>
      </c>
      <c r="K1595" s="8">
        <v>20000000</v>
      </c>
      <c r="L1595" s="7">
        <v>22242388</v>
      </c>
      <c r="M1595" s="5" t="s">
        <v>20</v>
      </c>
      <c r="N1595" s="7">
        <f>Table[[#This Row],[Income]]-Table[[#This Row],[Budget]]</f>
        <v>2242388</v>
      </c>
      <c r="O1595" s="7" t="str">
        <f>IF((Table[[#This Row],[Income]]&gt;Table[[#This Row],[Budget]])," Successful", "Unsuccessful")</f>
        <v xml:space="preserve"> Successful</v>
      </c>
    </row>
    <row r="1596" spans="1:15" x14ac:dyDescent="0.3">
      <c r="A1596" s="5" t="s">
        <v>4697</v>
      </c>
      <c r="B1596" s="1">
        <v>5.6</v>
      </c>
      <c r="C1596" s="2">
        <v>2007</v>
      </c>
      <c r="D1596" s="5" t="s">
        <v>324</v>
      </c>
      <c r="E1596" t="s">
        <v>22</v>
      </c>
      <c r="F1596" s="2">
        <v>92</v>
      </c>
      <c r="G1596" s="5" t="s">
        <v>3415</v>
      </c>
      <c r="H1596" s="5" t="s">
        <v>4698</v>
      </c>
      <c r="I1596" s="5" t="s">
        <v>18</v>
      </c>
      <c r="J1596" s="5" t="e" vm="3">
        <v>#VALUE!</v>
      </c>
      <c r="K1596" s="8">
        <v>130000000</v>
      </c>
      <c r="L1596" s="7">
        <v>301913131</v>
      </c>
      <c r="M1596" s="5" t="s">
        <v>741</v>
      </c>
      <c r="N1596" s="7">
        <f>Table[[#This Row],[Income]]-Table[[#This Row],[Budget]]</f>
        <v>171913131</v>
      </c>
      <c r="O1596" s="7" t="str">
        <f>IF((Table[[#This Row],[Income]]&gt;Table[[#This Row],[Budget]])," Successful", "Unsuccessful")</f>
        <v xml:space="preserve"> Successful</v>
      </c>
    </row>
    <row r="1597" spans="1:15" x14ac:dyDescent="0.3">
      <c r="A1597" s="5" t="s">
        <v>4699</v>
      </c>
      <c r="B1597" s="1">
        <v>6.4</v>
      </c>
      <c r="C1597" s="2">
        <v>2007</v>
      </c>
      <c r="D1597" s="5" t="s">
        <v>382</v>
      </c>
      <c r="E1597" t="s">
        <v>29</v>
      </c>
      <c r="F1597" s="2">
        <v>98</v>
      </c>
      <c r="G1597" s="5" t="s">
        <v>4700</v>
      </c>
      <c r="H1597" s="5" t="s">
        <v>4701</v>
      </c>
      <c r="I1597" s="5" t="s">
        <v>2961</v>
      </c>
      <c r="J1597" s="5" t="e" vm="2">
        <v>#VALUE!</v>
      </c>
      <c r="K1597" s="8">
        <v>30000000</v>
      </c>
      <c r="L1597" s="7">
        <v>77677553</v>
      </c>
      <c r="M1597" s="5" t="s">
        <v>20</v>
      </c>
      <c r="N1597" s="7">
        <f>Table[[#This Row],[Income]]-Table[[#This Row],[Budget]]</f>
        <v>47677553</v>
      </c>
      <c r="O1597" s="7" t="str">
        <f>IF((Table[[#This Row],[Income]]&gt;Table[[#This Row],[Budget]])," Successful", "Unsuccessful")</f>
        <v xml:space="preserve"> Successful</v>
      </c>
    </row>
    <row r="1598" spans="1:15" x14ac:dyDescent="0.3">
      <c r="A1598" s="5" t="s">
        <v>4702</v>
      </c>
      <c r="B1598" s="1">
        <v>5.9</v>
      </c>
      <c r="C1598" s="2">
        <v>2007</v>
      </c>
      <c r="D1598" s="5" t="s">
        <v>36</v>
      </c>
      <c r="E1598" t="s">
        <v>29</v>
      </c>
      <c r="F1598" s="2">
        <v>98</v>
      </c>
      <c r="G1598" s="5" t="s">
        <v>3389</v>
      </c>
      <c r="H1598" s="5" t="s">
        <v>4703</v>
      </c>
      <c r="I1598" s="5" t="s">
        <v>2168</v>
      </c>
      <c r="J1598" s="5" t="e" vm="5">
        <v>#VALUE!</v>
      </c>
      <c r="K1598" s="8">
        <v>8000000</v>
      </c>
      <c r="L1598" s="7">
        <v>7766240</v>
      </c>
      <c r="M1598" s="5" t="s">
        <v>749</v>
      </c>
      <c r="N1598" s="7">
        <f>Table[[#This Row],[Income]]-Table[[#This Row],[Budget]]</f>
        <v>-233760</v>
      </c>
      <c r="O1598" s="7" t="str">
        <f>IF((Table[[#This Row],[Income]]&gt;Table[[#This Row],[Budget]])," Successful", "Unsuccessful")</f>
        <v>Unsuccessful</v>
      </c>
    </row>
    <row r="1599" spans="1:15" x14ac:dyDescent="0.3">
      <c r="A1599" s="5" t="s">
        <v>4704</v>
      </c>
      <c r="B1599" s="1">
        <v>6.2</v>
      </c>
      <c r="C1599" s="2">
        <v>2007</v>
      </c>
      <c r="D1599" s="5" t="s">
        <v>78</v>
      </c>
      <c r="E1599" t="s">
        <v>22</v>
      </c>
      <c r="F1599" s="2">
        <v>87</v>
      </c>
      <c r="G1599" s="5" t="s">
        <v>4705</v>
      </c>
      <c r="H1599" s="5" t="s">
        <v>4706</v>
      </c>
      <c r="I1599" s="5" t="s">
        <v>248</v>
      </c>
      <c r="J1599" s="5" t="e" vm="2">
        <v>#VALUE!</v>
      </c>
      <c r="K1599" s="8">
        <v>34000000</v>
      </c>
      <c r="L1599" s="7">
        <v>95802916</v>
      </c>
      <c r="M1599" s="5" t="s">
        <v>2390</v>
      </c>
      <c r="N1599" s="7">
        <f>Table[[#This Row],[Income]]-Table[[#This Row],[Budget]]</f>
        <v>61802916</v>
      </c>
      <c r="O1599" s="7" t="str">
        <f>IF((Table[[#This Row],[Income]]&gt;Table[[#This Row],[Budget]])," Successful", "Unsuccessful")</f>
        <v xml:space="preserve"> Successful</v>
      </c>
    </row>
    <row r="1600" spans="1:15" x14ac:dyDescent="0.3">
      <c r="A1600" s="5" t="s">
        <v>4707</v>
      </c>
      <c r="B1600" s="1">
        <v>6.7</v>
      </c>
      <c r="C1600" s="2">
        <v>2007</v>
      </c>
      <c r="D1600" s="5" t="s">
        <v>324</v>
      </c>
      <c r="E1600" t="s">
        <v>29</v>
      </c>
      <c r="F1600" s="2">
        <v>82</v>
      </c>
      <c r="G1600" s="5" t="s">
        <v>4708</v>
      </c>
      <c r="H1600" s="5" t="s">
        <v>4709</v>
      </c>
      <c r="I1600" s="5" t="s">
        <v>227</v>
      </c>
      <c r="J1600" s="5" t="e" vm="20">
        <v>#VALUE!</v>
      </c>
      <c r="K1600" s="8">
        <v>2400000</v>
      </c>
      <c r="L1600" s="7">
        <v>792184</v>
      </c>
      <c r="M1600" s="5" t="s">
        <v>335</v>
      </c>
      <c r="N1600" s="7">
        <f>Table[[#This Row],[Income]]-Table[[#This Row],[Budget]]</f>
        <v>-1607816</v>
      </c>
      <c r="O1600" s="7" t="str">
        <f>IF((Table[[#This Row],[Income]]&gt;Table[[#This Row],[Budget]])," Successful", "Unsuccessful")</f>
        <v>Unsuccessful</v>
      </c>
    </row>
    <row r="1601" spans="1:15" x14ac:dyDescent="0.3">
      <c r="A1601" s="5" t="s">
        <v>4710</v>
      </c>
      <c r="B1601" s="1">
        <v>7.6</v>
      </c>
      <c r="C1601" s="2">
        <v>2007</v>
      </c>
      <c r="D1601" s="5" t="s">
        <v>233</v>
      </c>
      <c r="E1601" t="s">
        <v>15</v>
      </c>
      <c r="F1601" s="2">
        <v>140</v>
      </c>
      <c r="G1601" s="5" t="s">
        <v>4711</v>
      </c>
      <c r="H1601" s="5" t="s">
        <v>4712</v>
      </c>
      <c r="I1601" s="5" t="s">
        <v>208</v>
      </c>
      <c r="J1601" s="5" t="e" vm="41">
        <v>#VALUE!</v>
      </c>
      <c r="K1601" s="8">
        <v>25000000</v>
      </c>
      <c r="L1601" s="7">
        <v>86852128</v>
      </c>
      <c r="M1601" s="5" t="s">
        <v>4713</v>
      </c>
      <c r="N1601" s="7">
        <f>Table[[#This Row],[Income]]-Table[[#This Row],[Budget]]</f>
        <v>61852128</v>
      </c>
      <c r="O1601" s="7" t="str">
        <f>IF((Table[[#This Row],[Income]]&gt;Table[[#This Row],[Budget]])," Successful", "Unsuccessful")</f>
        <v xml:space="preserve"> Successful</v>
      </c>
    </row>
    <row r="1602" spans="1:15" x14ac:dyDescent="0.3">
      <c r="A1602" s="5" t="s">
        <v>4714</v>
      </c>
      <c r="B1602" s="1">
        <v>6.9</v>
      </c>
      <c r="C1602" s="2">
        <v>2006</v>
      </c>
      <c r="D1602" s="5" t="s">
        <v>14</v>
      </c>
      <c r="E1602" t="s">
        <v>15</v>
      </c>
      <c r="F1602" s="2">
        <v>136</v>
      </c>
      <c r="G1602" s="5" t="s">
        <v>2487</v>
      </c>
      <c r="H1602" s="5" t="s">
        <v>4715</v>
      </c>
      <c r="I1602" s="5" t="s">
        <v>174</v>
      </c>
      <c r="J1602" s="5" t="e" vm="6">
        <v>#VALUE!</v>
      </c>
      <c r="K1602" s="8">
        <v>85000000</v>
      </c>
      <c r="L1602" s="7">
        <v>205850134</v>
      </c>
      <c r="M1602" s="5" t="s">
        <v>20</v>
      </c>
      <c r="N1602" s="7">
        <f>Table[[#This Row],[Income]]-Table[[#This Row],[Budget]]</f>
        <v>120850134</v>
      </c>
      <c r="O1602" s="7" t="str">
        <f>IF((Table[[#This Row],[Income]]&gt;Table[[#This Row],[Budget]])," Successful", "Unsuccessful")</f>
        <v xml:space="preserve"> Successful</v>
      </c>
    </row>
    <row r="1603" spans="1:15" x14ac:dyDescent="0.3">
      <c r="A1603" s="5" t="s">
        <v>4716</v>
      </c>
      <c r="B1603" s="1">
        <v>4.8</v>
      </c>
      <c r="C1603" s="2">
        <v>2006</v>
      </c>
      <c r="D1603" s="5" t="s">
        <v>36</v>
      </c>
      <c r="E1603" t="s">
        <v>1152</v>
      </c>
      <c r="F1603" s="2">
        <v>92</v>
      </c>
      <c r="G1603" s="5" t="s">
        <v>4717</v>
      </c>
      <c r="H1603" s="5" t="s">
        <v>4718</v>
      </c>
      <c r="I1603" s="5" t="s">
        <v>302</v>
      </c>
      <c r="J1603" s="5" t="e" vm="2">
        <v>#VALUE!</v>
      </c>
      <c r="K1603" s="8">
        <v>12000000</v>
      </c>
      <c r="L1603" s="7">
        <v>110768122</v>
      </c>
      <c r="M1603" s="5" t="s">
        <v>20</v>
      </c>
      <c r="N1603" s="7">
        <f>Table[[#This Row],[Income]]-Table[[#This Row],[Budget]]</f>
        <v>98768122</v>
      </c>
      <c r="O1603" s="7" t="str">
        <f>IF((Table[[#This Row],[Income]]&gt;Table[[#This Row],[Budget]])," Successful", "Unsuccessful")</f>
        <v xml:space="preserve"> Successful</v>
      </c>
    </row>
    <row r="1604" spans="1:15" x14ac:dyDescent="0.3">
      <c r="A1604" s="5" t="s">
        <v>4719</v>
      </c>
      <c r="B1604" s="1">
        <v>5</v>
      </c>
      <c r="C1604" s="2">
        <v>2006</v>
      </c>
      <c r="D1604" s="5" t="s">
        <v>36</v>
      </c>
      <c r="E1604" t="s">
        <v>22</v>
      </c>
      <c r="F1604" s="2">
        <v>93</v>
      </c>
      <c r="G1604" s="5" t="s">
        <v>797</v>
      </c>
      <c r="H1604" s="5" t="s">
        <v>4720</v>
      </c>
      <c r="I1604" s="5" t="s">
        <v>103</v>
      </c>
      <c r="J1604" s="5" t="e" vm="5">
        <v>#VALUE!</v>
      </c>
      <c r="K1604" s="8">
        <v>0</v>
      </c>
      <c r="L1604" s="7">
        <v>47232776</v>
      </c>
      <c r="M1604" s="5" t="s">
        <v>20</v>
      </c>
      <c r="N1604" s="7">
        <f>Table[[#This Row],[Income]]-Table[[#This Row],[Budget]]</f>
        <v>47232776</v>
      </c>
      <c r="O1604" s="7" t="str">
        <f>IF((Table[[#This Row],[Income]]&gt;Table[[#This Row],[Budget]])," Successful", "Unsuccessful")</f>
        <v xml:space="preserve"> Successful</v>
      </c>
    </row>
    <row r="1605" spans="1:15" x14ac:dyDescent="0.3">
      <c r="A1605" s="5" t="s">
        <v>4721</v>
      </c>
      <c r="B1605" s="1">
        <v>8</v>
      </c>
      <c r="C1605" s="2">
        <v>2006</v>
      </c>
      <c r="D1605" s="5" t="s">
        <v>36</v>
      </c>
      <c r="E1605" t="s">
        <v>15</v>
      </c>
      <c r="F1605" s="2">
        <v>144</v>
      </c>
      <c r="G1605" s="5" t="s">
        <v>422</v>
      </c>
      <c r="H1605" s="5" t="s">
        <v>4722</v>
      </c>
      <c r="I1605" s="5" t="s">
        <v>451</v>
      </c>
      <c r="J1605" s="5" t="e" vm="11">
        <v>#VALUE!</v>
      </c>
      <c r="K1605" s="8">
        <v>150000000</v>
      </c>
      <c r="L1605" s="7">
        <v>616505162</v>
      </c>
      <c r="M1605" s="5" t="s">
        <v>4723</v>
      </c>
      <c r="N1605" s="7">
        <f>Table[[#This Row],[Income]]-Table[[#This Row],[Budget]]</f>
        <v>466505162</v>
      </c>
      <c r="O1605" s="7" t="str">
        <f>IF((Table[[#This Row],[Income]]&gt;Table[[#This Row],[Budget]])," Successful", "Unsuccessful")</f>
        <v xml:space="preserve"> Successful</v>
      </c>
    </row>
    <row r="1606" spans="1:15" x14ac:dyDescent="0.3">
      <c r="A1606" s="5" t="s">
        <v>4724</v>
      </c>
      <c r="B1606" s="1">
        <v>8.5</v>
      </c>
      <c r="C1606" s="2">
        <v>2006</v>
      </c>
      <c r="D1606" s="5" t="s">
        <v>52</v>
      </c>
      <c r="E1606" t="s">
        <v>29</v>
      </c>
      <c r="F1606" s="2">
        <v>151</v>
      </c>
      <c r="G1606" s="5" t="s">
        <v>1166</v>
      </c>
      <c r="H1606" s="5" t="s">
        <v>4725</v>
      </c>
      <c r="I1606" s="5" t="s">
        <v>131</v>
      </c>
      <c r="J1606" s="5" t="e" vm="2">
        <v>#VALUE!</v>
      </c>
      <c r="K1606" s="8">
        <v>90000000</v>
      </c>
      <c r="L1606" s="7">
        <v>291480452</v>
      </c>
      <c r="M1606" s="5" t="s">
        <v>939</v>
      </c>
      <c r="N1606" s="7">
        <f>Table[[#This Row],[Income]]-Table[[#This Row],[Budget]]</f>
        <v>201480452</v>
      </c>
      <c r="O1606" s="7" t="str">
        <f>IF((Table[[#This Row],[Income]]&gt;Table[[#This Row],[Budget]])," Successful", "Unsuccessful")</f>
        <v xml:space="preserve"> Successful</v>
      </c>
    </row>
    <row r="1607" spans="1:15" x14ac:dyDescent="0.3">
      <c r="A1607" s="5" t="s">
        <v>4726</v>
      </c>
      <c r="B1607" s="1">
        <v>8.1999999999999993</v>
      </c>
      <c r="C1607" s="2">
        <v>2006</v>
      </c>
      <c r="D1607" s="5" t="s">
        <v>43</v>
      </c>
      <c r="E1607" t="s">
        <v>29</v>
      </c>
      <c r="F1607" s="2">
        <v>118</v>
      </c>
      <c r="G1607" s="5" t="s">
        <v>496</v>
      </c>
      <c r="H1607" s="5" t="s">
        <v>4727</v>
      </c>
      <c r="I1607" s="5" t="s">
        <v>4728</v>
      </c>
      <c r="J1607" s="5" t="e" vm="10">
        <v>#VALUE!</v>
      </c>
      <c r="K1607" s="8">
        <v>19000000</v>
      </c>
      <c r="L1607" s="7">
        <v>83862032</v>
      </c>
      <c r="M1607" s="5" t="s">
        <v>4729</v>
      </c>
      <c r="N1607" s="7">
        <f>Table[[#This Row],[Income]]-Table[[#This Row],[Budget]]</f>
        <v>64862032</v>
      </c>
      <c r="O1607" s="7" t="str">
        <f>IF((Table[[#This Row],[Income]]&gt;Table[[#This Row],[Budget]])," Successful", "Unsuccessful")</f>
        <v xml:space="preserve"> Successful</v>
      </c>
    </row>
    <row r="1608" spans="1:15" x14ac:dyDescent="0.3">
      <c r="A1608" s="5" t="s">
        <v>4730</v>
      </c>
      <c r="B1608" s="1">
        <v>6.4</v>
      </c>
      <c r="C1608" s="2">
        <v>2006</v>
      </c>
      <c r="D1608" s="5" t="s">
        <v>14</v>
      </c>
      <c r="E1608" t="s">
        <v>22</v>
      </c>
      <c r="F1608" s="2">
        <v>108</v>
      </c>
      <c r="G1608" s="5" t="s">
        <v>510</v>
      </c>
      <c r="H1608" s="5" t="s">
        <v>4731</v>
      </c>
      <c r="I1608" s="5" t="s">
        <v>302</v>
      </c>
      <c r="J1608" s="5" t="e" vm="2">
        <v>#VALUE!</v>
      </c>
      <c r="K1608" s="8">
        <v>110000000</v>
      </c>
      <c r="L1608" s="7">
        <v>574481229</v>
      </c>
      <c r="M1608" s="5" t="s">
        <v>176</v>
      </c>
      <c r="N1608" s="7">
        <f>Table[[#This Row],[Income]]-Table[[#This Row],[Budget]]</f>
        <v>464481229</v>
      </c>
      <c r="O1608" s="7" t="str">
        <f>IF((Table[[#This Row],[Income]]&gt;Table[[#This Row],[Budget]])," Successful", "Unsuccessful")</f>
        <v xml:space="preserve"> Successful</v>
      </c>
    </row>
    <row r="1609" spans="1:15" x14ac:dyDescent="0.3">
      <c r="A1609" s="5" t="s">
        <v>4732</v>
      </c>
      <c r="B1609" s="1">
        <v>8.5</v>
      </c>
      <c r="C1609" s="2">
        <v>2006</v>
      </c>
      <c r="D1609" s="5" t="s">
        <v>52</v>
      </c>
      <c r="E1609" t="s">
        <v>15</v>
      </c>
      <c r="F1609" s="2">
        <v>130</v>
      </c>
      <c r="G1609" s="5" t="s">
        <v>794</v>
      </c>
      <c r="H1609" s="5" t="s">
        <v>4733</v>
      </c>
      <c r="I1609" s="5" t="s">
        <v>2076</v>
      </c>
      <c r="J1609" s="5" t="e" vm="2">
        <v>#VALUE!</v>
      </c>
      <c r="K1609" s="8">
        <v>40000000</v>
      </c>
      <c r="L1609" s="7">
        <v>109676311</v>
      </c>
      <c r="M1609" s="5" t="s">
        <v>99</v>
      </c>
      <c r="N1609" s="7">
        <f>Table[[#This Row],[Income]]-Table[[#This Row],[Budget]]</f>
        <v>69676311</v>
      </c>
      <c r="O1609" s="7" t="str">
        <f>IF((Table[[#This Row],[Income]]&gt;Table[[#This Row],[Budget]])," Successful", "Unsuccessful")</f>
        <v xml:space="preserve"> Successful</v>
      </c>
    </row>
    <row r="1610" spans="1:15" x14ac:dyDescent="0.3">
      <c r="A1610" s="5" t="s">
        <v>4734</v>
      </c>
      <c r="B1610" s="1">
        <v>7.8</v>
      </c>
      <c r="C1610" s="2">
        <v>2006</v>
      </c>
      <c r="D1610" s="5" t="s">
        <v>14</v>
      </c>
      <c r="E1610" t="s">
        <v>29</v>
      </c>
      <c r="F1610" s="2">
        <v>139</v>
      </c>
      <c r="G1610" s="5" t="s">
        <v>2071</v>
      </c>
      <c r="H1610" s="5" t="s">
        <v>4735</v>
      </c>
      <c r="I1610" s="5" t="s">
        <v>109</v>
      </c>
      <c r="J1610" s="5" t="e" vm="9">
        <v>#VALUE!</v>
      </c>
      <c r="K1610" s="8">
        <v>40000000</v>
      </c>
      <c r="L1610" s="7">
        <v>120673227</v>
      </c>
      <c r="M1610" s="5" t="s">
        <v>975</v>
      </c>
      <c r="N1610" s="7">
        <f>Table[[#This Row],[Income]]-Table[[#This Row],[Budget]]</f>
        <v>80673227</v>
      </c>
      <c r="O1610" s="7" t="str">
        <f>IF((Table[[#This Row],[Income]]&gt;Table[[#This Row],[Budget]])," Successful", "Unsuccessful")</f>
        <v xml:space="preserve"> Successful</v>
      </c>
    </row>
    <row r="1611" spans="1:15" x14ac:dyDescent="0.3">
      <c r="A1611" s="5">
        <v>300</v>
      </c>
      <c r="B1611" s="1">
        <v>7.6</v>
      </c>
      <c r="C1611" s="2">
        <v>2006</v>
      </c>
      <c r="D1611" s="5" t="s">
        <v>78</v>
      </c>
      <c r="E1611" t="s">
        <v>29</v>
      </c>
      <c r="F1611" s="2">
        <v>117</v>
      </c>
      <c r="G1611" s="5" t="s">
        <v>513</v>
      </c>
      <c r="H1611" s="5" t="s">
        <v>4736</v>
      </c>
      <c r="I1611" s="5" t="s">
        <v>152</v>
      </c>
      <c r="J1611" s="5" t="e" vm="5">
        <v>#VALUE!</v>
      </c>
      <c r="K1611" s="8">
        <v>65000000</v>
      </c>
      <c r="L1611" s="7">
        <v>456082343</v>
      </c>
      <c r="M1611" s="5" t="s">
        <v>4737</v>
      </c>
      <c r="N1611" s="7">
        <f>Table[[#This Row],[Income]]-Table[[#This Row],[Budget]]</f>
        <v>391082343</v>
      </c>
      <c r="O1611" s="7" t="str">
        <f>IF((Table[[#This Row],[Income]]&gt;Table[[#This Row],[Budget]])," Successful", "Unsuccessful")</f>
        <v xml:space="preserve"> Successful</v>
      </c>
    </row>
    <row r="1612" spans="1:15" x14ac:dyDescent="0.3">
      <c r="A1612" s="5" t="s">
        <v>1270</v>
      </c>
      <c r="B1612" s="1">
        <v>4.5999999999999996</v>
      </c>
      <c r="C1612" s="2">
        <v>2006</v>
      </c>
      <c r="D1612" s="5" t="s">
        <v>14</v>
      </c>
      <c r="E1612" t="s">
        <v>29</v>
      </c>
      <c r="F1612" s="2">
        <v>95</v>
      </c>
      <c r="G1612" s="5" t="s">
        <v>4738</v>
      </c>
      <c r="H1612" s="5" t="s">
        <v>4739</v>
      </c>
      <c r="I1612" s="5" t="s">
        <v>227</v>
      </c>
      <c r="J1612" s="5" t="e" vm="5">
        <v>#VALUE!</v>
      </c>
      <c r="K1612" s="8">
        <v>9000000</v>
      </c>
      <c r="L1612" s="7">
        <v>21510851</v>
      </c>
      <c r="M1612" s="5" t="s">
        <v>749</v>
      </c>
      <c r="N1612" s="7">
        <f>Table[[#This Row],[Income]]-Table[[#This Row],[Budget]]</f>
        <v>12510851</v>
      </c>
      <c r="O1612" s="7" t="str">
        <f>IF((Table[[#This Row],[Income]]&gt;Table[[#This Row],[Budget]])," Successful", "Unsuccessful")</f>
        <v xml:space="preserve"> Successful</v>
      </c>
    </row>
    <row r="1613" spans="1:15" x14ac:dyDescent="0.3">
      <c r="A1613" s="5" t="s">
        <v>4740</v>
      </c>
      <c r="B1613" s="1">
        <v>7.2</v>
      </c>
      <c r="C1613" s="2">
        <v>2006</v>
      </c>
      <c r="D1613" s="5" t="s">
        <v>324</v>
      </c>
      <c r="E1613" t="s">
        <v>1152</v>
      </c>
      <c r="F1613" s="2">
        <v>117</v>
      </c>
      <c r="G1613" s="5" t="s">
        <v>4741</v>
      </c>
      <c r="H1613" s="5" t="s">
        <v>4742</v>
      </c>
      <c r="I1613" s="5" t="s">
        <v>198</v>
      </c>
      <c r="J1613" s="5" t="e" vm="2">
        <v>#VALUE!</v>
      </c>
      <c r="K1613" s="8">
        <v>120000000</v>
      </c>
      <c r="L1613" s="7">
        <v>461991867</v>
      </c>
      <c r="M1613" s="5" t="s">
        <v>20</v>
      </c>
      <c r="N1613" s="7">
        <f>Table[[#This Row],[Income]]-Table[[#This Row],[Budget]]</f>
        <v>341991867</v>
      </c>
      <c r="O1613" s="7" t="str">
        <f>IF((Table[[#This Row],[Income]]&gt;Table[[#This Row],[Budget]])," Successful", "Unsuccessful")</f>
        <v xml:space="preserve"> Successful</v>
      </c>
    </row>
    <row r="1614" spans="1:15" x14ac:dyDescent="0.3">
      <c r="A1614" s="5" t="s">
        <v>4743</v>
      </c>
      <c r="B1614" s="1">
        <v>5.3</v>
      </c>
      <c r="C1614" s="2">
        <v>2006</v>
      </c>
      <c r="D1614" s="5" t="s">
        <v>14</v>
      </c>
      <c r="E1614" t="s">
        <v>22</v>
      </c>
      <c r="F1614" s="2">
        <v>90</v>
      </c>
      <c r="G1614" s="5" t="s">
        <v>348</v>
      </c>
      <c r="H1614" s="5" t="s">
        <v>4744</v>
      </c>
      <c r="I1614" s="5" t="s">
        <v>302</v>
      </c>
      <c r="J1614" s="5" t="e" vm="2">
        <v>#VALUE!</v>
      </c>
      <c r="K1614" s="8">
        <v>25000000</v>
      </c>
      <c r="L1614" s="7">
        <v>21949234</v>
      </c>
      <c r="M1614" s="5" t="s">
        <v>20</v>
      </c>
      <c r="N1614" s="7">
        <f>Table[[#This Row],[Income]]-Table[[#This Row],[Budget]]</f>
        <v>-3050766</v>
      </c>
      <c r="O1614" s="7" t="str">
        <f>IF((Table[[#This Row],[Income]]&gt;Table[[#This Row],[Budget]])," Successful", "Unsuccessful")</f>
        <v>Unsuccessful</v>
      </c>
    </row>
    <row r="1615" spans="1:15" x14ac:dyDescent="0.3">
      <c r="A1615" s="5" t="s">
        <v>4745</v>
      </c>
      <c r="B1615" s="1">
        <v>6.5</v>
      </c>
      <c r="C1615" s="2">
        <v>2006</v>
      </c>
      <c r="D1615" s="5" t="s">
        <v>43</v>
      </c>
      <c r="E1615" t="s">
        <v>29</v>
      </c>
      <c r="F1615" s="2">
        <v>84</v>
      </c>
      <c r="G1615" s="5" t="s">
        <v>4746</v>
      </c>
      <c r="H1615" s="5" t="s">
        <v>4747</v>
      </c>
      <c r="I1615" s="5" t="s">
        <v>3652</v>
      </c>
      <c r="J1615" s="5" t="e" vm="2">
        <v>#VALUE!</v>
      </c>
      <c r="K1615" s="8">
        <v>2400000</v>
      </c>
      <c r="L1615" s="7">
        <v>495303</v>
      </c>
      <c r="M1615" s="5" t="s">
        <v>20</v>
      </c>
      <c r="N1615" s="7">
        <f>Table[[#This Row],[Income]]-Table[[#This Row],[Budget]]</f>
        <v>-1904697</v>
      </c>
      <c r="O1615" s="7" t="str">
        <f>IF((Table[[#This Row],[Income]]&gt;Table[[#This Row],[Budget]])," Successful", "Unsuccessful")</f>
        <v>Unsuccessful</v>
      </c>
    </row>
    <row r="1616" spans="1:15" x14ac:dyDescent="0.3">
      <c r="A1616" s="5" t="s">
        <v>4748</v>
      </c>
      <c r="B1616" s="1">
        <v>6.5</v>
      </c>
      <c r="C1616" s="2">
        <v>2006</v>
      </c>
      <c r="D1616" s="5" t="s">
        <v>43</v>
      </c>
      <c r="E1616" t="s">
        <v>15</v>
      </c>
      <c r="F1616" s="2">
        <v>112</v>
      </c>
      <c r="G1616" s="5" t="s">
        <v>4749</v>
      </c>
      <c r="H1616" s="5" t="s">
        <v>4750</v>
      </c>
      <c r="I1616" s="5" t="s">
        <v>174</v>
      </c>
      <c r="J1616" s="5" t="e" vm="41">
        <v>#VALUE!</v>
      </c>
      <c r="K1616" s="8">
        <v>45000000</v>
      </c>
      <c r="L1616" s="7">
        <v>43451846</v>
      </c>
      <c r="M1616" s="5" t="s">
        <v>20</v>
      </c>
      <c r="N1616" s="7">
        <f>Table[[#This Row],[Income]]-Table[[#This Row],[Budget]]</f>
        <v>-1548154</v>
      </c>
      <c r="O1616" s="7" t="str">
        <f>IF((Table[[#This Row],[Income]]&gt;Table[[#This Row],[Budget]])," Successful", "Unsuccessful")</f>
        <v>Unsuccessful</v>
      </c>
    </row>
    <row r="1617" spans="1:15" x14ac:dyDescent="0.3">
      <c r="A1617" s="5" t="s">
        <v>4751</v>
      </c>
      <c r="B1617" s="1">
        <v>4.4000000000000004</v>
      </c>
      <c r="C1617" s="2">
        <v>2006</v>
      </c>
      <c r="D1617" s="5" t="s">
        <v>78</v>
      </c>
      <c r="E1617" t="s">
        <v>29</v>
      </c>
      <c r="F1617" s="2">
        <v>114</v>
      </c>
      <c r="G1617" s="5" t="s">
        <v>4752</v>
      </c>
      <c r="H1617" s="5" t="s">
        <v>4753</v>
      </c>
      <c r="I1617" s="5" t="s">
        <v>241</v>
      </c>
      <c r="J1617" s="5" t="e" vm="6">
        <v>#VALUE!</v>
      </c>
      <c r="K1617" s="8">
        <v>70000000</v>
      </c>
      <c r="L1617" s="7">
        <v>38629478</v>
      </c>
      <c r="M1617" s="5" t="s">
        <v>4754</v>
      </c>
      <c r="N1617" s="7">
        <f>Table[[#This Row],[Income]]-Table[[#This Row],[Budget]]</f>
        <v>-31370522</v>
      </c>
      <c r="O1617" s="7" t="str">
        <f>IF((Table[[#This Row],[Income]]&gt;Table[[#This Row],[Budget]])," Successful", "Unsuccessful")</f>
        <v>Unsuccessful</v>
      </c>
    </row>
    <row r="1618" spans="1:15" x14ac:dyDescent="0.3">
      <c r="A1618" s="5" t="s">
        <v>4755</v>
      </c>
      <c r="B1618" s="1">
        <v>6.9</v>
      </c>
      <c r="C1618" s="2">
        <v>2006</v>
      </c>
      <c r="D1618" s="5" t="s">
        <v>324</v>
      </c>
      <c r="E1618" t="s">
        <v>15</v>
      </c>
      <c r="F1618" s="2">
        <v>109</v>
      </c>
      <c r="G1618" s="5" t="s">
        <v>4449</v>
      </c>
      <c r="H1618" s="5" t="s">
        <v>4756</v>
      </c>
      <c r="I1618" s="5" t="s">
        <v>39</v>
      </c>
      <c r="J1618" s="5" t="e" vm="20">
        <v>#VALUE!</v>
      </c>
      <c r="K1618" s="8">
        <v>35000000</v>
      </c>
      <c r="L1618" s="7">
        <v>326706115</v>
      </c>
      <c r="M1618" s="5" t="s">
        <v>2832</v>
      </c>
      <c r="N1618" s="7">
        <f>Table[[#This Row],[Income]]-Table[[#This Row],[Budget]]</f>
        <v>291706115</v>
      </c>
      <c r="O1618" s="7" t="str">
        <f>IF((Table[[#This Row],[Income]]&gt;Table[[#This Row],[Budget]])," Successful", "Unsuccessful")</f>
        <v xml:space="preserve"> Successful</v>
      </c>
    </row>
    <row r="1619" spans="1:15" x14ac:dyDescent="0.3">
      <c r="A1619" s="5" t="s">
        <v>4757</v>
      </c>
      <c r="B1619" s="1">
        <v>7.6</v>
      </c>
      <c r="C1619" s="2">
        <v>2006</v>
      </c>
      <c r="D1619" s="5" t="s">
        <v>78</v>
      </c>
      <c r="E1619" t="s">
        <v>29</v>
      </c>
      <c r="F1619" s="2">
        <v>129</v>
      </c>
      <c r="G1619" s="5" t="s">
        <v>1622</v>
      </c>
      <c r="H1619" s="5" t="s">
        <v>4758</v>
      </c>
      <c r="I1619" s="5" t="s">
        <v>361</v>
      </c>
      <c r="J1619" s="5" t="e" vm="2">
        <v>#VALUE!</v>
      </c>
      <c r="K1619" s="8">
        <v>45000000</v>
      </c>
      <c r="L1619" s="7">
        <v>186003591</v>
      </c>
      <c r="M1619" s="5" t="s">
        <v>20</v>
      </c>
      <c r="N1619" s="7">
        <f>Table[[#This Row],[Income]]-Table[[#This Row],[Budget]]</f>
        <v>141003591</v>
      </c>
      <c r="O1619" s="7" t="str">
        <f>IF((Table[[#This Row],[Income]]&gt;Table[[#This Row],[Budget]])," Successful", "Unsuccessful")</f>
        <v xml:space="preserve"> Successful</v>
      </c>
    </row>
    <row r="1620" spans="1:15" x14ac:dyDescent="0.3">
      <c r="A1620" s="5" t="s">
        <v>4759</v>
      </c>
      <c r="B1620" s="1">
        <v>7.8</v>
      </c>
      <c r="C1620" s="2">
        <v>2006</v>
      </c>
      <c r="D1620" s="5" t="s">
        <v>28</v>
      </c>
      <c r="E1620" t="s">
        <v>29</v>
      </c>
      <c r="F1620" s="2">
        <v>101</v>
      </c>
      <c r="G1620" s="5" t="s">
        <v>4760</v>
      </c>
      <c r="H1620" s="5" t="s">
        <v>4761</v>
      </c>
      <c r="I1620" s="5" t="s">
        <v>39</v>
      </c>
      <c r="J1620" s="5" t="e" vm="2">
        <v>#VALUE!</v>
      </c>
      <c r="K1620" s="8">
        <v>8000000</v>
      </c>
      <c r="L1620" s="7">
        <v>101058954</v>
      </c>
      <c r="M1620" s="5" t="s">
        <v>20</v>
      </c>
      <c r="N1620" s="7">
        <f>Table[[#This Row],[Income]]-Table[[#This Row],[Budget]]</f>
        <v>93058954</v>
      </c>
      <c r="O1620" s="7" t="str">
        <f>IF((Table[[#This Row],[Income]]&gt;Table[[#This Row],[Budget]])," Successful", "Unsuccessful")</f>
        <v xml:space="preserve"> Successful</v>
      </c>
    </row>
    <row r="1621" spans="1:15" x14ac:dyDescent="0.3">
      <c r="A1621" s="5" t="s">
        <v>4762</v>
      </c>
      <c r="B1621" s="1">
        <v>6.3</v>
      </c>
      <c r="C1621" s="2">
        <v>2006</v>
      </c>
      <c r="D1621" s="5" t="s">
        <v>186</v>
      </c>
      <c r="E1621" t="s">
        <v>15</v>
      </c>
      <c r="F1621" s="2">
        <v>103</v>
      </c>
      <c r="G1621" s="5" t="s">
        <v>4763</v>
      </c>
      <c r="H1621" s="5" t="s">
        <v>4764</v>
      </c>
      <c r="I1621" s="5" t="s">
        <v>3674</v>
      </c>
      <c r="J1621" s="5" t="e" vm="2">
        <v>#VALUE!</v>
      </c>
      <c r="K1621" s="8">
        <v>0</v>
      </c>
      <c r="L1621" s="7">
        <v>31976848</v>
      </c>
      <c r="M1621" s="5" t="s">
        <v>652</v>
      </c>
      <c r="N1621" s="7">
        <f>Table[[#This Row],[Income]]-Table[[#This Row],[Budget]]</f>
        <v>31976848</v>
      </c>
      <c r="O1621" s="7" t="str">
        <f>IF((Table[[#This Row],[Income]]&gt;Table[[#This Row],[Budget]])," Successful", "Unsuccessful")</f>
        <v xml:space="preserve"> Successful</v>
      </c>
    </row>
    <row r="1622" spans="1:15" x14ac:dyDescent="0.3">
      <c r="A1622" s="5" t="s">
        <v>4765</v>
      </c>
      <c r="B1622" s="1">
        <v>8.4</v>
      </c>
      <c r="C1622" s="2">
        <v>2006</v>
      </c>
      <c r="D1622" s="5" t="s">
        <v>78</v>
      </c>
      <c r="E1622" t="s">
        <v>29</v>
      </c>
      <c r="F1622" s="2">
        <v>137</v>
      </c>
      <c r="G1622" s="5" t="s">
        <v>3833</v>
      </c>
      <c r="H1622" s="5" t="s">
        <v>4766</v>
      </c>
      <c r="I1622" s="5" t="s">
        <v>241</v>
      </c>
      <c r="J1622" s="5" t="e" vm="16">
        <v>#VALUE!</v>
      </c>
      <c r="K1622" s="8">
        <v>2000000</v>
      </c>
      <c r="L1622" s="7">
        <v>77356942</v>
      </c>
      <c r="M1622" s="5" t="s">
        <v>4767</v>
      </c>
      <c r="N1622" s="7">
        <f>Table[[#This Row],[Income]]-Table[[#This Row],[Budget]]</f>
        <v>75356942</v>
      </c>
      <c r="O1622" s="7" t="str">
        <f>IF((Table[[#This Row],[Income]]&gt;Table[[#This Row],[Budget]])," Successful", "Unsuccessful")</f>
        <v xml:space="preserve"> Successful</v>
      </c>
    </row>
    <row r="1623" spans="1:15" x14ac:dyDescent="0.3">
      <c r="A1623" s="5" t="s">
        <v>4768</v>
      </c>
      <c r="B1623" s="1">
        <v>7.5</v>
      </c>
      <c r="C1623" s="2">
        <v>2006</v>
      </c>
      <c r="D1623" s="5" t="s">
        <v>382</v>
      </c>
      <c r="E1623" t="s">
        <v>29</v>
      </c>
      <c r="F1623" s="2">
        <v>137</v>
      </c>
      <c r="G1623" s="5" t="s">
        <v>206</v>
      </c>
      <c r="H1623" s="5" t="s">
        <v>4769</v>
      </c>
      <c r="I1623" s="5" t="s">
        <v>98</v>
      </c>
      <c r="J1623" s="5" t="e" vm="2">
        <v>#VALUE!</v>
      </c>
      <c r="K1623" s="8">
        <v>26000000</v>
      </c>
      <c r="L1623" s="7">
        <v>14821658</v>
      </c>
      <c r="M1623" s="5" t="s">
        <v>20</v>
      </c>
      <c r="N1623" s="7">
        <f>Table[[#This Row],[Income]]-Table[[#This Row],[Budget]]</f>
        <v>-11178342</v>
      </c>
      <c r="O1623" s="7" t="str">
        <f>IF((Table[[#This Row],[Income]]&gt;Table[[#This Row],[Budget]])," Successful", "Unsuccessful")</f>
        <v>Unsuccessful</v>
      </c>
    </row>
    <row r="1624" spans="1:15" x14ac:dyDescent="0.3">
      <c r="A1624" s="5" t="s">
        <v>4770</v>
      </c>
      <c r="B1624" s="1">
        <v>6.9</v>
      </c>
      <c r="C1624" s="2">
        <v>2006</v>
      </c>
      <c r="D1624" s="5" t="s">
        <v>78</v>
      </c>
      <c r="E1624" t="s">
        <v>29</v>
      </c>
      <c r="F1624" s="2">
        <v>116</v>
      </c>
      <c r="G1624" s="5" t="s">
        <v>3596</v>
      </c>
      <c r="H1624" s="5" t="s">
        <v>4771</v>
      </c>
      <c r="I1624" s="5" t="s">
        <v>1342</v>
      </c>
      <c r="J1624" s="5" t="e" vm="2">
        <v>#VALUE!</v>
      </c>
      <c r="K1624" s="8">
        <v>15000000</v>
      </c>
      <c r="L1624" s="7">
        <v>10907485</v>
      </c>
      <c r="M1624" s="5" t="s">
        <v>20</v>
      </c>
      <c r="N1624" s="7">
        <f>Table[[#This Row],[Income]]-Table[[#This Row],[Budget]]</f>
        <v>-4092515</v>
      </c>
      <c r="O1624" s="7" t="str">
        <f>IF((Table[[#This Row],[Income]]&gt;Table[[#This Row],[Budget]])," Successful", "Unsuccessful")</f>
        <v>Unsuccessful</v>
      </c>
    </row>
    <row r="1625" spans="1:15" x14ac:dyDescent="0.3">
      <c r="A1625" s="5" t="s">
        <v>4772</v>
      </c>
      <c r="B1625" s="1">
        <v>7.9</v>
      </c>
      <c r="C1625" s="2">
        <v>2006</v>
      </c>
      <c r="D1625" s="5" t="s">
        <v>43</v>
      </c>
      <c r="E1625" t="s">
        <v>29</v>
      </c>
      <c r="F1625" s="2">
        <v>109</v>
      </c>
      <c r="G1625" s="5" t="s">
        <v>1706</v>
      </c>
      <c r="H1625" s="5" t="s">
        <v>4773</v>
      </c>
      <c r="I1625" s="5" t="s">
        <v>1771</v>
      </c>
      <c r="J1625" s="5" t="e" vm="81">
        <v>#VALUE!</v>
      </c>
      <c r="K1625" s="8">
        <v>76000000</v>
      </c>
      <c r="L1625" s="7">
        <v>70595464</v>
      </c>
      <c r="M1625" s="5" t="s">
        <v>2292</v>
      </c>
      <c r="N1625" s="7">
        <f>Table[[#This Row],[Income]]-Table[[#This Row],[Budget]]</f>
        <v>-5404536</v>
      </c>
      <c r="O1625" s="7" t="str">
        <f>IF((Table[[#This Row],[Income]]&gt;Table[[#This Row],[Budget]])," Successful", "Unsuccessful")</f>
        <v>Unsuccessful</v>
      </c>
    </row>
    <row r="1626" spans="1:15" x14ac:dyDescent="0.3">
      <c r="A1626" s="5" t="s">
        <v>4774</v>
      </c>
      <c r="B1626" s="1">
        <v>6.3</v>
      </c>
      <c r="C1626" s="2">
        <v>2006</v>
      </c>
      <c r="D1626" s="5" t="s">
        <v>78</v>
      </c>
      <c r="E1626" t="s">
        <v>15</v>
      </c>
      <c r="F1626" s="2">
        <v>105</v>
      </c>
      <c r="G1626" s="5" t="s">
        <v>4775</v>
      </c>
      <c r="H1626" s="5" t="s">
        <v>4776</v>
      </c>
      <c r="I1626" s="5" t="s">
        <v>3634</v>
      </c>
      <c r="J1626" s="5" t="e" vm="5">
        <v>#VALUE!</v>
      </c>
      <c r="K1626" s="8">
        <v>20000000</v>
      </c>
      <c r="L1626" s="7">
        <v>57194667</v>
      </c>
      <c r="M1626" s="5" t="s">
        <v>62</v>
      </c>
      <c r="N1626" s="7">
        <f>Table[[#This Row],[Income]]-Table[[#This Row],[Budget]]</f>
        <v>37194667</v>
      </c>
      <c r="O1626" s="7" t="str">
        <f>IF((Table[[#This Row],[Income]]&gt;Table[[#This Row],[Budget]])," Successful", "Unsuccessful")</f>
        <v xml:space="preserve"> Successful</v>
      </c>
    </row>
    <row r="1627" spans="1:15" x14ac:dyDescent="0.3">
      <c r="A1627" s="5" t="s">
        <v>4777</v>
      </c>
      <c r="B1627" s="1">
        <v>7.3</v>
      </c>
      <c r="C1627" s="2">
        <v>2006</v>
      </c>
      <c r="D1627" s="5" t="s">
        <v>233</v>
      </c>
      <c r="E1627" t="s">
        <v>15</v>
      </c>
      <c r="F1627" s="2">
        <v>151</v>
      </c>
      <c r="G1627" s="5" t="s">
        <v>2174</v>
      </c>
      <c r="H1627" s="5" t="s">
        <v>4778</v>
      </c>
      <c r="I1627" s="5" t="s">
        <v>18</v>
      </c>
      <c r="J1627" s="5" t="e" vm="82">
        <v>#VALUE!</v>
      </c>
      <c r="K1627" s="8">
        <v>225000000</v>
      </c>
      <c r="L1627" s="7">
        <v>1066179747</v>
      </c>
      <c r="M1627" s="5" t="s">
        <v>20</v>
      </c>
      <c r="N1627" s="7">
        <f>Table[[#This Row],[Income]]-Table[[#This Row],[Budget]]</f>
        <v>841179747</v>
      </c>
      <c r="O1627" s="7" t="str">
        <f>IF((Table[[#This Row],[Income]]&gt;Table[[#This Row],[Budget]])," Successful", "Unsuccessful")</f>
        <v xml:space="preserve"> Successful</v>
      </c>
    </row>
    <row r="1628" spans="1:15" x14ac:dyDescent="0.3">
      <c r="A1628" s="5" t="s">
        <v>4779</v>
      </c>
      <c r="B1628" s="1">
        <v>8</v>
      </c>
      <c r="C1628" s="2">
        <v>2006</v>
      </c>
      <c r="D1628" s="5" t="s">
        <v>14</v>
      </c>
      <c r="E1628" t="s">
        <v>15</v>
      </c>
      <c r="F1628" s="2">
        <v>117</v>
      </c>
      <c r="G1628" s="5" t="s">
        <v>4351</v>
      </c>
      <c r="H1628" s="5" t="s">
        <v>4780</v>
      </c>
      <c r="I1628" s="5" t="s">
        <v>611</v>
      </c>
      <c r="J1628" s="5" t="e" vm="2">
        <v>#VALUE!</v>
      </c>
      <c r="K1628" s="8">
        <v>55000000</v>
      </c>
      <c r="L1628" s="7">
        <v>307127625</v>
      </c>
      <c r="M1628" s="5" t="s">
        <v>20</v>
      </c>
      <c r="N1628" s="7">
        <f>Table[[#This Row],[Income]]-Table[[#This Row],[Budget]]</f>
        <v>252127625</v>
      </c>
      <c r="O1628" s="7" t="str">
        <f>IF((Table[[#This Row],[Income]]&gt;Table[[#This Row],[Budget]])," Successful", "Unsuccessful")</f>
        <v xml:space="preserve"> Successful</v>
      </c>
    </row>
    <row r="1629" spans="1:15" x14ac:dyDescent="0.3">
      <c r="A1629" s="5" t="s">
        <v>4781</v>
      </c>
      <c r="B1629" s="1">
        <v>6.1</v>
      </c>
      <c r="C1629" s="2">
        <v>2006</v>
      </c>
      <c r="D1629" s="5" t="s">
        <v>324</v>
      </c>
      <c r="E1629" t="s">
        <v>15</v>
      </c>
      <c r="F1629" s="2">
        <v>154</v>
      </c>
      <c r="G1629" s="5" t="s">
        <v>1497</v>
      </c>
      <c r="H1629" s="5" t="s">
        <v>4782</v>
      </c>
      <c r="I1629" s="5" t="s">
        <v>410</v>
      </c>
      <c r="J1629" s="5" t="e" vm="13">
        <v>#VALUE!</v>
      </c>
      <c r="K1629" s="8">
        <v>270000000</v>
      </c>
      <c r="L1629" s="7">
        <v>391081192</v>
      </c>
      <c r="M1629" s="5" t="s">
        <v>327</v>
      </c>
      <c r="N1629" s="7">
        <f>Table[[#This Row],[Income]]-Table[[#This Row],[Budget]]</f>
        <v>121081192</v>
      </c>
      <c r="O1629" s="7" t="str">
        <f>IF((Table[[#This Row],[Income]]&gt;Table[[#This Row],[Budget]])," Successful", "Unsuccessful")</f>
        <v xml:space="preserve"> Successful</v>
      </c>
    </row>
    <row r="1630" spans="1:15" x14ac:dyDescent="0.3">
      <c r="A1630" s="5" t="s">
        <v>4783</v>
      </c>
      <c r="B1630" s="1">
        <v>7.5</v>
      </c>
      <c r="C1630" s="2">
        <v>2006</v>
      </c>
      <c r="D1630" s="5" t="s">
        <v>43</v>
      </c>
      <c r="E1630" t="s">
        <v>29</v>
      </c>
      <c r="F1630" s="2">
        <v>147</v>
      </c>
      <c r="G1630" s="5" t="s">
        <v>4784</v>
      </c>
      <c r="H1630" s="5" t="s">
        <v>4785</v>
      </c>
      <c r="I1630" s="5" t="s">
        <v>4786</v>
      </c>
      <c r="J1630" s="5" t="e" vm="20">
        <v>#VALUE!</v>
      </c>
      <c r="K1630" s="8">
        <v>60000000</v>
      </c>
      <c r="L1630" s="7">
        <v>135039924</v>
      </c>
      <c r="M1630" s="5" t="s">
        <v>4787</v>
      </c>
      <c r="N1630" s="7">
        <f>Table[[#This Row],[Income]]-Table[[#This Row],[Budget]]</f>
        <v>75039924</v>
      </c>
      <c r="O1630" s="7" t="str">
        <f>IF((Table[[#This Row],[Income]]&gt;Table[[#This Row],[Budget]])," Successful", "Unsuccessful")</f>
        <v xml:space="preserve"> Successful</v>
      </c>
    </row>
    <row r="1631" spans="1:15" x14ac:dyDescent="0.3">
      <c r="A1631" s="5" t="s">
        <v>4788</v>
      </c>
      <c r="B1631" s="1">
        <v>6.6</v>
      </c>
      <c r="C1631" s="2">
        <v>2006</v>
      </c>
      <c r="D1631" s="5" t="s">
        <v>28</v>
      </c>
      <c r="E1631" t="s">
        <v>15</v>
      </c>
      <c r="F1631" s="2">
        <v>108</v>
      </c>
      <c r="G1631" s="5" t="s">
        <v>464</v>
      </c>
      <c r="H1631" s="5" t="s">
        <v>4789</v>
      </c>
      <c r="I1631" s="5" t="s">
        <v>4186</v>
      </c>
      <c r="J1631" s="5" t="e" vm="2">
        <v>#VALUE!</v>
      </c>
      <c r="K1631" s="8">
        <v>72500000</v>
      </c>
      <c r="L1631" s="7">
        <v>163362095</v>
      </c>
      <c r="M1631" s="5" t="s">
        <v>20</v>
      </c>
      <c r="N1631" s="7">
        <f>Table[[#This Row],[Income]]-Table[[#This Row],[Budget]]</f>
        <v>90862095</v>
      </c>
      <c r="O1631" s="7" t="str">
        <f>IF((Table[[#This Row],[Income]]&gt;Table[[#This Row],[Budget]])," Successful", "Unsuccessful")</f>
        <v xml:space="preserve"> Successful</v>
      </c>
    </row>
    <row r="1632" spans="1:15" x14ac:dyDescent="0.3">
      <c r="A1632" s="5" t="s">
        <v>4790</v>
      </c>
      <c r="B1632" s="1">
        <v>8</v>
      </c>
      <c r="C1632" s="2">
        <v>2006</v>
      </c>
      <c r="D1632" s="5" t="s">
        <v>14</v>
      </c>
      <c r="E1632" t="s">
        <v>29</v>
      </c>
      <c r="F1632" s="2">
        <v>143</v>
      </c>
      <c r="G1632" s="5" t="s">
        <v>2245</v>
      </c>
      <c r="H1632" s="5" t="s">
        <v>4791</v>
      </c>
      <c r="I1632" s="5" t="s">
        <v>4792</v>
      </c>
      <c r="J1632" s="5" t="e" vm="19">
        <v>#VALUE!</v>
      </c>
      <c r="K1632" s="8">
        <v>100000000</v>
      </c>
      <c r="L1632" s="7">
        <v>171720398</v>
      </c>
      <c r="M1632" s="5" t="s">
        <v>1674</v>
      </c>
      <c r="N1632" s="7">
        <f>Table[[#This Row],[Income]]-Table[[#This Row],[Budget]]</f>
        <v>71720398</v>
      </c>
      <c r="O1632" s="7" t="str">
        <f>IF((Table[[#This Row],[Income]]&gt;Table[[#This Row],[Budget]])," Successful", "Unsuccessful")</f>
        <v xml:space="preserve"> Successful</v>
      </c>
    </row>
    <row r="1633" spans="1:15" x14ac:dyDescent="0.3">
      <c r="A1633" s="5" t="s">
        <v>4793</v>
      </c>
      <c r="B1633" s="1">
        <v>5.6</v>
      </c>
      <c r="C1633" s="2">
        <v>2006</v>
      </c>
      <c r="D1633" s="5" t="s">
        <v>186</v>
      </c>
      <c r="E1633" t="s">
        <v>22</v>
      </c>
      <c r="F1633" s="2">
        <v>99</v>
      </c>
      <c r="G1633" s="5" t="s">
        <v>3256</v>
      </c>
      <c r="H1633" s="5" t="s">
        <v>4794</v>
      </c>
      <c r="I1633" s="5" t="s">
        <v>302</v>
      </c>
      <c r="J1633" s="5" t="e" vm="5">
        <v>#VALUE!</v>
      </c>
      <c r="K1633" s="8">
        <v>50000000</v>
      </c>
      <c r="L1633" s="7">
        <v>87528173</v>
      </c>
      <c r="M1633" s="5" t="s">
        <v>741</v>
      </c>
      <c r="N1633" s="7">
        <f>Table[[#This Row],[Income]]-Table[[#This Row],[Budget]]</f>
        <v>37528173</v>
      </c>
      <c r="O1633" s="7" t="str">
        <f>IF((Table[[#This Row],[Income]]&gt;Table[[#This Row],[Budget]])," Successful", "Unsuccessful")</f>
        <v xml:space="preserve"> Successful</v>
      </c>
    </row>
    <row r="1634" spans="1:15" x14ac:dyDescent="0.3">
      <c r="A1634" s="5" t="s">
        <v>4795</v>
      </c>
      <c r="B1634" s="1">
        <v>6.6</v>
      </c>
      <c r="C1634" s="2">
        <v>2006</v>
      </c>
      <c r="D1634" s="5" t="s">
        <v>149</v>
      </c>
      <c r="E1634" t="s">
        <v>15</v>
      </c>
      <c r="F1634" s="2">
        <v>149</v>
      </c>
      <c r="G1634" s="5" t="s">
        <v>1500</v>
      </c>
      <c r="H1634" s="5" t="s">
        <v>4796</v>
      </c>
      <c r="I1634" s="5" t="s">
        <v>905</v>
      </c>
      <c r="J1634" s="5" t="e" vm="6">
        <v>#VALUE!</v>
      </c>
      <c r="K1634" s="8">
        <v>125000000</v>
      </c>
      <c r="L1634" s="7">
        <v>760006945</v>
      </c>
      <c r="M1634" s="5" t="s">
        <v>4797</v>
      </c>
      <c r="N1634" s="7">
        <f>Table[[#This Row],[Income]]-Table[[#This Row],[Budget]]</f>
        <v>635006945</v>
      </c>
      <c r="O1634" s="7" t="str">
        <f>IF((Table[[#This Row],[Income]]&gt;Table[[#This Row],[Budget]])," Successful", "Unsuccessful")</f>
        <v xml:space="preserve"> Successful</v>
      </c>
    </row>
    <row r="1635" spans="1:15" x14ac:dyDescent="0.3">
      <c r="A1635" s="5" t="s">
        <v>4798</v>
      </c>
      <c r="B1635" s="1">
        <v>7.5</v>
      </c>
      <c r="C1635" s="2">
        <v>2006</v>
      </c>
      <c r="D1635" s="5" t="s">
        <v>36</v>
      </c>
      <c r="E1635" t="s">
        <v>29</v>
      </c>
      <c r="F1635" s="2">
        <v>143</v>
      </c>
      <c r="G1635" s="5" t="s">
        <v>356</v>
      </c>
      <c r="H1635" s="5" t="s">
        <v>4799</v>
      </c>
      <c r="I1635" s="5" t="s">
        <v>66</v>
      </c>
      <c r="J1635" s="5" t="e" vm="32">
        <v>#VALUE!</v>
      </c>
      <c r="K1635" s="8">
        <v>25000000</v>
      </c>
      <c r="L1635" s="7">
        <v>135330182</v>
      </c>
      <c r="M1635" s="5" t="s">
        <v>26</v>
      </c>
      <c r="N1635" s="7">
        <f>Table[[#This Row],[Income]]-Table[[#This Row],[Budget]]</f>
        <v>110330182</v>
      </c>
      <c r="O1635" s="7" t="str">
        <f>IF((Table[[#This Row],[Income]]&gt;Table[[#This Row],[Budget]])," Successful", "Unsuccessful")</f>
        <v xml:space="preserve"> Successful</v>
      </c>
    </row>
    <row r="1636" spans="1:15" x14ac:dyDescent="0.3">
      <c r="A1636" s="5" t="s">
        <v>4800</v>
      </c>
      <c r="B1636" s="1">
        <v>7.1</v>
      </c>
      <c r="C1636" s="2">
        <v>2006</v>
      </c>
      <c r="D1636" s="5" t="s">
        <v>149</v>
      </c>
      <c r="E1636" t="s">
        <v>29</v>
      </c>
      <c r="F1636" s="2">
        <v>102</v>
      </c>
      <c r="G1636" s="5" t="s">
        <v>4801</v>
      </c>
      <c r="H1636" s="5" t="s">
        <v>4802</v>
      </c>
      <c r="I1636" s="5" t="s">
        <v>180</v>
      </c>
      <c r="J1636" s="5" t="e" vm="6">
        <v>#VALUE!</v>
      </c>
      <c r="K1636" s="8">
        <v>0</v>
      </c>
      <c r="L1636" s="7">
        <v>2294291</v>
      </c>
      <c r="M1636" s="5" t="s">
        <v>265</v>
      </c>
      <c r="N1636" s="7">
        <f>Table[[#This Row],[Income]]-Table[[#This Row],[Budget]]</f>
        <v>2294291</v>
      </c>
      <c r="O1636" s="7" t="str">
        <f>IF((Table[[#This Row],[Income]]&gt;Table[[#This Row],[Budget]])," Successful", "Unsuccessful")</f>
        <v xml:space="preserve"> Successful</v>
      </c>
    </row>
    <row r="1637" spans="1:15" x14ac:dyDescent="0.3">
      <c r="A1637" s="5" t="s">
        <v>4803</v>
      </c>
      <c r="B1637" s="1">
        <v>7.2</v>
      </c>
      <c r="C1637" s="2">
        <v>2006</v>
      </c>
      <c r="D1637" s="5" t="s">
        <v>36</v>
      </c>
      <c r="E1637" t="s">
        <v>15</v>
      </c>
      <c r="F1637" s="2">
        <v>97</v>
      </c>
      <c r="G1637" s="5" t="s">
        <v>64</v>
      </c>
      <c r="H1637" s="5" t="s">
        <v>4804</v>
      </c>
      <c r="I1637" s="5" t="s">
        <v>255</v>
      </c>
      <c r="J1637" s="5" t="e" vm="73">
        <v>#VALUE!</v>
      </c>
      <c r="K1637" s="8">
        <v>35000000</v>
      </c>
      <c r="L1637" s="7">
        <v>16468343</v>
      </c>
      <c r="M1637" s="5" t="s">
        <v>62</v>
      </c>
      <c r="N1637" s="7">
        <f>Table[[#This Row],[Income]]-Table[[#This Row],[Budget]]</f>
        <v>-18531657</v>
      </c>
      <c r="O1637" s="7" t="str">
        <f>IF((Table[[#This Row],[Income]]&gt;Table[[#This Row],[Budget]])," Successful", "Unsuccessful")</f>
        <v>Unsuccessful</v>
      </c>
    </row>
    <row r="1638" spans="1:15" x14ac:dyDescent="0.3">
      <c r="A1638" s="5" t="s">
        <v>4805</v>
      </c>
      <c r="B1638" s="1">
        <v>6.9</v>
      </c>
      <c r="C1638" s="2">
        <v>2006</v>
      </c>
      <c r="D1638" s="5" t="s">
        <v>43</v>
      </c>
      <c r="E1638" t="s">
        <v>29</v>
      </c>
      <c r="F1638" s="2">
        <v>94</v>
      </c>
      <c r="G1638" s="5" t="s">
        <v>4806</v>
      </c>
      <c r="H1638" s="5" t="s">
        <v>4807</v>
      </c>
      <c r="I1638" s="5" t="s">
        <v>346</v>
      </c>
      <c r="J1638" s="5" t="e" vm="2">
        <v>#VALUE!</v>
      </c>
      <c r="K1638" s="8">
        <v>0</v>
      </c>
      <c r="L1638" s="7">
        <v>6566277</v>
      </c>
      <c r="M1638" s="5" t="s">
        <v>20</v>
      </c>
      <c r="N1638" s="7">
        <f>Table[[#This Row],[Income]]-Table[[#This Row],[Budget]]</f>
        <v>6566277</v>
      </c>
      <c r="O1638" s="7" t="str">
        <f>IF((Table[[#This Row],[Income]]&gt;Table[[#This Row],[Budget]])," Successful", "Unsuccessful")</f>
        <v xml:space="preserve"> Successful</v>
      </c>
    </row>
    <row r="1639" spans="1:15" x14ac:dyDescent="0.3">
      <c r="A1639" s="5" t="s">
        <v>4808</v>
      </c>
      <c r="B1639" s="1">
        <v>6.5</v>
      </c>
      <c r="C1639" s="2">
        <v>2006</v>
      </c>
      <c r="D1639" s="5" t="s">
        <v>186</v>
      </c>
      <c r="E1639" t="s">
        <v>29</v>
      </c>
      <c r="F1639" s="2">
        <v>125</v>
      </c>
      <c r="G1639" s="5" t="s">
        <v>4809</v>
      </c>
      <c r="H1639" s="5" t="s">
        <v>4810</v>
      </c>
      <c r="I1639" s="5" t="s">
        <v>2775</v>
      </c>
      <c r="J1639" s="5" t="e" vm="5">
        <v>#VALUE!</v>
      </c>
      <c r="K1639" s="8">
        <v>50000000</v>
      </c>
      <c r="L1639" s="7">
        <v>100605135</v>
      </c>
      <c r="M1639" s="5" t="s">
        <v>1737</v>
      </c>
      <c r="N1639" s="7">
        <f>Table[[#This Row],[Income]]-Table[[#This Row],[Budget]]</f>
        <v>50605135</v>
      </c>
      <c r="O1639" s="7" t="str">
        <f>IF((Table[[#This Row],[Income]]&gt;Table[[#This Row],[Budget]])," Successful", "Unsuccessful")</f>
        <v xml:space="preserve"> Successful</v>
      </c>
    </row>
    <row r="1640" spans="1:15" x14ac:dyDescent="0.3">
      <c r="A1640" s="5" t="s">
        <v>4811</v>
      </c>
      <c r="B1640" s="1">
        <v>6</v>
      </c>
      <c r="C1640" s="2">
        <v>2006</v>
      </c>
      <c r="D1640" s="5" t="s">
        <v>324</v>
      </c>
      <c r="E1640" t="s">
        <v>15</v>
      </c>
      <c r="F1640" s="2">
        <v>104</v>
      </c>
      <c r="G1640" s="5" t="s">
        <v>551</v>
      </c>
      <c r="H1640" s="5" t="s">
        <v>4812</v>
      </c>
      <c r="I1640" s="5" t="s">
        <v>424</v>
      </c>
      <c r="J1640" s="5" t="e" vm="2">
        <v>#VALUE!</v>
      </c>
      <c r="K1640" s="8">
        <v>85000000</v>
      </c>
      <c r="L1640" s="7">
        <v>158964610</v>
      </c>
      <c r="M1640" s="5" t="s">
        <v>4813</v>
      </c>
      <c r="N1640" s="7">
        <f>Table[[#This Row],[Income]]-Table[[#This Row],[Budget]]</f>
        <v>73964610</v>
      </c>
      <c r="O1640" s="7" t="str">
        <f>IF((Table[[#This Row],[Income]]&gt;Table[[#This Row],[Budget]])," Successful", "Unsuccessful")</f>
        <v xml:space="preserve"> Successful</v>
      </c>
    </row>
    <row r="1641" spans="1:15" x14ac:dyDescent="0.3">
      <c r="A1641" s="5" t="s">
        <v>4814</v>
      </c>
      <c r="B1641" s="1">
        <v>6.9</v>
      </c>
      <c r="C1641" s="2">
        <v>2006</v>
      </c>
      <c r="D1641" s="5" t="s">
        <v>149</v>
      </c>
      <c r="E1641" t="s">
        <v>15</v>
      </c>
      <c r="F1641" s="2">
        <v>126</v>
      </c>
      <c r="G1641" s="5" t="s">
        <v>1169</v>
      </c>
      <c r="H1641" s="5" t="s">
        <v>4815</v>
      </c>
      <c r="I1641" s="5" t="s">
        <v>451</v>
      </c>
      <c r="J1641" s="5" t="e" vm="61">
        <v>#VALUE!</v>
      </c>
      <c r="K1641" s="8">
        <v>150000000</v>
      </c>
      <c r="L1641" s="7">
        <v>398479497</v>
      </c>
      <c r="M1641" s="5" t="s">
        <v>4816</v>
      </c>
      <c r="N1641" s="7">
        <f>Table[[#This Row],[Income]]-Table[[#This Row],[Budget]]</f>
        <v>248479497</v>
      </c>
      <c r="O1641" s="7" t="str">
        <f>IF((Table[[#This Row],[Income]]&gt;Table[[#This Row],[Budget]])," Successful", "Unsuccessful")</f>
        <v xml:space="preserve"> Successful</v>
      </c>
    </row>
    <row r="1642" spans="1:15" x14ac:dyDescent="0.3">
      <c r="A1642" s="5" t="s">
        <v>4817</v>
      </c>
      <c r="B1642" s="1">
        <v>7.1</v>
      </c>
      <c r="C1642" s="2">
        <v>2006</v>
      </c>
      <c r="D1642" s="5" t="s">
        <v>36</v>
      </c>
      <c r="E1642" t="s">
        <v>15</v>
      </c>
      <c r="F1642" s="2">
        <v>126</v>
      </c>
      <c r="G1642" s="5" t="s">
        <v>3898</v>
      </c>
      <c r="H1642" s="5" t="s">
        <v>4818</v>
      </c>
      <c r="I1642" s="5" t="s">
        <v>2787</v>
      </c>
      <c r="J1642" s="5" t="e" vm="2">
        <v>#VALUE!</v>
      </c>
      <c r="K1642" s="8">
        <v>75000000</v>
      </c>
      <c r="L1642" s="7">
        <v>180557550</v>
      </c>
      <c r="M1642" s="5" t="s">
        <v>176</v>
      </c>
      <c r="N1642" s="7">
        <f>Table[[#This Row],[Income]]-Table[[#This Row],[Budget]]</f>
        <v>105557550</v>
      </c>
      <c r="O1642" s="7" t="str">
        <f>IF((Table[[#This Row],[Income]]&gt;Table[[#This Row],[Budget]])," Successful", "Unsuccessful")</f>
        <v xml:space="preserve"> Successful</v>
      </c>
    </row>
    <row r="1643" spans="1:15" x14ac:dyDescent="0.3">
      <c r="A1643" s="5" t="s">
        <v>4819</v>
      </c>
      <c r="B1643" s="1">
        <v>6.6</v>
      </c>
      <c r="C1643" s="2">
        <v>2006</v>
      </c>
      <c r="D1643" s="5" t="s">
        <v>149</v>
      </c>
      <c r="E1643" t="s">
        <v>15</v>
      </c>
      <c r="F1643" s="2">
        <v>104</v>
      </c>
      <c r="G1643" s="5" t="s">
        <v>2802</v>
      </c>
      <c r="H1643" s="5" t="s">
        <v>4820</v>
      </c>
      <c r="I1643" s="5" t="s">
        <v>410</v>
      </c>
      <c r="J1643" s="5" t="e" vm="5">
        <v>#VALUE!</v>
      </c>
      <c r="K1643" s="8">
        <v>210000000</v>
      </c>
      <c r="L1643" s="7">
        <v>460435291</v>
      </c>
      <c r="M1643" s="5" t="s">
        <v>2614</v>
      </c>
      <c r="N1643" s="7">
        <f>Table[[#This Row],[Income]]-Table[[#This Row],[Budget]]</f>
        <v>250435291</v>
      </c>
      <c r="O1643" s="7" t="str">
        <f>IF((Table[[#This Row],[Income]]&gt;Table[[#This Row],[Budget]])," Successful", "Unsuccessful")</f>
        <v xml:space="preserve"> Successful</v>
      </c>
    </row>
    <row r="1644" spans="1:15" x14ac:dyDescent="0.3">
      <c r="A1644" s="5" t="s">
        <v>4821</v>
      </c>
      <c r="B1644" s="1">
        <v>6.4</v>
      </c>
      <c r="C1644" s="2">
        <v>2006</v>
      </c>
      <c r="D1644" s="5" t="s">
        <v>78</v>
      </c>
      <c r="E1644" t="s">
        <v>29</v>
      </c>
      <c r="F1644" s="2">
        <v>107</v>
      </c>
      <c r="G1644" s="5" t="s">
        <v>3794</v>
      </c>
      <c r="H1644" s="5" t="s">
        <v>4822</v>
      </c>
      <c r="I1644" s="5" t="s">
        <v>184</v>
      </c>
      <c r="J1644" s="5" t="e" vm="32">
        <v>#VALUE!</v>
      </c>
      <c r="K1644" s="8">
        <v>15000000</v>
      </c>
      <c r="L1644" s="7">
        <v>70009308</v>
      </c>
      <c r="M1644" s="5" t="s">
        <v>4823</v>
      </c>
      <c r="N1644" s="7">
        <f>Table[[#This Row],[Income]]-Table[[#This Row],[Budget]]</f>
        <v>55009308</v>
      </c>
      <c r="O1644" s="7" t="str">
        <f>IF((Table[[#This Row],[Income]]&gt;Table[[#This Row],[Budget]])," Successful", "Unsuccessful")</f>
        <v xml:space="preserve"> Successful</v>
      </c>
    </row>
    <row r="1645" spans="1:15" x14ac:dyDescent="0.3">
      <c r="A1645" s="5" t="s">
        <v>4824</v>
      </c>
      <c r="B1645" s="1">
        <v>6.4</v>
      </c>
      <c r="C1645" s="2">
        <v>2006</v>
      </c>
      <c r="D1645" s="5" t="s">
        <v>28</v>
      </c>
      <c r="E1645" t="s">
        <v>15</v>
      </c>
      <c r="F1645" s="2">
        <v>93</v>
      </c>
      <c r="G1645" s="5" t="s">
        <v>3764</v>
      </c>
      <c r="H1645" s="5" t="s">
        <v>4825</v>
      </c>
      <c r="I1645" s="5" t="s">
        <v>346</v>
      </c>
      <c r="J1645" s="5" t="e" vm="2">
        <v>#VALUE!</v>
      </c>
      <c r="K1645" s="8">
        <v>23000000</v>
      </c>
      <c r="L1645" s="7">
        <v>38623262</v>
      </c>
      <c r="M1645" s="5" t="s">
        <v>20</v>
      </c>
      <c r="N1645" s="7">
        <f>Table[[#This Row],[Income]]-Table[[#This Row],[Budget]]</f>
        <v>15623262</v>
      </c>
      <c r="O1645" s="7" t="str">
        <f>IF((Table[[#This Row],[Income]]&gt;Table[[#This Row],[Budget]])," Successful", "Unsuccessful")</f>
        <v xml:space="preserve"> Successful</v>
      </c>
    </row>
    <row r="1646" spans="1:15" x14ac:dyDescent="0.3">
      <c r="A1646" s="5" t="s">
        <v>4826</v>
      </c>
      <c r="B1646" s="1">
        <v>6.4</v>
      </c>
      <c r="C1646" s="2">
        <v>2006</v>
      </c>
      <c r="D1646" s="5" t="s">
        <v>324</v>
      </c>
      <c r="E1646" t="s">
        <v>15</v>
      </c>
      <c r="F1646" s="2">
        <v>107</v>
      </c>
      <c r="G1646" s="5" t="s">
        <v>2581</v>
      </c>
      <c r="H1646" s="5" t="s">
        <v>4827</v>
      </c>
      <c r="I1646" s="5" t="s">
        <v>1125</v>
      </c>
      <c r="J1646" s="5" t="e" vm="2">
        <v>#VALUE!</v>
      </c>
      <c r="K1646" s="8">
        <v>82500000</v>
      </c>
      <c r="L1646" s="7">
        <v>240685326</v>
      </c>
      <c r="M1646" s="5" t="s">
        <v>20</v>
      </c>
      <c r="N1646" s="7">
        <f>Table[[#This Row],[Income]]-Table[[#This Row],[Budget]]</f>
        <v>158185326</v>
      </c>
      <c r="O1646" s="7" t="str">
        <f>IF((Table[[#This Row],[Income]]&gt;Table[[#This Row],[Budget]])," Successful", "Unsuccessful")</f>
        <v xml:space="preserve"> Successful</v>
      </c>
    </row>
    <row r="1647" spans="1:15" x14ac:dyDescent="0.3">
      <c r="A1647" s="5" t="s">
        <v>4828</v>
      </c>
      <c r="B1647" s="1">
        <v>6.4</v>
      </c>
      <c r="C1647" s="2">
        <v>2006</v>
      </c>
      <c r="D1647" s="5" t="s">
        <v>36</v>
      </c>
      <c r="E1647" t="s">
        <v>22</v>
      </c>
      <c r="F1647" s="2">
        <v>108</v>
      </c>
      <c r="G1647" s="5" t="s">
        <v>4829</v>
      </c>
      <c r="H1647" s="5" t="s">
        <v>4830</v>
      </c>
      <c r="I1647" s="5" t="s">
        <v>198</v>
      </c>
      <c r="J1647" s="5" t="e" vm="13">
        <v>#VALUE!</v>
      </c>
      <c r="K1647" s="8">
        <v>100000000</v>
      </c>
      <c r="L1647" s="7">
        <v>384336108</v>
      </c>
      <c r="M1647" s="5" t="s">
        <v>327</v>
      </c>
      <c r="N1647" s="7">
        <f>Table[[#This Row],[Income]]-Table[[#This Row],[Budget]]</f>
        <v>284336108</v>
      </c>
      <c r="O1647" s="7" t="str">
        <f>IF((Table[[#This Row],[Income]]&gt;Table[[#This Row],[Budget]])," Successful", "Unsuccessful")</f>
        <v xml:space="preserve"> Successful</v>
      </c>
    </row>
    <row r="1648" spans="1:15" x14ac:dyDescent="0.3">
      <c r="A1648" s="5" t="s">
        <v>4831</v>
      </c>
      <c r="B1648" s="1">
        <v>7.3</v>
      </c>
      <c r="C1648" s="2">
        <v>2006</v>
      </c>
      <c r="D1648" s="5" t="s">
        <v>36</v>
      </c>
      <c r="E1648" t="s">
        <v>29</v>
      </c>
      <c r="F1648" s="2">
        <v>84</v>
      </c>
      <c r="G1648" s="5" t="s">
        <v>3201</v>
      </c>
      <c r="H1648" s="5" t="s">
        <v>4832</v>
      </c>
      <c r="I1648" s="5" t="s">
        <v>346</v>
      </c>
      <c r="J1648" s="5" t="e" vm="31">
        <v>#VALUE!</v>
      </c>
      <c r="K1648" s="8">
        <v>18000000</v>
      </c>
      <c r="L1648" s="7">
        <v>262552893</v>
      </c>
      <c r="M1648" s="5" t="s">
        <v>176</v>
      </c>
      <c r="N1648" s="7">
        <f>Table[[#This Row],[Income]]-Table[[#This Row],[Budget]]</f>
        <v>244552893</v>
      </c>
      <c r="O1648" s="7" t="str">
        <f>IF((Table[[#This Row],[Income]]&gt;Table[[#This Row],[Budget]])," Successful", "Unsuccessful")</f>
        <v xml:space="preserve"> Successful</v>
      </c>
    </row>
    <row r="1649" spans="1:15" x14ac:dyDescent="0.3">
      <c r="A1649" s="5" t="s">
        <v>4833</v>
      </c>
      <c r="B1649" s="1">
        <v>5.6</v>
      </c>
      <c r="C1649" s="2">
        <v>2006</v>
      </c>
      <c r="D1649" s="5" t="s">
        <v>382</v>
      </c>
      <c r="E1649" t="s">
        <v>22</v>
      </c>
      <c r="F1649" s="2">
        <v>93</v>
      </c>
      <c r="G1649" s="5" t="s">
        <v>510</v>
      </c>
      <c r="H1649" s="5" t="s">
        <v>4834</v>
      </c>
      <c r="I1649" s="5" t="s">
        <v>648</v>
      </c>
      <c r="J1649" s="5" t="e" vm="2">
        <v>#VALUE!</v>
      </c>
      <c r="K1649" s="8">
        <v>80000000</v>
      </c>
      <c r="L1649" s="7">
        <v>164115897</v>
      </c>
      <c r="M1649" s="5" t="s">
        <v>336</v>
      </c>
      <c r="N1649" s="7">
        <f>Table[[#This Row],[Income]]-Table[[#This Row],[Budget]]</f>
        <v>84115897</v>
      </c>
      <c r="O1649" s="7" t="str">
        <f>IF((Table[[#This Row],[Income]]&gt;Table[[#This Row],[Budget]])," Successful", "Unsuccessful")</f>
        <v xml:space="preserve"> Successful</v>
      </c>
    </row>
    <row r="1650" spans="1:15" x14ac:dyDescent="0.3">
      <c r="A1650" s="5" t="s">
        <v>4835</v>
      </c>
      <c r="B1650" s="1">
        <v>6.5</v>
      </c>
      <c r="C1650" s="2">
        <v>2006</v>
      </c>
      <c r="D1650" s="5" t="s">
        <v>28</v>
      </c>
      <c r="E1650" t="s">
        <v>15</v>
      </c>
      <c r="F1650" s="2">
        <v>104</v>
      </c>
      <c r="G1650" s="5" t="s">
        <v>3964</v>
      </c>
      <c r="H1650" s="5" t="s">
        <v>4836</v>
      </c>
      <c r="I1650" s="5" t="s">
        <v>4837</v>
      </c>
      <c r="J1650" s="5" t="e" vm="2">
        <v>#VALUE!</v>
      </c>
      <c r="K1650" s="8">
        <v>12000000</v>
      </c>
      <c r="L1650" s="7">
        <v>114197742</v>
      </c>
      <c r="M1650" s="5" t="s">
        <v>20</v>
      </c>
      <c r="N1650" s="7">
        <f>Table[[#This Row],[Income]]-Table[[#This Row],[Budget]]</f>
        <v>102197742</v>
      </c>
      <c r="O1650" s="7" t="str">
        <f>IF((Table[[#This Row],[Income]]&gt;Table[[#This Row],[Budget]])," Successful", "Unsuccessful")</f>
        <v xml:space="preserve"> Successful</v>
      </c>
    </row>
    <row r="1651" spans="1:15" x14ac:dyDescent="0.3">
      <c r="A1651" s="5" t="s">
        <v>4838</v>
      </c>
      <c r="B1651" s="1">
        <v>6.7</v>
      </c>
      <c r="C1651" s="2">
        <v>2006</v>
      </c>
      <c r="D1651" s="5" t="s">
        <v>14</v>
      </c>
      <c r="E1651" t="s">
        <v>29</v>
      </c>
      <c r="F1651" s="2">
        <v>167</v>
      </c>
      <c r="G1651" s="5" t="s">
        <v>4839</v>
      </c>
      <c r="H1651" s="5" t="s">
        <v>4840</v>
      </c>
      <c r="I1651" s="5" t="s">
        <v>948</v>
      </c>
      <c r="J1651" s="5" t="e" vm="30">
        <v>#VALUE!</v>
      </c>
      <c r="K1651" s="8">
        <v>110000000</v>
      </c>
      <c r="L1651" s="7">
        <v>100266865</v>
      </c>
      <c r="M1651" s="5" t="s">
        <v>20</v>
      </c>
      <c r="N1651" s="7">
        <f>Table[[#This Row],[Income]]-Table[[#This Row],[Budget]]</f>
        <v>-9733135</v>
      </c>
      <c r="O1651" s="7" t="str">
        <f>IF((Table[[#This Row],[Income]]&gt;Table[[#This Row],[Budget]])," Successful", "Unsuccessful")</f>
        <v>Unsuccessful</v>
      </c>
    </row>
    <row r="1652" spans="1:15" x14ac:dyDescent="0.3">
      <c r="A1652" s="5" t="s">
        <v>4841</v>
      </c>
      <c r="B1652" s="1">
        <v>5.8</v>
      </c>
      <c r="C1652" s="2">
        <v>2006</v>
      </c>
      <c r="D1652" s="5" t="s">
        <v>382</v>
      </c>
      <c r="E1652" t="s">
        <v>29</v>
      </c>
      <c r="F1652" s="2">
        <v>93</v>
      </c>
      <c r="G1652" s="5" t="s">
        <v>4124</v>
      </c>
      <c r="H1652" s="5" t="s">
        <v>4842</v>
      </c>
      <c r="I1652" s="5" t="s">
        <v>184</v>
      </c>
      <c r="J1652" s="5" t="e" vm="5">
        <v>#VALUE!</v>
      </c>
      <c r="K1652" s="8">
        <v>25000000</v>
      </c>
      <c r="L1652" s="7">
        <v>118890272</v>
      </c>
      <c r="M1652" s="5" t="s">
        <v>20</v>
      </c>
      <c r="N1652" s="7">
        <f>Table[[#This Row],[Income]]-Table[[#This Row],[Budget]]</f>
        <v>93890272</v>
      </c>
      <c r="O1652" s="7" t="str">
        <f>IF((Table[[#This Row],[Income]]&gt;Table[[#This Row],[Budget]])," Successful", "Unsuccessful")</f>
        <v xml:space="preserve"> Successful</v>
      </c>
    </row>
    <row r="1653" spans="1:15" x14ac:dyDescent="0.3">
      <c r="A1653" s="5" t="s">
        <v>4843</v>
      </c>
      <c r="B1653" s="1">
        <v>5.8</v>
      </c>
      <c r="C1653" s="2">
        <v>2006</v>
      </c>
      <c r="D1653" s="5" t="s">
        <v>324</v>
      </c>
      <c r="E1653" t="s">
        <v>22</v>
      </c>
      <c r="F1653" s="2">
        <v>92</v>
      </c>
      <c r="G1653" s="5" t="s">
        <v>4844</v>
      </c>
      <c r="H1653" s="5" t="s">
        <v>4845</v>
      </c>
      <c r="I1653" s="5" t="s">
        <v>4846</v>
      </c>
      <c r="J1653" s="5" t="e" vm="9">
        <v>#VALUE!</v>
      </c>
      <c r="K1653" s="8">
        <v>35000000</v>
      </c>
      <c r="L1653" s="7">
        <v>99255460</v>
      </c>
      <c r="M1653" s="5" t="s">
        <v>20</v>
      </c>
      <c r="N1653" s="7">
        <f>Table[[#This Row],[Income]]-Table[[#This Row],[Budget]]</f>
        <v>64255460</v>
      </c>
      <c r="O1653" s="7" t="str">
        <f>IF((Table[[#This Row],[Income]]&gt;Table[[#This Row],[Budget]])," Successful", "Unsuccessful")</f>
        <v xml:space="preserve"> Successful</v>
      </c>
    </row>
    <row r="1654" spans="1:15" x14ac:dyDescent="0.3">
      <c r="A1654" s="5" t="s">
        <v>4847</v>
      </c>
      <c r="B1654" s="1">
        <v>6.5</v>
      </c>
      <c r="C1654" s="2">
        <v>2006</v>
      </c>
      <c r="D1654" s="5" t="s">
        <v>78</v>
      </c>
      <c r="E1654" t="s">
        <v>29</v>
      </c>
      <c r="F1654" s="2">
        <v>95</v>
      </c>
      <c r="G1654" s="5" t="s">
        <v>461</v>
      </c>
      <c r="H1654" s="5" t="s">
        <v>4848</v>
      </c>
      <c r="I1654" s="5" t="s">
        <v>3332</v>
      </c>
      <c r="J1654" s="5" t="e" vm="5">
        <v>#VALUE!</v>
      </c>
      <c r="K1654" s="8">
        <v>15000000</v>
      </c>
      <c r="L1654" s="7">
        <v>12834936</v>
      </c>
      <c r="M1654" s="5" t="s">
        <v>62</v>
      </c>
      <c r="N1654" s="7">
        <f>Table[[#This Row],[Income]]-Table[[#This Row],[Budget]]</f>
        <v>-2165064</v>
      </c>
      <c r="O1654" s="7" t="str">
        <f>IF((Table[[#This Row],[Income]]&gt;Table[[#This Row],[Budget]])," Successful", "Unsuccessful")</f>
        <v>Unsuccessful</v>
      </c>
    </row>
    <row r="1655" spans="1:15" x14ac:dyDescent="0.3">
      <c r="A1655" s="5" t="s">
        <v>4849</v>
      </c>
      <c r="B1655" s="1">
        <v>6.3</v>
      </c>
      <c r="C1655" s="2">
        <v>2006</v>
      </c>
      <c r="D1655" s="5" t="s">
        <v>78</v>
      </c>
      <c r="E1655" t="s">
        <v>15</v>
      </c>
      <c r="F1655" s="2">
        <v>93</v>
      </c>
      <c r="G1655" s="5" t="s">
        <v>2040</v>
      </c>
      <c r="H1655" s="5" t="s">
        <v>4850</v>
      </c>
      <c r="I1655" s="5" t="s">
        <v>4186</v>
      </c>
      <c r="J1655" s="5" t="e" vm="2">
        <v>#VALUE!</v>
      </c>
      <c r="K1655" s="8">
        <v>61000000</v>
      </c>
      <c r="L1655" s="7">
        <v>145710347</v>
      </c>
      <c r="M1655" s="5" t="s">
        <v>20</v>
      </c>
      <c r="N1655" s="7">
        <f>Table[[#This Row],[Income]]-Table[[#This Row],[Budget]]</f>
        <v>84710347</v>
      </c>
      <c r="O1655" s="7" t="str">
        <f>IF((Table[[#This Row],[Income]]&gt;Table[[#This Row],[Budget]])," Successful", "Unsuccessful")</f>
        <v xml:space="preserve"> Successful</v>
      </c>
    </row>
    <row r="1656" spans="1:15" x14ac:dyDescent="0.3">
      <c r="A1656" s="5" t="s">
        <v>4851</v>
      </c>
      <c r="B1656" s="1">
        <v>6.8</v>
      </c>
      <c r="C1656" s="2">
        <v>2006</v>
      </c>
      <c r="D1656" s="5" t="s">
        <v>324</v>
      </c>
      <c r="E1656" t="s">
        <v>22</v>
      </c>
      <c r="F1656" s="2">
        <v>99</v>
      </c>
      <c r="G1656" s="5" t="s">
        <v>4852</v>
      </c>
      <c r="H1656" s="5" t="s">
        <v>4853</v>
      </c>
      <c r="I1656" s="5" t="s">
        <v>1721</v>
      </c>
      <c r="J1656" s="5" t="e" vm="2">
        <v>#VALUE!</v>
      </c>
      <c r="K1656" s="8">
        <v>40000000</v>
      </c>
      <c r="L1656" s="7">
        <v>114830111</v>
      </c>
      <c r="M1656" s="5" t="s">
        <v>20</v>
      </c>
      <c r="N1656" s="7">
        <f>Table[[#This Row],[Income]]-Table[[#This Row],[Budget]]</f>
        <v>74830111</v>
      </c>
      <c r="O1656" s="7" t="str">
        <f>IF((Table[[#This Row],[Income]]&gt;Table[[#This Row],[Budget]])," Successful", "Unsuccessful")</f>
        <v xml:space="preserve"> Successful</v>
      </c>
    </row>
    <row r="1657" spans="1:15" x14ac:dyDescent="0.3">
      <c r="A1657" s="5" t="s">
        <v>4854</v>
      </c>
      <c r="B1657" s="1">
        <v>6.5</v>
      </c>
      <c r="C1657" s="2">
        <v>2006</v>
      </c>
      <c r="D1657" s="5" t="s">
        <v>52</v>
      </c>
      <c r="E1657" t="s">
        <v>15</v>
      </c>
      <c r="F1657" s="2">
        <v>123</v>
      </c>
      <c r="G1657" s="5" t="s">
        <v>4855</v>
      </c>
      <c r="H1657" s="5" t="s">
        <v>4856</v>
      </c>
      <c r="I1657" s="5" t="s">
        <v>404</v>
      </c>
      <c r="J1657" s="5" t="e" vm="20">
        <v>#VALUE!</v>
      </c>
      <c r="K1657" s="8">
        <v>40000000</v>
      </c>
      <c r="L1657" s="7">
        <v>60917189</v>
      </c>
      <c r="M1657" s="5" t="s">
        <v>3102</v>
      </c>
      <c r="N1657" s="7">
        <f>Table[[#This Row],[Income]]-Table[[#This Row],[Budget]]</f>
        <v>20917189</v>
      </c>
      <c r="O1657" s="7" t="str">
        <f>IF((Table[[#This Row],[Income]]&gt;Table[[#This Row],[Budget]])," Successful", "Unsuccessful")</f>
        <v xml:space="preserve"> Successful</v>
      </c>
    </row>
    <row r="1658" spans="1:15" x14ac:dyDescent="0.3">
      <c r="A1658" s="5" t="s">
        <v>4857</v>
      </c>
      <c r="B1658" s="1">
        <v>6.6</v>
      </c>
      <c r="C1658" s="2">
        <v>2006</v>
      </c>
      <c r="D1658" s="5" t="s">
        <v>43</v>
      </c>
      <c r="E1658" t="s">
        <v>29</v>
      </c>
      <c r="F1658" s="2">
        <v>108</v>
      </c>
      <c r="G1658" s="5" t="s">
        <v>913</v>
      </c>
      <c r="H1658" s="5" t="s">
        <v>4858</v>
      </c>
      <c r="I1658" s="5" t="s">
        <v>60</v>
      </c>
      <c r="J1658" s="5" t="e" vm="2">
        <v>#VALUE!</v>
      </c>
      <c r="K1658" s="8">
        <v>17000000</v>
      </c>
      <c r="L1658" s="7">
        <v>57232879</v>
      </c>
      <c r="M1658" s="5" t="s">
        <v>839</v>
      </c>
      <c r="N1658" s="7">
        <f>Table[[#This Row],[Income]]-Table[[#This Row],[Budget]]</f>
        <v>40232879</v>
      </c>
      <c r="O1658" s="7" t="str">
        <f>IF((Table[[#This Row],[Income]]&gt;Table[[#This Row],[Budget]])," Successful", "Unsuccessful")</f>
        <v xml:space="preserve"> Successful</v>
      </c>
    </row>
    <row r="1659" spans="1:15" x14ac:dyDescent="0.3">
      <c r="A1659" s="5" t="s">
        <v>4859</v>
      </c>
      <c r="B1659" s="1">
        <v>5.3</v>
      </c>
      <c r="C1659" s="2">
        <v>2006</v>
      </c>
      <c r="D1659" s="5" t="s">
        <v>78</v>
      </c>
      <c r="E1659" t="s">
        <v>22</v>
      </c>
      <c r="F1659" s="2">
        <v>110</v>
      </c>
      <c r="G1659" s="5" t="s">
        <v>4860</v>
      </c>
      <c r="H1659" s="5" t="s">
        <v>4861</v>
      </c>
      <c r="I1659" s="5" t="s">
        <v>1066</v>
      </c>
      <c r="J1659" s="5" t="e" vm="13">
        <v>#VALUE!</v>
      </c>
      <c r="K1659" s="8">
        <v>12000000</v>
      </c>
      <c r="L1659" s="7">
        <v>22989957</v>
      </c>
      <c r="M1659" s="5" t="s">
        <v>20</v>
      </c>
      <c r="N1659" s="7">
        <f>Table[[#This Row],[Income]]-Table[[#This Row],[Budget]]</f>
        <v>10989957</v>
      </c>
      <c r="O1659" s="7" t="str">
        <f>IF((Table[[#This Row],[Income]]&gt;Table[[#This Row],[Budget]])," Successful", "Unsuccessful")</f>
        <v xml:space="preserve"> Successful</v>
      </c>
    </row>
    <row r="1660" spans="1:15" x14ac:dyDescent="0.3">
      <c r="A1660" s="5" t="s">
        <v>4862</v>
      </c>
      <c r="B1660" s="1">
        <v>7.8</v>
      </c>
      <c r="C1660" s="2">
        <v>2006</v>
      </c>
      <c r="D1660" s="5" t="s">
        <v>149</v>
      </c>
      <c r="E1660" t="s">
        <v>29</v>
      </c>
      <c r="F1660" s="2">
        <v>117</v>
      </c>
      <c r="G1660" s="5" t="s">
        <v>3455</v>
      </c>
      <c r="H1660" s="5" t="s">
        <v>4863</v>
      </c>
      <c r="I1660" s="5" t="s">
        <v>603</v>
      </c>
      <c r="J1660" s="5" t="e" vm="17">
        <v>#VALUE!</v>
      </c>
      <c r="K1660" s="8">
        <v>30000000</v>
      </c>
      <c r="L1660" s="7">
        <v>3669465</v>
      </c>
      <c r="M1660" s="5" t="s">
        <v>4864</v>
      </c>
      <c r="N1660" s="7">
        <f>Table[[#This Row],[Income]]-Table[[#This Row],[Budget]]</f>
        <v>-26330535</v>
      </c>
      <c r="O1660" s="7" t="str">
        <f>IF((Table[[#This Row],[Income]]&gt;Table[[#This Row],[Budget]])," Successful", "Unsuccessful")</f>
        <v>Unsuccessful</v>
      </c>
    </row>
    <row r="1661" spans="1:15" x14ac:dyDescent="0.3">
      <c r="A1661" s="5" t="s">
        <v>4865</v>
      </c>
      <c r="B1661" s="1">
        <v>5.8</v>
      </c>
      <c r="C1661" s="2">
        <v>2006</v>
      </c>
      <c r="D1661" s="5" t="s">
        <v>324</v>
      </c>
      <c r="E1661" t="s">
        <v>15</v>
      </c>
      <c r="F1661" s="2">
        <v>106</v>
      </c>
      <c r="G1661" s="5" t="s">
        <v>1646</v>
      </c>
      <c r="H1661" s="5" t="s">
        <v>4866</v>
      </c>
      <c r="I1661" s="5" t="s">
        <v>180</v>
      </c>
      <c r="J1661" s="5" t="e" vm="2">
        <v>#VALUE!</v>
      </c>
      <c r="K1661" s="8">
        <v>52000000</v>
      </c>
      <c r="L1661" s="7">
        <v>205668210</v>
      </c>
      <c r="M1661" s="5" t="s">
        <v>20</v>
      </c>
      <c r="N1661" s="7">
        <f>Table[[#This Row],[Income]]-Table[[#This Row],[Budget]]</f>
        <v>153668210</v>
      </c>
      <c r="O1661" s="7" t="str">
        <f>IF((Table[[#This Row],[Income]]&gt;Table[[#This Row],[Budget]])," Successful", "Unsuccessful")</f>
        <v xml:space="preserve"> Successful</v>
      </c>
    </row>
    <row r="1662" spans="1:15" x14ac:dyDescent="0.3">
      <c r="A1662" s="5" t="s">
        <v>4867</v>
      </c>
      <c r="B1662" s="1">
        <v>7.7</v>
      </c>
      <c r="C1662" s="2">
        <v>2006</v>
      </c>
      <c r="D1662" s="5" t="s">
        <v>186</v>
      </c>
      <c r="E1662" t="s">
        <v>224</v>
      </c>
      <c r="F1662" s="2">
        <v>101</v>
      </c>
      <c r="G1662" s="5" t="s">
        <v>4868</v>
      </c>
      <c r="H1662" s="5" t="s">
        <v>4869</v>
      </c>
      <c r="I1662" s="5" t="s">
        <v>608</v>
      </c>
      <c r="J1662" s="5" t="e" vm="6">
        <v>#VALUE!</v>
      </c>
      <c r="K1662" s="8">
        <v>1595370</v>
      </c>
      <c r="L1662" s="7">
        <v>8481254</v>
      </c>
      <c r="M1662" s="5" t="s">
        <v>265</v>
      </c>
      <c r="N1662" s="7">
        <f>Table[[#This Row],[Income]]-Table[[#This Row],[Budget]]</f>
        <v>6885884</v>
      </c>
      <c r="O1662" s="7" t="str">
        <f>IF((Table[[#This Row],[Income]]&gt;Table[[#This Row],[Budget]])," Successful", "Unsuccessful")</f>
        <v xml:space="preserve"> Successful</v>
      </c>
    </row>
    <row r="1663" spans="1:15" x14ac:dyDescent="0.3">
      <c r="A1663" s="5" t="s">
        <v>4870</v>
      </c>
      <c r="B1663" s="1">
        <v>6.9</v>
      </c>
      <c r="C1663" s="2">
        <v>2006</v>
      </c>
      <c r="D1663" s="5" t="s">
        <v>43</v>
      </c>
      <c r="E1663" t="s">
        <v>29</v>
      </c>
      <c r="F1663" s="2">
        <v>122</v>
      </c>
      <c r="G1663" s="5" t="s">
        <v>2796</v>
      </c>
      <c r="H1663" s="5" t="s">
        <v>4871</v>
      </c>
      <c r="I1663" s="5" t="s">
        <v>370</v>
      </c>
      <c r="J1663" s="5" t="e" vm="2">
        <v>#VALUE!</v>
      </c>
      <c r="K1663" s="8">
        <v>0</v>
      </c>
      <c r="L1663" s="7">
        <v>32351125</v>
      </c>
      <c r="M1663" s="5" t="s">
        <v>652</v>
      </c>
      <c r="N1663" s="7">
        <f>Table[[#This Row],[Income]]-Table[[#This Row],[Budget]]</f>
        <v>32351125</v>
      </c>
      <c r="O1663" s="7" t="str">
        <f>IF((Table[[#This Row],[Income]]&gt;Table[[#This Row],[Budget]])," Successful", "Unsuccessful")</f>
        <v xml:space="preserve"> Successful</v>
      </c>
    </row>
    <row r="1664" spans="1:15" x14ac:dyDescent="0.3">
      <c r="A1664" s="5" t="s">
        <v>4872</v>
      </c>
      <c r="B1664" s="1">
        <v>7.6</v>
      </c>
      <c r="C1664" s="2">
        <v>2006</v>
      </c>
      <c r="D1664" s="5" t="s">
        <v>120</v>
      </c>
      <c r="E1664" t="s">
        <v>15</v>
      </c>
      <c r="F1664" s="2">
        <v>110</v>
      </c>
      <c r="G1664" s="5" t="s">
        <v>673</v>
      </c>
      <c r="H1664" s="5" t="s">
        <v>4873</v>
      </c>
      <c r="I1664" s="5" t="s">
        <v>1724</v>
      </c>
      <c r="J1664" s="5" t="e" vm="41">
        <v>#VALUE!</v>
      </c>
      <c r="K1664" s="8">
        <v>16500000</v>
      </c>
      <c r="L1664" s="7">
        <v>87892388</v>
      </c>
      <c r="M1664" s="5" t="s">
        <v>336</v>
      </c>
      <c r="N1664" s="7">
        <f>Table[[#This Row],[Income]]-Table[[#This Row],[Budget]]</f>
        <v>71392388</v>
      </c>
      <c r="O1664" s="7" t="str">
        <f>IF((Table[[#This Row],[Income]]&gt;Table[[#This Row],[Budget]])," Successful", "Unsuccessful")</f>
        <v xml:space="preserve"> Successful</v>
      </c>
    </row>
    <row r="1665" spans="1:15" x14ac:dyDescent="0.3">
      <c r="A1665" s="5" t="s">
        <v>4874</v>
      </c>
      <c r="B1665" s="1">
        <v>6.8</v>
      </c>
      <c r="C1665" s="2">
        <v>2006</v>
      </c>
      <c r="D1665" s="5" t="s">
        <v>382</v>
      </c>
      <c r="E1665" t="s">
        <v>29</v>
      </c>
      <c r="F1665" s="2">
        <v>180</v>
      </c>
      <c r="G1665" s="5" t="s">
        <v>4875</v>
      </c>
      <c r="H1665" s="5" t="s">
        <v>4876</v>
      </c>
      <c r="I1665" s="5" t="s">
        <v>1724</v>
      </c>
      <c r="J1665" s="5" t="e" vm="36">
        <v>#VALUE!</v>
      </c>
      <c r="K1665" s="8">
        <v>0</v>
      </c>
      <c r="L1665" s="7">
        <v>4299667</v>
      </c>
      <c r="M1665" s="5" t="s">
        <v>4877</v>
      </c>
      <c r="N1665" s="7">
        <f>Table[[#This Row],[Income]]-Table[[#This Row],[Budget]]</f>
        <v>4299667</v>
      </c>
      <c r="O1665" s="7" t="str">
        <f>IF((Table[[#This Row],[Income]]&gt;Table[[#This Row],[Budget]])," Successful", "Unsuccessful")</f>
        <v xml:space="preserve"> Successful</v>
      </c>
    </row>
    <row r="1666" spans="1:15" x14ac:dyDescent="0.3">
      <c r="A1666" s="5" t="s">
        <v>4878</v>
      </c>
      <c r="B1666" s="1">
        <v>6.3</v>
      </c>
      <c r="C1666" s="2">
        <v>2006</v>
      </c>
      <c r="D1666" s="5" t="s">
        <v>14</v>
      </c>
      <c r="E1666" t="s">
        <v>1152</v>
      </c>
      <c r="F1666" s="2">
        <v>97</v>
      </c>
      <c r="G1666" s="5" t="s">
        <v>4879</v>
      </c>
      <c r="H1666" s="5" t="s">
        <v>4880</v>
      </c>
      <c r="I1666" s="5" t="s">
        <v>302</v>
      </c>
      <c r="J1666" s="5" t="e" vm="13">
        <v>#VALUE!</v>
      </c>
      <c r="K1666" s="8">
        <v>85000000</v>
      </c>
      <c r="L1666" s="7">
        <v>148963822</v>
      </c>
      <c r="M1666" s="5" t="s">
        <v>4377</v>
      </c>
      <c r="N1666" s="7">
        <f>Table[[#This Row],[Income]]-Table[[#This Row],[Budget]]</f>
        <v>63963822</v>
      </c>
      <c r="O1666" s="7" t="str">
        <f>IF((Table[[#This Row],[Income]]&gt;Table[[#This Row],[Budget]])," Successful", "Unsuccessful")</f>
        <v xml:space="preserve"> Successful</v>
      </c>
    </row>
    <row r="1667" spans="1:15" x14ac:dyDescent="0.3">
      <c r="A1667" s="5" t="s">
        <v>4881</v>
      </c>
      <c r="B1667" s="1">
        <v>5.0999999999999996</v>
      </c>
      <c r="C1667" s="2">
        <v>2006</v>
      </c>
      <c r="D1667" s="5" t="s">
        <v>120</v>
      </c>
      <c r="E1667" t="s">
        <v>15</v>
      </c>
      <c r="F1667" s="2">
        <v>97</v>
      </c>
      <c r="G1667" s="5" t="s">
        <v>4656</v>
      </c>
      <c r="H1667" s="5" t="s">
        <v>4882</v>
      </c>
      <c r="I1667" s="5" t="s">
        <v>18</v>
      </c>
      <c r="J1667" s="5" t="e" vm="5">
        <v>#VALUE!</v>
      </c>
      <c r="K1667" s="8">
        <v>20000000</v>
      </c>
      <c r="L1667" s="7">
        <v>37598767</v>
      </c>
      <c r="M1667" s="5" t="s">
        <v>62</v>
      </c>
      <c r="N1667" s="7">
        <f>Table[[#This Row],[Income]]-Table[[#This Row],[Budget]]</f>
        <v>17598767</v>
      </c>
      <c r="O1667" s="7" t="str">
        <f>IF((Table[[#This Row],[Income]]&gt;Table[[#This Row],[Budget]])," Successful", "Unsuccessful")</f>
        <v xml:space="preserve"> Successful</v>
      </c>
    </row>
    <row r="1668" spans="1:15" x14ac:dyDescent="0.3">
      <c r="A1668" s="5" t="s">
        <v>4883</v>
      </c>
      <c r="B1668" s="1">
        <v>7.3</v>
      </c>
      <c r="C1668" s="2">
        <v>2006</v>
      </c>
      <c r="D1668" s="5" t="s">
        <v>36</v>
      </c>
      <c r="E1668" t="s">
        <v>15</v>
      </c>
      <c r="F1668" s="2">
        <v>103</v>
      </c>
      <c r="G1668" s="5" t="s">
        <v>4884</v>
      </c>
      <c r="H1668" s="5" t="s">
        <v>4885</v>
      </c>
      <c r="I1668" s="5" t="s">
        <v>611</v>
      </c>
      <c r="J1668" s="5" t="e" vm="6">
        <v>#VALUE!</v>
      </c>
      <c r="K1668" s="8">
        <v>10423084</v>
      </c>
      <c r="L1668" s="7">
        <v>124923153</v>
      </c>
      <c r="M1668" s="5" t="s">
        <v>4886</v>
      </c>
      <c r="N1668" s="7">
        <f>Table[[#This Row],[Income]]-Table[[#This Row],[Budget]]</f>
        <v>114500069</v>
      </c>
      <c r="O1668" s="7" t="str">
        <f>IF((Table[[#This Row],[Income]]&gt;Table[[#This Row],[Budget]])," Successful", "Unsuccessful")</f>
        <v xml:space="preserve"> Successful</v>
      </c>
    </row>
    <row r="1669" spans="1:15" x14ac:dyDescent="0.3">
      <c r="A1669" s="5" t="s">
        <v>4887</v>
      </c>
      <c r="B1669" s="1">
        <v>6.4</v>
      </c>
      <c r="C1669" s="2">
        <v>2006</v>
      </c>
      <c r="D1669" s="5" t="s">
        <v>52</v>
      </c>
      <c r="E1669" t="s">
        <v>224</v>
      </c>
      <c r="F1669" s="2">
        <v>101</v>
      </c>
      <c r="G1669" s="5" t="s">
        <v>3891</v>
      </c>
      <c r="H1669" s="5" t="s">
        <v>4888</v>
      </c>
      <c r="I1669" s="5" t="s">
        <v>180</v>
      </c>
      <c r="J1669" s="5" t="e" vm="2">
        <v>#VALUE!</v>
      </c>
      <c r="K1669" s="8">
        <v>2000000</v>
      </c>
      <c r="L1669" s="7">
        <v>5557564</v>
      </c>
      <c r="M1669" s="5" t="s">
        <v>20</v>
      </c>
      <c r="N1669" s="7">
        <f>Table[[#This Row],[Income]]-Table[[#This Row],[Budget]]</f>
        <v>3557564</v>
      </c>
      <c r="O1669" s="7" t="str">
        <f>IF((Table[[#This Row],[Income]]&gt;Table[[#This Row],[Budget]])," Successful", "Unsuccessful")</f>
        <v xml:space="preserve"> Successful</v>
      </c>
    </row>
    <row r="1670" spans="1:15" x14ac:dyDescent="0.3">
      <c r="A1670" s="5" t="s">
        <v>4889</v>
      </c>
      <c r="B1670" s="1">
        <v>6.7</v>
      </c>
      <c r="C1670" s="2">
        <v>2006</v>
      </c>
      <c r="D1670" s="5" t="s">
        <v>382</v>
      </c>
      <c r="E1670" t="s">
        <v>22</v>
      </c>
      <c r="F1670" s="2">
        <v>104</v>
      </c>
      <c r="G1670" s="5" t="s">
        <v>4890</v>
      </c>
      <c r="H1670" s="5" t="s">
        <v>4891</v>
      </c>
      <c r="I1670" s="5" t="s">
        <v>2374</v>
      </c>
      <c r="J1670" s="5" t="e" vm="6">
        <v>#VALUE!</v>
      </c>
      <c r="K1670" s="8">
        <v>15000000</v>
      </c>
      <c r="L1670" s="7">
        <v>21156270</v>
      </c>
      <c r="M1670" s="5" t="s">
        <v>99</v>
      </c>
      <c r="N1670" s="7">
        <f>Table[[#This Row],[Income]]-Table[[#This Row],[Budget]]</f>
        <v>6156270</v>
      </c>
      <c r="O1670" s="7" t="str">
        <f>IF((Table[[#This Row],[Income]]&gt;Table[[#This Row],[Budget]])," Successful", "Unsuccessful")</f>
        <v xml:space="preserve"> Successful</v>
      </c>
    </row>
    <row r="1671" spans="1:15" x14ac:dyDescent="0.3">
      <c r="A1671" s="5" t="s">
        <v>4892</v>
      </c>
      <c r="B1671" s="1">
        <v>6.7</v>
      </c>
      <c r="C1671" s="2">
        <v>2006</v>
      </c>
      <c r="D1671" s="5" t="s">
        <v>36</v>
      </c>
      <c r="E1671" t="s">
        <v>29</v>
      </c>
      <c r="F1671" s="2">
        <v>168</v>
      </c>
      <c r="G1671" s="5" t="s">
        <v>4893</v>
      </c>
      <c r="H1671" s="5" t="s">
        <v>4894</v>
      </c>
      <c r="I1671" s="5" t="s">
        <v>98</v>
      </c>
      <c r="J1671" s="5" t="e" vm="20">
        <v>#VALUE!</v>
      </c>
      <c r="K1671" s="8">
        <v>0</v>
      </c>
      <c r="L1671" s="7">
        <v>3200383</v>
      </c>
      <c r="M1671" s="5" t="s">
        <v>4895</v>
      </c>
      <c r="N1671" s="7">
        <f>Table[[#This Row],[Income]]-Table[[#This Row],[Budget]]</f>
        <v>3200383</v>
      </c>
      <c r="O1671" s="7" t="str">
        <f>IF((Table[[#This Row],[Income]]&gt;Table[[#This Row],[Budget]])," Successful", "Unsuccessful")</f>
        <v xml:space="preserve"> Successful</v>
      </c>
    </row>
    <row r="1672" spans="1:15" x14ac:dyDescent="0.3">
      <c r="A1672" s="5" t="s">
        <v>4896</v>
      </c>
      <c r="B1672" s="1">
        <v>6.9</v>
      </c>
      <c r="C1672" s="2">
        <v>2006</v>
      </c>
      <c r="D1672" s="5" t="s">
        <v>120</v>
      </c>
      <c r="E1672" t="s">
        <v>29</v>
      </c>
      <c r="F1672" s="2">
        <v>88</v>
      </c>
      <c r="G1672" s="5" t="s">
        <v>4897</v>
      </c>
      <c r="H1672" s="5" t="s">
        <v>4898</v>
      </c>
      <c r="I1672" s="5" t="s">
        <v>424</v>
      </c>
      <c r="J1672" s="5" t="e" vm="2">
        <v>#VALUE!</v>
      </c>
      <c r="K1672" s="8">
        <v>12000000</v>
      </c>
      <c r="L1672" s="7">
        <v>42931041</v>
      </c>
      <c r="M1672" s="5" t="s">
        <v>20</v>
      </c>
      <c r="N1672" s="7">
        <f>Table[[#This Row],[Income]]-Table[[#This Row],[Budget]]</f>
        <v>30931041</v>
      </c>
      <c r="O1672" s="7" t="str">
        <f>IF((Table[[#This Row],[Income]]&gt;Table[[#This Row],[Budget]])," Successful", "Unsuccessful")</f>
        <v xml:space="preserve"> Successful</v>
      </c>
    </row>
    <row r="1673" spans="1:15" x14ac:dyDescent="0.3">
      <c r="A1673" s="5" t="s">
        <v>4899</v>
      </c>
      <c r="B1673" s="1">
        <v>7.7</v>
      </c>
      <c r="C1673" s="2">
        <v>2006</v>
      </c>
      <c r="D1673" s="5" t="s">
        <v>186</v>
      </c>
      <c r="E1673" t="s">
        <v>29</v>
      </c>
      <c r="F1673" s="2">
        <v>110</v>
      </c>
      <c r="G1673" s="5" t="s">
        <v>4101</v>
      </c>
      <c r="H1673" s="5" t="s">
        <v>4900</v>
      </c>
      <c r="I1673" s="5" t="s">
        <v>131</v>
      </c>
      <c r="J1673" s="5" t="e" vm="2">
        <v>#VALUE!</v>
      </c>
      <c r="K1673" s="8">
        <v>27000000</v>
      </c>
      <c r="L1673" s="7">
        <v>56308881</v>
      </c>
      <c r="M1673" s="5" t="s">
        <v>4901</v>
      </c>
      <c r="N1673" s="7">
        <f>Table[[#This Row],[Income]]-Table[[#This Row],[Budget]]</f>
        <v>29308881</v>
      </c>
      <c r="O1673" s="7" t="str">
        <f>IF((Table[[#This Row],[Income]]&gt;Table[[#This Row],[Budget]])," Successful", "Unsuccessful")</f>
        <v xml:space="preserve"> Successful</v>
      </c>
    </row>
    <row r="1674" spans="1:15" x14ac:dyDescent="0.3">
      <c r="A1674" s="5" t="s">
        <v>4902</v>
      </c>
      <c r="B1674" s="1">
        <v>5.8</v>
      </c>
      <c r="C1674" s="2">
        <v>2006</v>
      </c>
      <c r="D1674" s="5" t="s">
        <v>382</v>
      </c>
      <c r="E1674" t="s">
        <v>15</v>
      </c>
      <c r="F1674" s="2">
        <v>105</v>
      </c>
      <c r="G1674" s="5" t="s">
        <v>1995</v>
      </c>
      <c r="H1674" s="5" t="s">
        <v>4903</v>
      </c>
      <c r="I1674" s="5" t="s">
        <v>424</v>
      </c>
      <c r="J1674" s="5" t="e" vm="2">
        <v>#VALUE!</v>
      </c>
      <c r="K1674" s="8">
        <v>50000000</v>
      </c>
      <c r="L1674" s="7">
        <v>82751189</v>
      </c>
      <c r="M1674" s="5" t="s">
        <v>20</v>
      </c>
      <c r="N1674" s="7">
        <f>Table[[#This Row],[Income]]-Table[[#This Row],[Budget]]</f>
        <v>32751189</v>
      </c>
      <c r="O1674" s="7" t="str">
        <f>IF((Table[[#This Row],[Income]]&gt;Table[[#This Row],[Budget]])," Successful", "Unsuccessful")</f>
        <v xml:space="preserve"> Successful</v>
      </c>
    </row>
    <row r="1675" spans="1:15" x14ac:dyDescent="0.3">
      <c r="A1675" s="5" t="s">
        <v>4904</v>
      </c>
      <c r="B1675" s="1">
        <v>7.1</v>
      </c>
      <c r="C1675" s="2">
        <v>2006</v>
      </c>
      <c r="D1675" s="5" t="s">
        <v>78</v>
      </c>
      <c r="E1675" t="s">
        <v>29</v>
      </c>
      <c r="F1675" s="2">
        <v>120</v>
      </c>
      <c r="G1675" s="5" t="s">
        <v>1143</v>
      </c>
      <c r="H1675" s="5" t="s">
        <v>4905</v>
      </c>
      <c r="I1675" s="5" t="s">
        <v>766</v>
      </c>
      <c r="J1675" s="5" t="e" vm="21">
        <v>#VALUE!</v>
      </c>
      <c r="K1675" s="8">
        <v>9383077</v>
      </c>
      <c r="L1675" s="7">
        <v>89433436</v>
      </c>
      <c r="M1675" s="5" t="s">
        <v>362</v>
      </c>
      <c r="N1675" s="7">
        <f>Table[[#This Row],[Income]]-Table[[#This Row],[Budget]]</f>
        <v>80050359</v>
      </c>
      <c r="O1675" s="7" t="str">
        <f>IF((Table[[#This Row],[Income]]&gt;Table[[#This Row],[Budget]])," Successful", "Unsuccessful")</f>
        <v xml:space="preserve"> Successful</v>
      </c>
    </row>
    <row r="1676" spans="1:15" x14ac:dyDescent="0.3">
      <c r="A1676" s="5" t="s">
        <v>4906</v>
      </c>
      <c r="B1676" s="1">
        <v>6.6</v>
      </c>
      <c r="C1676" s="2">
        <v>2006</v>
      </c>
      <c r="D1676" s="5" t="s">
        <v>233</v>
      </c>
      <c r="E1676" t="s">
        <v>22</v>
      </c>
      <c r="F1676" s="2">
        <v>91</v>
      </c>
      <c r="G1676" s="5" t="s">
        <v>456</v>
      </c>
      <c r="H1676" s="5" t="s">
        <v>4907</v>
      </c>
      <c r="I1676" s="5" t="s">
        <v>528</v>
      </c>
      <c r="J1676" s="5" t="e" vm="2">
        <v>#VALUE!</v>
      </c>
      <c r="K1676" s="8">
        <v>75000000</v>
      </c>
      <c r="L1676" s="7">
        <v>141861243</v>
      </c>
      <c r="M1676" s="5" t="s">
        <v>20</v>
      </c>
      <c r="N1676" s="7">
        <f>Table[[#This Row],[Income]]-Table[[#This Row],[Budget]]</f>
        <v>66861243</v>
      </c>
      <c r="O1676" s="7" t="str">
        <f>IF((Table[[#This Row],[Income]]&gt;Table[[#This Row],[Budget]])," Successful", "Unsuccessful")</f>
        <v xml:space="preserve"> Successful</v>
      </c>
    </row>
    <row r="1677" spans="1:15" x14ac:dyDescent="0.3">
      <c r="A1677" s="5" t="s">
        <v>4908</v>
      </c>
      <c r="B1677" s="1">
        <v>7.1</v>
      </c>
      <c r="C1677" s="2">
        <v>2006</v>
      </c>
      <c r="D1677" s="5" t="s">
        <v>14</v>
      </c>
      <c r="E1677" t="s">
        <v>22</v>
      </c>
      <c r="F1677" s="2">
        <v>102</v>
      </c>
      <c r="G1677" s="5" t="s">
        <v>3776</v>
      </c>
      <c r="H1677" s="5" t="s">
        <v>4909</v>
      </c>
      <c r="I1677" s="5" t="s">
        <v>2483</v>
      </c>
      <c r="J1677" s="5" t="e" vm="2">
        <v>#VALUE!</v>
      </c>
      <c r="K1677" s="8">
        <v>24000000</v>
      </c>
      <c r="L1677" s="7">
        <v>155929020</v>
      </c>
      <c r="M1677" s="5" t="s">
        <v>20</v>
      </c>
      <c r="N1677" s="7">
        <f>Table[[#This Row],[Income]]-Table[[#This Row],[Budget]]</f>
        <v>131929020</v>
      </c>
      <c r="O1677" s="7" t="str">
        <f>IF((Table[[#This Row],[Income]]&gt;Table[[#This Row],[Budget]])," Successful", "Unsuccessful")</f>
        <v xml:space="preserve"> Successful</v>
      </c>
    </row>
    <row r="1678" spans="1:15" x14ac:dyDescent="0.3">
      <c r="A1678" s="5" t="s">
        <v>4910</v>
      </c>
      <c r="B1678" s="1">
        <v>7.3</v>
      </c>
      <c r="C1678" s="2">
        <v>2006</v>
      </c>
      <c r="D1678" s="5" t="s">
        <v>233</v>
      </c>
      <c r="E1678" t="s">
        <v>29</v>
      </c>
      <c r="F1678" s="2">
        <v>97</v>
      </c>
      <c r="G1678" s="5" t="s">
        <v>2634</v>
      </c>
      <c r="H1678" s="5" t="s">
        <v>4911</v>
      </c>
      <c r="I1678" s="5" t="s">
        <v>346</v>
      </c>
      <c r="J1678" s="5" t="e" vm="2">
        <v>#VALUE!</v>
      </c>
      <c r="K1678" s="8">
        <v>5000000</v>
      </c>
      <c r="L1678" s="7">
        <v>26986174</v>
      </c>
      <c r="M1678" s="5" t="s">
        <v>20</v>
      </c>
      <c r="N1678" s="7">
        <f>Table[[#This Row],[Income]]-Table[[#This Row],[Budget]]</f>
        <v>21986174</v>
      </c>
      <c r="O1678" s="7" t="str">
        <f>IF((Table[[#This Row],[Income]]&gt;Table[[#This Row],[Budget]])," Successful", "Unsuccessful")</f>
        <v xml:space="preserve"> Successful</v>
      </c>
    </row>
    <row r="1679" spans="1:15" x14ac:dyDescent="0.3">
      <c r="A1679" s="5" t="s">
        <v>4912</v>
      </c>
      <c r="B1679" s="1">
        <v>5.0999999999999996</v>
      </c>
      <c r="C1679" s="2">
        <v>2006</v>
      </c>
      <c r="D1679" s="5" t="s">
        <v>14</v>
      </c>
      <c r="E1679" t="s">
        <v>22</v>
      </c>
      <c r="F1679" s="2">
        <v>104</v>
      </c>
      <c r="G1679" s="5" t="s">
        <v>4913</v>
      </c>
      <c r="H1679" s="5" t="s">
        <v>4914</v>
      </c>
      <c r="I1679" s="5" t="s">
        <v>2475</v>
      </c>
      <c r="J1679" s="5" t="e" vm="48">
        <v>#VALUE!</v>
      </c>
      <c r="K1679" s="8">
        <v>100000000</v>
      </c>
      <c r="L1679" s="7">
        <v>250425512</v>
      </c>
      <c r="M1679" s="5" t="s">
        <v>2975</v>
      </c>
      <c r="N1679" s="7">
        <f>Table[[#This Row],[Income]]-Table[[#This Row],[Budget]]</f>
        <v>150425512</v>
      </c>
      <c r="O1679" s="7" t="str">
        <f>IF((Table[[#This Row],[Income]]&gt;Table[[#This Row],[Budget]])," Successful", "Unsuccessful")</f>
        <v xml:space="preserve"> Successful</v>
      </c>
    </row>
    <row r="1680" spans="1:15" x14ac:dyDescent="0.3">
      <c r="A1680" s="5" t="s">
        <v>4915</v>
      </c>
      <c r="B1680" s="1">
        <v>6.8</v>
      </c>
      <c r="C1680" s="2">
        <v>2006</v>
      </c>
      <c r="D1680" s="5" t="s">
        <v>43</v>
      </c>
      <c r="E1680" t="s">
        <v>15</v>
      </c>
      <c r="F1680" s="2">
        <v>125</v>
      </c>
      <c r="G1680" s="5" t="s">
        <v>4916</v>
      </c>
      <c r="H1680" s="5" t="s">
        <v>4917</v>
      </c>
      <c r="I1680" s="5" t="s">
        <v>2243</v>
      </c>
      <c r="J1680" s="5" t="e" vm="4">
        <v>#VALUE!</v>
      </c>
      <c r="K1680" s="8">
        <v>0</v>
      </c>
      <c r="L1680" s="7">
        <v>28047963</v>
      </c>
      <c r="M1680" s="5" t="s">
        <v>4918</v>
      </c>
      <c r="N1680" s="7">
        <f>Table[[#This Row],[Income]]-Table[[#This Row],[Budget]]</f>
        <v>28047963</v>
      </c>
      <c r="O1680" s="7" t="str">
        <f>IF((Table[[#This Row],[Income]]&gt;Table[[#This Row],[Budget]])," Successful", "Unsuccessful")</f>
        <v xml:space="preserve"> Successful</v>
      </c>
    </row>
    <row r="1681" spans="1:15" x14ac:dyDescent="0.3">
      <c r="A1681" s="5" t="s">
        <v>4919</v>
      </c>
      <c r="B1681" s="1">
        <v>6</v>
      </c>
      <c r="C1681" s="2">
        <v>2006</v>
      </c>
      <c r="D1681" s="5" t="s">
        <v>233</v>
      </c>
      <c r="E1681" t="s">
        <v>29</v>
      </c>
      <c r="F1681" s="2">
        <v>132</v>
      </c>
      <c r="G1681" s="5" t="s">
        <v>2610</v>
      </c>
      <c r="H1681" s="5" t="s">
        <v>4920</v>
      </c>
      <c r="I1681" s="5" t="s">
        <v>354</v>
      </c>
      <c r="J1681" s="5" t="e" vm="81">
        <v>#VALUE!</v>
      </c>
      <c r="K1681" s="8">
        <v>135000000</v>
      </c>
      <c r="L1681" s="7">
        <v>163794509</v>
      </c>
      <c r="M1681" s="5" t="s">
        <v>4921</v>
      </c>
      <c r="N1681" s="7">
        <f>Table[[#This Row],[Income]]-Table[[#This Row],[Budget]]</f>
        <v>28794509</v>
      </c>
      <c r="O1681" s="7" t="str">
        <f>IF((Table[[#This Row],[Income]]&gt;Table[[#This Row],[Budget]])," Successful", "Unsuccessful")</f>
        <v xml:space="preserve"> Successful</v>
      </c>
    </row>
    <row r="1682" spans="1:15" x14ac:dyDescent="0.3">
      <c r="A1682" s="5" t="s">
        <v>4922</v>
      </c>
      <c r="B1682" s="1">
        <v>6.6</v>
      </c>
      <c r="C1682" s="2">
        <v>2006</v>
      </c>
      <c r="D1682" s="5" t="s">
        <v>36</v>
      </c>
      <c r="E1682" t="s">
        <v>22</v>
      </c>
      <c r="F1682" s="2">
        <v>85</v>
      </c>
      <c r="G1682" s="5" t="s">
        <v>4923</v>
      </c>
      <c r="H1682" s="5" t="s">
        <v>4924</v>
      </c>
      <c r="I1682" s="5" t="s">
        <v>248</v>
      </c>
      <c r="J1682" s="5" t="e" vm="6">
        <v>#VALUE!</v>
      </c>
      <c r="K1682" s="8">
        <v>149000000</v>
      </c>
      <c r="L1682" s="7">
        <v>178281554</v>
      </c>
      <c r="M1682" s="5" t="s">
        <v>99</v>
      </c>
      <c r="N1682" s="7">
        <f>Table[[#This Row],[Income]]-Table[[#This Row],[Budget]]</f>
        <v>29281554</v>
      </c>
      <c r="O1682" s="7" t="str">
        <f>IF((Table[[#This Row],[Income]]&gt;Table[[#This Row],[Budget]])," Successful", "Unsuccessful")</f>
        <v xml:space="preserve"> Successful</v>
      </c>
    </row>
    <row r="1683" spans="1:15" x14ac:dyDescent="0.3">
      <c r="A1683" s="5" t="s">
        <v>4925</v>
      </c>
      <c r="B1683" s="1">
        <v>7.6</v>
      </c>
      <c r="C1683" s="2">
        <v>2006</v>
      </c>
      <c r="D1683" s="5" t="s">
        <v>36</v>
      </c>
      <c r="E1683" t="s">
        <v>15</v>
      </c>
      <c r="F1683" s="2">
        <v>113</v>
      </c>
      <c r="G1683" s="5" t="s">
        <v>375</v>
      </c>
      <c r="H1683" s="5" t="s">
        <v>4926</v>
      </c>
      <c r="I1683" s="5" t="s">
        <v>1125</v>
      </c>
      <c r="J1683" s="5" t="e" vm="2">
        <v>#VALUE!</v>
      </c>
      <c r="K1683" s="8">
        <v>30000000</v>
      </c>
      <c r="L1683" s="7">
        <v>53653224</v>
      </c>
      <c r="M1683" s="5" t="s">
        <v>176</v>
      </c>
      <c r="N1683" s="7">
        <f>Table[[#This Row],[Income]]-Table[[#This Row],[Budget]]</f>
        <v>23653224</v>
      </c>
      <c r="O1683" s="7" t="str">
        <f>IF((Table[[#This Row],[Income]]&gt;Table[[#This Row],[Budget]])," Successful", "Unsuccessful")</f>
        <v xml:space="preserve"> Successful</v>
      </c>
    </row>
    <row r="1684" spans="1:15" x14ac:dyDescent="0.3">
      <c r="A1684" s="5" t="s">
        <v>4927</v>
      </c>
      <c r="B1684" s="1">
        <v>5.5</v>
      </c>
      <c r="C1684" s="2">
        <v>2006</v>
      </c>
      <c r="D1684" s="5" t="s">
        <v>28</v>
      </c>
      <c r="E1684" t="s">
        <v>29</v>
      </c>
      <c r="F1684" s="2">
        <v>105</v>
      </c>
      <c r="G1684" s="5" t="s">
        <v>4137</v>
      </c>
      <c r="H1684" s="5" t="s">
        <v>4928</v>
      </c>
      <c r="I1684" s="5" t="s">
        <v>354</v>
      </c>
      <c r="J1684" s="5" t="e" vm="5">
        <v>#VALUE!</v>
      </c>
      <c r="K1684" s="8">
        <v>33000000</v>
      </c>
      <c r="L1684" s="7">
        <v>62022014</v>
      </c>
      <c r="M1684" s="5" t="s">
        <v>1198</v>
      </c>
      <c r="N1684" s="7">
        <f>Table[[#This Row],[Income]]-Table[[#This Row],[Budget]]</f>
        <v>29022014</v>
      </c>
      <c r="O1684" s="7" t="str">
        <f>IF((Table[[#This Row],[Income]]&gt;Table[[#This Row],[Budget]])," Successful", "Unsuccessful")</f>
        <v xml:space="preserve"> Successful</v>
      </c>
    </row>
    <row r="1685" spans="1:15" x14ac:dyDescent="0.3">
      <c r="A1685" s="5" t="s">
        <v>4929</v>
      </c>
      <c r="B1685" s="1">
        <v>5.7</v>
      </c>
      <c r="C1685" s="2">
        <v>2006</v>
      </c>
      <c r="D1685" s="5" t="s">
        <v>233</v>
      </c>
      <c r="E1685" t="s">
        <v>15</v>
      </c>
      <c r="F1685" s="2">
        <v>89</v>
      </c>
      <c r="G1685" s="5" t="s">
        <v>4154</v>
      </c>
      <c r="H1685" s="5" t="s">
        <v>4930</v>
      </c>
      <c r="I1685" s="5" t="s">
        <v>174</v>
      </c>
      <c r="J1685" s="5" t="e" vm="5">
        <v>#VALUE!</v>
      </c>
      <c r="K1685" s="8">
        <v>18000000</v>
      </c>
      <c r="L1685" s="7">
        <v>68844775</v>
      </c>
      <c r="M1685" s="5" t="s">
        <v>62</v>
      </c>
      <c r="N1685" s="7">
        <f>Table[[#This Row],[Income]]-Table[[#This Row],[Budget]]</f>
        <v>50844775</v>
      </c>
      <c r="O1685" s="7" t="str">
        <f>IF((Table[[#This Row],[Income]]&gt;Table[[#This Row],[Budget]])," Successful", "Unsuccessful")</f>
        <v xml:space="preserve"> Successful</v>
      </c>
    </row>
    <row r="1686" spans="1:15" x14ac:dyDescent="0.3">
      <c r="A1686" s="5" t="s">
        <v>4931</v>
      </c>
      <c r="B1686" s="1">
        <v>7.6</v>
      </c>
      <c r="C1686" s="2">
        <v>2006</v>
      </c>
      <c r="D1686" s="5" t="s">
        <v>43</v>
      </c>
      <c r="E1686" t="s">
        <v>29</v>
      </c>
      <c r="F1686" s="2">
        <v>123</v>
      </c>
      <c r="G1686" s="5" t="s">
        <v>4093</v>
      </c>
      <c r="H1686" s="5" t="s">
        <v>4932</v>
      </c>
      <c r="I1686" s="5" t="s">
        <v>404</v>
      </c>
      <c r="J1686" s="5" t="e" vm="83">
        <v>#VALUE!</v>
      </c>
      <c r="K1686" s="8">
        <v>6000000</v>
      </c>
      <c r="L1686" s="7">
        <v>48618191</v>
      </c>
      <c r="M1686" s="5" t="s">
        <v>1711</v>
      </c>
      <c r="N1686" s="7">
        <f>Table[[#This Row],[Income]]-Table[[#This Row],[Budget]]</f>
        <v>42618191</v>
      </c>
      <c r="O1686" s="7" t="str">
        <f>IF((Table[[#This Row],[Income]]&gt;Table[[#This Row],[Budget]])," Successful", "Unsuccessful")</f>
        <v xml:space="preserve"> Successful</v>
      </c>
    </row>
    <row r="1687" spans="1:15" x14ac:dyDescent="0.3">
      <c r="A1687" s="5" t="s">
        <v>4933</v>
      </c>
      <c r="B1687" s="1">
        <v>5.7</v>
      </c>
      <c r="C1687" s="2">
        <v>2006</v>
      </c>
      <c r="D1687" s="5" t="s">
        <v>149</v>
      </c>
      <c r="E1687" t="s">
        <v>15</v>
      </c>
      <c r="F1687" s="2">
        <v>98</v>
      </c>
      <c r="G1687" s="5" t="s">
        <v>4934</v>
      </c>
      <c r="H1687" s="5" t="s">
        <v>4935</v>
      </c>
      <c r="I1687" s="5" t="s">
        <v>451</v>
      </c>
      <c r="J1687" s="5" t="e" vm="2">
        <v>#VALUE!</v>
      </c>
      <c r="K1687" s="8">
        <v>160000000</v>
      </c>
      <c r="L1687" s="7">
        <v>181674817</v>
      </c>
      <c r="M1687" s="5" t="s">
        <v>20</v>
      </c>
      <c r="N1687" s="7">
        <f>Table[[#This Row],[Income]]-Table[[#This Row],[Budget]]</f>
        <v>21674817</v>
      </c>
      <c r="O1687" s="7" t="str">
        <f>IF((Table[[#This Row],[Income]]&gt;Table[[#This Row],[Budget]])," Successful", "Unsuccessful")</f>
        <v xml:space="preserve"> Successful</v>
      </c>
    </row>
    <row r="1688" spans="1:15" x14ac:dyDescent="0.3">
      <c r="A1688" s="5" t="s">
        <v>4936</v>
      </c>
      <c r="B1688" s="1">
        <v>6.9</v>
      </c>
      <c r="C1688" s="2">
        <v>2006</v>
      </c>
      <c r="D1688" s="5" t="s">
        <v>36</v>
      </c>
      <c r="E1688" t="s">
        <v>15</v>
      </c>
      <c r="F1688" s="2">
        <v>117</v>
      </c>
      <c r="G1688" s="5" t="s">
        <v>523</v>
      </c>
      <c r="H1688" s="5" t="s">
        <v>4937</v>
      </c>
      <c r="I1688" s="5" t="s">
        <v>180</v>
      </c>
      <c r="J1688" s="5" t="e" vm="20">
        <v>#VALUE!</v>
      </c>
      <c r="K1688" s="8">
        <v>35000000</v>
      </c>
      <c r="L1688" s="7">
        <v>42269923</v>
      </c>
      <c r="M1688" s="5" t="s">
        <v>176</v>
      </c>
      <c r="N1688" s="7">
        <f>Table[[#This Row],[Income]]-Table[[#This Row],[Budget]]</f>
        <v>7269923</v>
      </c>
      <c r="O1688" s="7" t="str">
        <f>IF((Table[[#This Row],[Income]]&gt;Table[[#This Row],[Budget]])," Successful", "Unsuccessful")</f>
        <v xml:space="preserve"> Successful</v>
      </c>
    </row>
    <row r="1689" spans="1:15" x14ac:dyDescent="0.3">
      <c r="A1689" s="5" t="s">
        <v>4938</v>
      </c>
      <c r="B1689" s="1">
        <v>4.8</v>
      </c>
      <c r="C1689" s="2">
        <v>2006</v>
      </c>
      <c r="D1689" s="5" t="s">
        <v>324</v>
      </c>
      <c r="E1689" t="s">
        <v>15</v>
      </c>
      <c r="F1689" s="2">
        <v>87</v>
      </c>
      <c r="G1689" s="5" t="s">
        <v>4939</v>
      </c>
      <c r="H1689" s="5" t="s">
        <v>4940</v>
      </c>
      <c r="I1689" s="5" t="s">
        <v>2330</v>
      </c>
      <c r="J1689" s="5" t="e" vm="61">
        <v>#VALUE!</v>
      </c>
      <c r="K1689" s="8">
        <v>21000000</v>
      </c>
      <c r="L1689" s="7">
        <v>7563172</v>
      </c>
      <c r="M1689" s="5" t="s">
        <v>4941</v>
      </c>
      <c r="N1689" s="7">
        <f>Table[[#This Row],[Income]]-Table[[#This Row],[Budget]]</f>
        <v>-13436828</v>
      </c>
      <c r="O1689" s="7" t="str">
        <f>IF((Table[[#This Row],[Income]]&gt;Table[[#This Row],[Budget]])," Successful", "Unsuccessful")</f>
        <v>Unsuccessful</v>
      </c>
    </row>
    <row r="1690" spans="1:15" x14ac:dyDescent="0.3">
      <c r="A1690" s="5" t="s">
        <v>4942</v>
      </c>
      <c r="B1690" s="1">
        <v>6.9</v>
      </c>
      <c r="C1690" s="2">
        <v>2006</v>
      </c>
      <c r="D1690" s="5" t="s">
        <v>120</v>
      </c>
      <c r="E1690" t="s">
        <v>15</v>
      </c>
      <c r="F1690" s="2">
        <v>139</v>
      </c>
      <c r="G1690" s="5" t="s">
        <v>4943</v>
      </c>
      <c r="H1690" s="5" t="s">
        <v>4944</v>
      </c>
      <c r="I1690" s="5" t="s">
        <v>109</v>
      </c>
      <c r="J1690" s="5" t="e" vm="2">
        <v>#VALUE!</v>
      </c>
      <c r="K1690" s="8">
        <v>70000000</v>
      </c>
      <c r="L1690" s="7">
        <v>94973540</v>
      </c>
      <c r="M1690" s="5" t="s">
        <v>20</v>
      </c>
      <c r="N1690" s="7">
        <f>Table[[#This Row],[Income]]-Table[[#This Row],[Budget]]</f>
        <v>24973540</v>
      </c>
      <c r="O1690" s="7" t="str">
        <f>IF((Table[[#This Row],[Income]]&gt;Table[[#This Row],[Budget]])," Successful", "Unsuccessful")</f>
        <v xml:space="preserve"> Successful</v>
      </c>
    </row>
    <row r="1691" spans="1:15" x14ac:dyDescent="0.3">
      <c r="A1691" s="5" t="s">
        <v>4945</v>
      </c>
      <c r="B1691" s="1">
        <v>6.7</v>
      </c>
      <c r="C1691" s="2">
        <v>2006</v>
      </c>
      <c r="D1691" s="5" t="s">
        <v>149</v>
      </c>
      <c r="E1691" t="s">
        <v>22</v>
      </c>
      <c r="F1691" s="2">
        <v>83</v>
      </c>
      <c r="G1691" s="5" t="s">
        <v>4946</v>
      </c>
      <c r="H1691" s="5" t="s">
        <v>4947</v>
      </c>
      <c r="I1691" s="5" t="s">
        <v>198</v>
      </c>
      <c r="J1691" s="5" t="e" vm="2">
        <v>#VALUE!</v>
      </c>
      <c r="K1691" s="8">
        <v>80000000</v>
      </c>
      <c r="L1691" s="7">
        <v>339795890</v>
      </c>
      <c r="M1691" s="5" t="s">
        <v>20</v>
      </c>
      <c r="N1691" s="7">
        <f>Table[[#This Row],[Income]]-Table[[#This Row],[Budget]]</f>
        <v>259795890</v>
      </c>
      <c r="O1691" s="7" t="str">
        <f>IF((Table[[#This Row],[Income]]&gt;Table[[#This Row],[Budget]])," Successful", "Unsuccessful")</f>
        <v xml:space="preserve"> Successful</v>
      </c>
    </row>
    <row r="1692" spans="1:15" x14ac:dyDescent="0.3">
      <c r="A1692" s="5" t="s">
        <v>4948</v>
      </c>
      <c r="B1692" s="1">
        <v>7.4</v>
      </c>
      <c r="C1692" s="2">
        <v>2006</v>
      </c>
      <c r="D1692" s="5" t="s">
        <v>43</v>
      </c>
      <c r="E1692" t="s">
        <v>29</v>
      </c>
      <c r="F1692" s="2">
        <v>92</v>
      </c>
      <c r="G1692" s="5" t="s">
        <v>4949</v>
      </c>
      <c r="H1692" s="5" t="s">
        <v>4950</v>
      </c>
      <c r="I1692" s="5" t="s">
        <v>1991</v>
      </c>
      <c r="J1692" s="5" t="e" vm="6">
        <v>#VALUE!</v>
      </c>
      <c r="K1692" s="8">
        <v>15000000</v>
      </c>
      <c r="L1692" s="7">
        <v>49814392</v>
      </c>
      <c r="M1692" s="5" t="s">
        <v>265</v>
      </c>
      <c r="N1692" s="7">
        <f>Table[[#This Row],[Income]]-Table[[#This Row],[Budget]]</f>
        <v>34814392</v>
      </c>
      <c r="O1692" s="7" t="str">
        <f>IF((Table[[#This Row],[Income]]&gt;Table[[#This Row],[Budget]])," Successful", "Unsuccessful")</f>
        <v xml:space="preserve"> Successful</v>
      </c>
    </row>
    <row r="1693" spans="1:15" x14ac:dyDescent="0.3">
      <c r="A1693" s="5" t="s">
        <v>4951</v>
      </c>
      <c r="B1693" s="1">
        <v>5.6</v>
      </c>
      <c r="C1693" s="2">
        <v>2006</v>
      </c>
      <c r="D1693" s="5" t="s">
        <v>120</v>
      </c>
      <c r="E1693" t="s">
        <v>29</v>
      </c>
      <c r="F1693" s="2">
        <v>121</v>
      </c>
      <c r="G1693" s="5" t="s">
        <v>4952</v>
      </c>
      <c r="H1693" s="5" t="s">
        <v>4953</v>
      </c>
      <c r="I1693" s="5" t="s">
        <v>361</v>
      </c>
      <c r="J1693" s="5" t="e" vm="12">
        <v>#VALUE!</v>
      </c>
      <c r="K1693" s="8">
        <v>50000000</v>
      </c>
      <c r="L1693" s="7">
        <v>49332692</v>
      </c>
      <c r="M1693" s="5" t="s">
        <v>4954</v>
      </c>
      <c r="N1693" s="7">
        <f>Table[[#This Row],[Income]]-Table[[#This Row],[Budget]]</f>
        <v>-667308</v>
      </c>
      <c r="O1693" s="7" t="str">
        <f>IF((Table[[#This Row],[Income]]&gt;Table[[#This Row],[Budget]])," Successful", "Unsuccessful")</f>
        <v>Unsuccessful</v>
      </c>
    </row>
    <row r="1694" spans="1:15" x14ac:dyDescent="0.3">
      <c r="A1694" s="5" t="s">
        <v>4955</v>
      </c>
      <c r="B1694" s="1">
        <v>7.7</v>
      </c>
      <c r="C1694" s="2">
        <v>2006</v>
      </c>
      <c r="D1694" s="5" t="s">
        <v>324</v>
      </c>
      <c r="E1694" t="s">
        <v>29</v>
      </c>
      <c r="F1694" s="2">
        <v>90</v>
      </c>
      <c r="G1694" s="5" t="s">
        <v>4956</v>
      </c>
      <c r="H1694" s="5" t="s">
        <v>4957</v>
      </c>
      <c r="I1694" s="5" t="s">
        <v>2114</v>
      </c>
      <c r="J1694" s="5" t="e" vm="3">
        <v>#VALUE!</v>
      </c>
      <c r="K1694" s="8">
        <v>2224075</v>
      </c>
      <c r="L1694" s="7">
        <v>946590</v>
      </c>
      <c r="M1694" s="5" t="s">
        <v>33</v>
      </c>
      <c r="N1694" s="7">
        <f>Table[[#This Row],[Income]]-Table[[#This Row],[Budget]]</f>
        <v>-1277485</v>
      </c>
      <c r="O1694" s="7" t="str">
        <f>IF((Table[[#This Row],[Income]]&gt;Table[[#This Row],[Budget]])," Successful", "Unsuccessful")</f>
        <v>Unsuccessful</v>
      </c>
    </row>
    <row r="1695" spans="1:15" x14ac:dyDescent="0.3">
      <c r="A1695" s="5" t="s">
        <v>4958</v>
      </c>
      <c r="B1695" s="1">
        <v>7</v>
      </c>
      <c r="C1695" s="2">
        <v>2006</v>
      </c>
      <c r="D1695" s="5" t="s">
        <v>120</v>
      </c>
      <c r="E1695" t="s">
        <v>15</v>
      </c>
      <c r="F1695" s="2">
        <v>125</v>
      </c>
      <c r="G1695" s="5" t="s">
        <v>4959</v>
      </c>
      <c r="H1695" s="5" t="s">
        <v>4960</v>
      </c>
      <c r="I1695" s="5" t="s">
        <v>370</v>
      </c>
      <c r="J1695" s="5" t="e" vm="2">
        <v>#VALUE!</v>
      </c>
      <c r="K1695" s="8">
        <v>30000000</v>
      </c>
      <c r="L1695" s="7">
        <v>41480851</v>
      </c>
      <c r="M1695" s="5" t="s">
        <v>20</v>
      </c>
      <c r="N1695" s="7">
        <f>Table[[#This Row],[Income]]-Table[[#This Row],[Budget]]</f>
        <v>11480851</v>
      </c>
      <c r="O1695" s="7" t="str">
        <f>IF((Table[[#This Row],[Income]]&gt;Table[[#This Row],[Budget]])," Successful", "Unsuccessful")</f>
        <v xml:space="preserve"> Successful</v>
      </c>
    </row>
    <row r="1696" spans="1:15" x14ac:dyDescent="0.3">
      <c r="A1696" s="5" t="s">
        <v>4961</v>
      </c>
      <c r="B1696" s="1">
        <v>6.1</v>
      </c>
      <c r="C1696" s="2">
        <v>2006</v>
      </c>
      <c r="D1696" s="5" t="s">
        <v>186</v>
      </c>
      <c r="E1696" t="s">
        <v>15</v>
      </c>
      <c r="F1696" s="2">
        <v>108</v>
      </c>
      <c r="G1696" s="5" t="s">
        <v>4962</v>
      </c>
      <c r="H1696" s="5" t="s">
        <v>4963</v>
      </c>
      <c r="I1696" s="5" t="s">
        <v>424</v>
      </c>
      <c r="J1696" s="5" t="e" vm="5">
        <v>#VALUE!</v>
      </c>
      <c r="K1696" s="8">
        <v>60000000</v>
      </c>
      <c r="L1696" s="7">
        <v>78810595</v>
      </c>
      <c r="M1696" s="5" t="s">
        <v>20</v>
      </c>
      <c r="N1696" s="7">
        <f>Table[[#This Row],[Income]]-Table[[#This Row],[Budget]]</f>
        <v>18810595</v>
      </c>
      <c r="O1696" s="7" t="str">
        <f>IF((Table[[#This Row],[Income]]&gt;Table[[#This Row],[Budget]])," Successful", "Unsuccessful")</f>
        <v xml:space="preserve"> Successful</v>
      </c>
    </row>
    <row r="1697" spans="1:15" x14ac:dyDescent="0.3">
      <c r="A1697" s="5" t="s">
        <v>4964</v>
      </c>
      <c r="B1697" s="1">
        <v>7.7</v>
      </c>
      <c r="C1697" s="2">
        <v>2006</v>
      </c>
      <c r="D1697" s="5" t="s">
        <v>149</v>
      </c>
      <c r="E1697" t="s">
        <v>29</v>
      </c>
      <c r="F1697" s="2">
        <v>145</v>
      </c>
      <c r="G1697" s="5" t="s">
        <v>655</v>
      </c>
      <c r="H1697" s="5" t="s">
        <v>4965</v>
      </c>
      <c r="I1697" s="5" t="s">
        <v>3955</v>
      </c>
      <c r="J1697" s="5" t="e" vm="39">
        <v>#VALUE!</v>
      </c>
      <c r="K1697" s="8">
        <v>21000000</v>
      </c>
      <c r="L1697" s="7">
        <v>26768563</v>
      </c>
      <c r="M1697" s="5" t="s">
        <v>4966</v>
      </c>
      <c r="N1697" s="7">
        <f>Table[[#This Row],[Income]]-Table[[#This Row],[Budget]]</f>
        <v>5768563</v>
      </c>
      <c r="O1697" s="7" t="str">
        <f>IF((Table[[#This Row],[Income]]&gt;Table[[#This Row],[Budget]])," Successful", "Unsuccessful")</f>
        <v xml:space="preserve"> Successful</v>
      </c>
    </row>
    <row r="1698" spans="1:15" x14ac:dyDescent="0.3">
      <c r="A1698" s="5" t="s">
        <v>4967</v>
      </c>
      <c r="B1698" s="1">
        <v>6.8</v>
      </c>
      <c r="C1698" s="2">
        <v>2006</v>
      </c>
      <c r="D1698" s="5" t="s">
        <v>36</v>
      </c>
      <c r="E1698" t="s">
        <v>29</v>
      </c>
      <c r="F1698" s="2">
        <v>94</v>
      </c>
      <c r="G1698" s="5" t="s">
        <v>4968</v>
      </c>
      <c r="H1698" s="5" t="s">
        <v>4969</v>
      </c>
      <c r="I1698" s="5" t="s">
        <v>1026</v>
      </c>
      <c r="J1698" s="5" t="e" vm="2">
        <v>#VALUE!</v>
      </c>
      <c r="K1698" s="8">
        <v>20000000</v>
      </c>
      <c r="L1698" s="7">
        <v>13939963</v>
      </c>
      <c r="M1698" s="5" t="s">
        <v>1198</v>
      </c>
      <c r="N1698" s="7">
        <f>Table[[#This Row],[Income]]-Table[[#This Row],[Budget]]</f>
        <v>-6060037</v>
      </c>
      <c r="O1698" s="7" t="str">
        <f>IF((Table[[#This Row],[Income]]&gt;Table[[#This Row],[Budget]])," Successful", "Unsuccessful")</f>
        <v>Unsuccessful</v>
      </c>
    </row>
    <row r="1699" spans="1:15" x14ac:dyDescent="0.3">
      <c r="A1699" s="5" t="s">
        <v>4970</v>
      </c>
      <c r="B1699" s="1">
        <v>6.2</v>
      </c>
      <c r="C1699" s="2">
        <v>2006</v>
      </c>
      <c r="D1699" s="5" t="s">
        <v>28</v>
      </c>
      <c r="E1699" t="s">
        <v>29</v>
      </c>
      <c r="F1699" s="2">
        <v>110</v>
      </c>
      <c r="G1699" s="5" t="s">
        <v>4971</v>
      </c>
      <c r="H1699" s="5" t="s">
        <v>4972</v>
      </c>
      <c r="I1699" s="5" t="s">
        <v>346</v>
      </c>
      <c r="J1699" s="5" t="e" vm="2">
        <v>#VALUE!</v>
      </c>
      <c r="K1699" s="8">
        <v>17500000</v>
      </c>
      <c r="L1699" s="7">
        <v>20387597</v>
      </c>
      <c r="M1699" s="5" t="s">
        <v>20</v>
      </c>
      <c r="N1699" s="7">
        <f>Table[[#This Row],[Income]]-Table[[#This Row],[Budget]]</f>
        <v>2887597</v>
      </c>
      <c r="O1699" s="7" t="str">
        <f>IF((Table[[#This Row],[Income]]&gt;Table[[#This Row],[Budget]])," Successful", "Unsuccessful")</f>
        <v xml:space="preserve"> Successful</v>
      </c>
    </row>
    <row r="1700" spans="1:15" x14ac:dyDescent="0.3">
      <c r="A1700" s="5" t="s">
        <v>4973</v>
      </c>
      <c r="B1700" s="1">
        <v>7.9</v>
      </c>
      <c r="C1700" s="2">
        <v>2006</v>
      </c>
      <c r="D1700" s="5" t="s">
        <v>382</v>
      </c>
      <c r="E1700" t="s">
        <v>29</v>
      </c>
      <c r="F1700" s="2">
        <v>141</v>
      </c>
      <c r="G1700" s="5" t="s">
        <v>1396</v>
      </c>
      <c r="H1700" s="5" t="s">
        <v>4974</v>
      </c>
      <c r="I1700" s="5" t="s">
        <v>109</v>
      </c>
      <c r="J1700" s="5" t="e" vm="3">
        <v>#VALUE!</v>
      </c>
      <c r="K1700" s="8">
        <v>19000000</v>
      </c>
      <c r="L1700" s="7">
        <v>68673228</v>
      </c>
      <c r="M1700" s="5" t="s">
        <v>20</v>
      </c>
      <c r="N1700" s="7">
        <f>Table[[#This Row],[Income]]-Table[[#This Row],[Budget]]</f>
        <v>49673228</v>
      </c>
      <c r="O1700" s="7" t="str">
        <f>IF((Table[[#This Row],[Income]]&gt;Table[[#This Row],[Budget]])," Successful", "Unsuccessful")</f>
        <v xml:space="preserve"> Successful</v>
      </c>
    </row>
    <row r="1701" spans="1:15" x14ac:dyDescent="0.3">
      <c r="A1701" s="5" t="s">
        <v>4975</v>
      </c>
      <c r="B1701" s="1">
        <v>6.8</v>
      </c>
      <c r="C1701" s="2">
        <v>2006</v>
      </c>
      <c r="D1701" s="5" t="s">
        <v>78</v>
      </c>
      <c r="E1701" t="s">
        <v>22</v>
      </c>
      <c r="F1701" s="2">
        <v>91</v>
      </c>
      <c r="G1701" s="5" t="s">
        <v>3552</v>
      </c>
      <c r="H1701" s="5" t="s">
        <v>4976</v>
      </c>
      <c r="I1701" s="5" t="s">
        <v>198</v>
      </c>
      <c r="J1701" s="5" t="e" vm="2">
        <v>#VALUE!</v>
      </c>
      <c r="K1701" s="8">
        <v>80000000</v>
      </c>
      <c r="L1701" s="7">
        <v>667094506</v>
      </c>
      <c r="M1701" s="5" t="s">
        <v>20</v>
      </c>
      <c r="N1701" s="7">
        <f>Table[[#This Row],[Income]]-Table[[#This Row],[Budget]]</f>
        <v>587094506</v>
      </c>
      <c r="O1701" s="7" t="str">
        <f>IF((Table[[#This Row],[Income]]&gt;Table[[#This Row],[Budget]])," Successful", "Unsuccessful")</f>
        <v xml:space="preserve"> Successful</v>
      </c>
    </row>
    <row r="1702" spans="1:15" x14ac:dyDescent="0.3">
      <c r="A1702" s="5" t="s">
        <v>4977</v>
      </c>
      <c r="B1702" s="1">
        <v>6.9</v>
      </c>
      <c r="C1702" s="2">
        <v>2005</v>
      </c>
      <c r="D1702" s="5" t="s">
        <v>14</v>
      </c>
      <c r="E1702" t="s">
        <v>22</v>
      </c>
      <c r="F1702" s="2">
        <v>143</v>
      </c>
      <c r="G1702" s="5" t="s">
        <v>4245</v>
      </c>
      <c r="H1702" s="5" t="s">
        <v>4978</v>
      </c>
      <c r="I1702" s="5" t="s">
        <v>1465</v>
      </c>
      <c r="J1702" s="5" t="e" vm="41">
        <v>#VALUE!</v>
      </c>
      <c r="K1702" s="8">
        <v>180000000</v>
      </c>
      <c r="L1702" s="7">
        <v>745013115</v>
      </c>
      <c r="M1702" s="5" t="s">
        <v>99</v>
      </c>
      <c r="N1702" s="7">
        <f>Table[[#This Row],[Income]]-Table[[#This Row],[Budget]]</f>
        <v>565013115</v>
      </c>
      <c r="O1702" s="7" t="str">
        <f>IF((Table[[#This Row],[Income]]&gt;Table[[#This Row],[Budget]])," Successful", "Unsuccessful")</f>
        <v xml:space="preserve"> Successful</v>
      </c>
    </row>
    <row r="1703" spans="1:15" x14ac:dyDescent="0.3">
      <c r="A1703" s="5" t="s">
        <v>4979</v>
      </c>
      <c r="B1703" s="1">
        <v>7.6</v>
      </c>
      <c r="C1703" s="2">
        <v>2005</v>
      </c>
      <c r="D1703" s="5" t="s">
        <v>120</v>
      </c>
      <c r="E1703" t="s">
        <v>29</v>
      </c>
      <c r="F1703" s="2">
        <v>122</v>
      </c>
      <c r="G1703" s="5" t="s">
        <v>3474</v>
      </c>
      <c r="H1703" s="5" t="s">
        <v>4980</v>
      </c>
      <c r="I1703" s="5" t="s">
        <v>608</v>
      </c>
      <c r="J1703" s="5" t="e" vm="41">
        <v>#VALUE!</v>
      </c>
      <c r="K1703" s="8">
        <v>50000000</v>
      </c>
      <c r="L1703" s="7">
        <v>72617068</v>
      </c>
      <c r="M1703" s="5" t="s">
        <v>777</v>
      </c>
      <c r="N1703" s="7">
        <f>Table[[#This Row],[Income]]-Table[[#This Row],[Budget]]</f>
        <v>22617068</v>
      </c>
      <c r="O1703" s="7" t="str">
        <f>IF((Table[[#This Row],[Income]]&gt;Table[[#This Row],[Budget]])," Successful", "Unsuccessful")</f>
        <v xml:space="preserve"> Successful</v>
      </c>
    </row>
    <row r="1704" spans="1:15" x14ac:dyDescent="0.3">
      <c r="A1704" s="5" t="s">
        <v>4981</v>
      </c>
      <c r="B1704" s="1">
        <v>6.3</v>
      </c>
      <c r="C1704" s="2">
        <v>2005</v>
      </c>
      <c r="D1704" s="5" t="s">
        <v>14</v>
      </c>
      <c r="E1704" t="s">
        <v>15</v>
      </c>
      <c r="F1704" s="2">
        <v>103</v>
      </c>
      <c r="G1704" s="5" t="s">
        <v>841</v>
      </c>
      <c r="H1704" s="5" t="s">
        <v>4982</v>
      </c>
      <c r="I1704" s="5" t="s">
        <v>180</v>
      </c>
      <c r="J1704" s="5" t="e" vm="2">
        <v>#VALUE!</v>
      </c>
      <c r="K1704" s="8">
        <v>18000000</v>
      </c>
      <c r="L1704" s="7">
        <v>92884429</v>
      </c>
      <c r="M1704" s="5" t="s">
        <v>20</v>
      </c>
      <c r="N1704" s="7">
        <f>Table[[#This Row],[Income]]-Table[[#This Row],[Budget]]</f>
        <v>74884429</v>
      </c>
      <c r="O1704" s="7" t="str">
        <f>IF((Table[[#This Row],[Income]]&gt;Table[[#This Row],[Budget]])," Successful", "Unsuccessful")</f>
        <v xml:space="preserve"> Successful</v>
      </c>
    </row>
    <row r="1705" spans="1:15" x14ac:dyDescent="0.3">
      <c r="A1705" s="5" t="s">
        <v>4983</v>
      </c>
      <c r="B1705" s="1">
        <v>7.7</v>
      </c>
      <c r="C1705" s="2">
        <v>2005</v>
      </c>
      <c r="D1705" s="5" t="s">
        <v>36</v>
      </c>
      <c r="E1705" t="s">
        <v>15</v>
      </c>
      <c r="F1705" s="2">
        <v>157</v>
      </c>
      <c r="G1705" s="5" t="s">
        <v>1739</v>
      </c>
      <c r="H1705" s="5" t="s">
        <v>4984</v>
      </c>
      <c r="I1705" s="5" t="s">
        <v>1465</v>
      </c>
      <c r="J1705" s="5" t="e" vm="6">
        <v>#VALUE!</v>
      </c>
      <c r="K1705" s="8">
        <v>150000000</v>
      </c>
      <c r="L1705" s="7">
        <v>896815106</v>
      </c>
      <c r="M1705" s="5" t="s">
        <v>99</v>
      </c>
      <c r="N1705" s="7">
        <f>Table[[#This Row],[Income]]-Table[[#This Row],[Budget]]</f>
        <v>746815106</v>
      </c>
      <c r="O1705" s="7" t="str">
        <f>IF((Table[[#This Row],[Income]]&gt;Table[[#This Row],[Budget]])," Successful", "Unsuccessful")</f>
        <v xml:space="preserve"> Successful</v>
      </c>
    </row>
    <row r="1706" spans="1:15" x14ac:dyDescent="0.3">
      <c r="A1706" s="5" t="s">
        <v>4985</v>
      </c>
      <c r="B1706" s="1">
        <v>6.7</v>
      </c>
      <c r="C1706" s="2">
        <v>2005</v>
      </c>
      <c r="D1706" s="5" t="s">
        <v>233</v>
      </c>
      <c r="E1706" t="s">
        <v>22</v>
      </c>
      <c r="F1706" s="2">
        <v>115</v>
      </c>
      <c r="G1706" s="5" t="s">
        <v>2122</v>
      </c>
      <c r="H1706" s="5" t="s">
        <v>4986</v>
      </c>
      <c r="I1706" s="5" t="s">
        <v>302</v>
      </c>
      <c r="J1706" s="5" t="e" vm="6">
        <v>#VALUE!</v>
      </c>
      <c r="K1706" s="8">
        <v>150000000</v>
      </c>
      <c r="L1706" s="7">
        <v>474968763</v>
      </c>
      <c r="M1706" s="5" t="s">
        <v>176</v>
      </c>
      <c r="N1706" s="7">
        <f>Table[[#This Row],[Income]]-Table[[#This Row],[Budget]]</f>
        <v>324968763</v>
      </c>
      <c r="O1706" s="7" t="str">
        <f>IF((Table[[#This Row],[Income]]&gt;Table[[#This Row],[Budget]])," Successful", "Unsuccessful")</f>
        <v xml:space="preserve"> Successful</v>
      </c>
    </row>
    <row r="1707" spans="1:15" x14ac:dyDescent="0.3">
      <c r="A1707" s="5" t="s">
        <v>4987</v>
      </c>
      <c r="B1707" s="1">
        <v>7.8</v>
      </c>
      <c r="C1707" s="2">
        <v>2005</v>
      </c>
      <c r="D1707" s="5" t="s">
        <v>36</v>
      </c>
      <c r="E1707" t="s">
        <v>22</v>
      </c>
      <c r="F1707" s="2">
        <v>129</v>
      </c>
      <c r="G1707" s="5" t="s">
        <v>565</v>
      </c>
      <c r="H1707" s="5" t="s">
        <v>4988</v>
      </c>
      <c r="I1707" s="5" t="s">
        <v>98</v>
      </c>
      <c r="J1707" s="5" t="e" vm="6">
        <v>#VALUE!</v>
      </c>
      <c r="K1707" s="8">
        <v>28000000</v>
      </c>
      <c r="L1707" s="7">
        <v>121616555</v>
      </c>
      <c r="M1707" s="5" t="s">
        <v>4989</v>
      </c>
      <c r="N1707" s="7">
        <f>Table[[#This Row],[Income]]-Table[[#This Row],[Budget]]</f>
        <v>93616555</v>
      </c>
      <c r="O1707" s="7" t="str">
        <f>IF((Table[[#This Row],[Income]]&gt;Table[[#This Row],[Budget]])," Successful", "Unsuccessful")</f>
        <v xml:space="preserve"> Successful</v>
      </c>
    </row>
    <row r="1708" spans="1:15" x14ac:dyDescent="0.3">
      <c r="A1708" s="5" t="s">
        <v>4990</v>
      </c>
      <c r="B1708" s="1">
        <v>7.2</v>
      </c>
      <c r="C1708" s="2">
        <v>2005</v>
      </c>
      <c r="D1708" s="5" t="s">
        <v>149</v>
      </c>
      <c r="E1708" t="s">
        <v>29</v>
      </c>
      <c r="F1708" s="2">
        <v>144</v>
      </c>
      <c r="G1708" s="5" t="s">
        <v>523</v>
      </c>
      <c r="H1708" s="5" t="s">
        <v>4991</v>
      </c>
      <c r="I1708" s="5" t="s">
        <v>109</v>
      </c>
      <c r="J1708" s="5" t="e" vm="32">
        <v>#VALUE!</v>
      </c>
      <c r="K1708" s="8">
        <v>130000000</v>
      </c>
      <c r="L1708" s="7">
        <v>218122627</v>
      </c>
      <c r="M1708" s="5" t="s">
        <v>4992</v>
      </c>
      <c r="N1708" s="7">
        <f>Table[[#This Row],[Income]]-Table[[#This Row],[Budget]]</f>
        <v>88122627</v>
      </c>
      <c r="O1708" s="7" t="str">
        <f>IF((Table[[#This Row],[Income]]&gt;Table[[#This Row],[Budget]])," Successful", "Unsuccessful")</f>
        <v xml:space="preserve"> Successful</v>
      </c>
    </row>
    <row r="1709" spans="1:15" x14ac:dyDescent="0.3">
      <c r="A1709" s="5" t="s">
        <v>4993</v>
      </c>
      <c r="B1709" s="1">
        <v>6.2</v>
      </c>
      <c r="C1709" s="2">
        <v>2005</v>
      </c>
      <c r="D1709" s="5" t="s">
        <v>36</v>
      </c>
      <c r="E1709" t="s">
        <v>15</v>
      </c>
      <c r="F1709" s="2">
        <v>96</v>
      </c>
      <c r="G1709" s="5" t="s">
        <v>865</v>
      </c>
      <c r="H1709" s="5" t="s">
        <v>4994</v>
      </c>
      <c r="I1709" s="5" t="s">
        <v>174</v>
      </c>
      <c r="J1709" s="5" t="e" vm="5">
        <v>#VALUE!</v>
      </c>
      <c r="K1709" s="8">
        <v>0</v>
      </c>
      <c r="L1709" s="7">
        <v>51024243</v>
      </c>
      <c r="M1709" s="5" t="s">
        <v>4995</v>
      </c>
      <c r="N1709" s="7">
        <f>Table[[#This Row],[Income]]-Table[[#This Row],[Budget]]</f>
        <v>51024243</v>
      </c>
      <c r="O1709" s="7" t="str">
        <f>IF((Table[[#This Row],[Income]]&gt;Table[[#This Row],[Budget]])," Successful", "Unsuccessful")</f>
        <v xml:space="preserve"> Successful</v>
      </c>
    </row>
    <row r="1710" spans="1:15" x14ac:dyDescent="0.3">
      <c r="A1710" s="5" t="s">
        <v>4996</v>
      </c>
      <c r="B1710" s="1">
        <v>8.1999999999999993</v>
      </c>
      <c r="C1710" s="2">
        <v>2005</v>
      </c>
      <c r="D1710" s="5" t="s">
        <v>324</v>
      </c>
      <c r="E1710" t="s">
        <v>15</v>
      </c>
      <c r="F1710" s="2">
        <v>140</v>
      </c>
      <c r="G1710" s="5" t="s">
        <v>794</v>
      </c>
      <c r="H1710" s="5" t="s">
        <v>4997</v>
      </c>
      <c r="I1710" s="5" t="s">
        <v>159</v>
      </c>
      <c r="J1710" s="5" t="e" vm="14">
        <v>#VALUE!</v>
      </c>
      <c r="K1710" s="8">
        <v>150000000</v>
      </c>
      <c r="L1710" s="7">
        <v>373672993</v>
      </c>
      <c r="M1710" s="5" t="s">
        <v>176</v>
      </c>
      <c r="N1710" s="7">
        <f>Table[[#This Row],[Income]]-Table[[#This Row],[Budget]]</f>
        <v>223672993</v>
      </c>
      <c r="O1710" s="7" t="str">
        <f>IF((Table[[#This Row],[Income]]&gt;Table[[#This Row],[Budget]])," Successful", "Unsuccessful")</f>
        <v xml:space="preserve"> Successful</v>
      </c>
    </row>
    <row r="1711" spans="1:15" x14ac:dyDescent="0.3">
      <c r="A1711" s="5" t="s">
        <v>4998</v>
      </c>
      <c r="B1711" s="1">
        <v>7.1</v>
      </c>
      <c r="C1711" s="2">
        <v>2005</v>
      </c>
      <c r="D1711" s="5" t="s">
        <v>28</v>
      </c>
      <c r="E1711" t="s">
        <v>29</v>
      </c>
      <c r="F1711" s="2">
        <v>116</v>
      </c>
      <c r="G1711" s="5" t="s">
        <v>943</v>
      </c>
      <c r="H1711" s="5" t="s">
        <v>4999</v>
      </c>
      <c r="I1711" s="5" t="s">
        <v>174</v>
      </c>
      <c r="J1711" s="5" t="e" vm="2">
        <v>#VALUE!</v>
      </c>
      <c r="K1711" s="8">
        <v>26000000</v>
      </c>
      <c r="L1711" s="7">
        <v>177378645</v>
      </c>
      <c r="M1711" s="5" t="s">
        <v>20</v>
      </c>
      <c r="N1711" s="7">
        <f>Table[[#This Row],[Income]]-Table[[#This Row],[Budget]]</f>
        <v>151378645</v>
      </c>
      <c r="O1711" s="7" t="str">
        <f>IF((Table[[#This Row],[Income]]&gt;Table[[#This Row],[Budget]])," Successful", "Unsuccessful")</f>
        <v xml:space="preserve"> Successful</v>
      </c>
    </row>
    <row r="1712" spans="1:15" x14ac:dyDescent="0.3">
      <c r="A1712" s="5" t="s">
        <v>5000</v>
      </c>
      <c r="B1712" s="1">
        <v>7</v>
      </c>
      <c r="C1712" s="2">
        <v>2005</v>
      </c>
      <c r="D1712" s="5" t="s">
        <v>233</v>
      </c>
      <c r="E1712" t="s">
        <v>29</v>
      </c>
      <c r="F1712" s="2">
        <v>119</v>
      </c>
      <c r="G1712" s="5" t="s">
        <v>980</v>
      </c>
      <c r="H1712" s="5" t="s">
        <v>5001</v>
      </c>
      <c r="I1712" s="5" t="s">
        <v>174</v>
      </c>
      <c r="J1712" s="5" t="e" vm="2">
        <v>#VALUE!</v>
      </c>
      <c r="K1712" s="8">
        <v>40000000</v>
      </c>
      <c r="L1712" s="7">
        <v>288485135</v>
      </c>
      <c r="M1712" s="5" t="s">
        <v>20</v>
      </c>
      <c r="N1712" s="7">
        <f>Table[[#This Row],[Income]]-Table[[#This Row],[Budget]]</f>
        <v>248485135</v>
      </c>
      <c r="O1712" s="7" t="str">
        <f>IF((Table[[#This Row],[Income]]&gt;Table[[#This Row],[Budget]])," Successful", "Unsuccessful")</f>
        <v xml:space="preserve"> Successful</v>
      </c>
    </row>
    <row r="1713" spans="1:15" x14ac:dyDescent="0.3">
      <c r="A1713" s="5" t="s">
        <v>5002</v>
      </c>
      <c r="B1713" s="1">
        <v>8</v>
      </c>
      <c r="C1713" s="2">
        <v>2005</v>
      </c>
      <c r="D1713" s="5" t="s">
        <v>186</v>
      </c>
      <c r="E1713" t="s">
        <v>29</v>
      </c>
      <c r="F1713" s="2">
        <v>124</v>
      </c>
      <c r="G1713" s="5" t="s">
        <v>5003</v>
      </c>
      <c r="H1713" s="5" t="s">
        <v>5004</v>
      </c>
      <c r="I1713" s="5" t="s">
        <v>476</v>
      </c>
      <c r="J1713" s="5" t="e" vm="2">
        <v>#VALUE!</v>
      </c>
      <c r="K1713" s="8">
        <v>40000000</v>
      </c>
      <c r="L1713" s="7">
        <v>158733820</v>
      </c>
      <c r="M1713" s="5" t="s">
        <v>20</v>
      </c>
      <c r="N1713" s="7">
        <f>Table[[#This Row],[Income]]-Table[[#This Row],[Budget]]</f>
        <v>118733820</v>
      </c>
      <c r="O1713" s="7" t="str">
        <f>IF((Table[[#This Row],[Income]]&gt;Table[[#This Row],[Budget]])," Successful", "Unsuccessful")</f>
        <v xml:space="preserve"> Successful</v>
      </c>
    </row>
    <row r="1714" spans="1:15" x14ac:dyDescent="0.3">
      <c r="A1714" s="5" t="s">
        <v>5005</v>
      </c>
      <c r="B1714" s="1">
        <v>8.1999999999999993</v>
      </c>
      <c r="C1714" s="2">
        <v>2005</v>
      </c>
      <c r="D1714" s="5" t="s">
        <v>78</v>
      </c>
      <c r="E1714" t="s">
        <v>29</v>
      </c>
      <c r="F1714" s="2">
        <v>132</v>
      </c>
      <c r="G1714" s="5" t="s">
        <v>3267</v>
      </c>
      <c r="H1714" s="5" t="s">
        <v>5006</v>
      </c>
      <c r="I1714" s="5" t="s">
        <v>1771</v>
      </c>
      <c r="J1714" s="5" t="e" vm="6">
        <v>#VALUE!</v>
      </c>
      <c r="K1714" s="8">
        <v>54000000</v>
      </c>
      <c r="L1714" s="7">
        <v>134686457</v>
      </c>
      <c r="M1714" s="5" t="s">
        <v>3527</v>
      </c>
      <c r="N1714" s="7">
        <f>Table[[#This Row],[Income]]-Table[[#This Row],[Budget]]</f>
        <v>80686457</v>
      </c>
      <c r="O1714" s="7" t="str">
        <f>IF((Table[[#This Row],[Income]]&gt;Table[[#This Row],[Budget]])," Successful", "Unsuccessful")</f>
        <v xml:space="preserve"> Successful</v>
      </c>
    </row>
    <row r="1715" spans="1:15" x14ac:dyDescent="0.3">
      <c r="A1715" s="5" t="s">
        <v>5007</v>
      </c>
      <c r="B1715" s="1">
        <v>7.2</v>
      </c>
      <c r="C1715" s="2">
        <v>2005</v>
      </c>
      <c r="D1715" s="5" t="s">
        <v>14</v>
      </c>
      <c r="E1715" t="s">
        <v>15</v>
      </c>
      <c r="F1715" s="2">
        <v>187</v>
      </c>
      <c r="G1715" s="5" t="s">
        <v>2690</v>
      </c>
      <c r="H1715" s="5" t="s">
        <v>5008</v>
      </c>
      <c r="I1715" s="5" t="s">
        <v>109</v>
      </c>
      <c r="J1715" s="5" t="e" vm="1">
        <v>#VALUE!</v>
      </c>
      <c r="K1715" s="8">
        <v>207000000</v>
      </c>
      <c r="L1715" s="7">
        <v>556906378</v>
      </c>
      <c r="M1715" s="5" t="s">
        <v>5009</v>
      </c>
      <c r="N1715" s="7">
        <f>Table[[#This Row],[Income]]-Table[[#This Row],[Budget]]</f>
        <v>349906378</v>
      </c>
      <c r="O1715" s="7" t="str">
        <f>IF((Table[[#This Row],[Income]]&gt;Table[[#This Row],[Budget]])," Successful", "Unsuccessful")</f>
        <v xml:space="preserve"> Successful</v>
      </c>
    </row>
    <row r="1716" spans="1:15" x14ac:dyDescent="0.3">
      <c r="A1716" s="5" t="s">
        <v>5010</v>
      </c>
      <c r="B1716" s="1">
        <v>7.5</v>
      </c>
      <c r="C1716" s="2">
        <v>2005</v>
      </c>
      <c r="D1716" s="5" t="s">
        <v>36</v>
      </c>
      <c r="E1716" t="s">
        <v>29</v>
      </c>
      <c r="F1716" s="2">
        <v>103</v>
      </c>
      <c r="G1716" s="5" t="s">
        <v>1605</v>
      </c>
      <c r="H1716" s="5" t="s">
        <v>5011</v>
      </c>
      <c r="I1716" s="5" t="s">
        <v>1525</v>
      </c>
      <c r="J1716" s="5" t="e" vm="84">
        <v>#VALUE!</v>
      </c>
      <c r="K1716" s="8">
        <v>15000000</v>
      </c>
      <c r="L1716" s="7">
        <v>15785148</v>
      </c>
      <c r="M1716" s="5" t="s">
        <v>20</v>
      </c>
      <c r="N1716" s="7">
        <f>Table[[#This Row],[Income]]-Table[[#This Row],[Budget]]</f>
        <v>785148</v>
      </c>
      <c r="O1716" s="7" t="str">
        <f>IF((Table[[#This Row],[Income]]&gt;Table[[#This Row],[Budget]])," Successful", "Unsuccessful")</f>
        <v xml:space="preserve"> Successful</v>
      </c>
    </row>
    <row r="1717" spans="1:15" x14ac:dyDescent="0.3">
      <c r="A1717" s="5" t="s">
        <v>5012</v>
      </c>
      <c r="B1717" s="1">
        <v>7.7</v>
      </c>
      <c r="C1717" s="2">
        <v>2005</v>
      </c>
      <c r="D1717" s="5" t="s">
        <v>43</v>
      </c>
      <c r="E1717" t="s">
        <v>29</v>
      </c>
      <c r="F1717" s="2">
        <v>134</v>
      </c>
      <c r="G1717" s="5" t="s">
        <v>3242</v>
      </c>
      <c r="H1717" s="5" t="s">
        <v>5013</v>
      </c>
      <c r="I1717" s="5" t="s">
        <v>98</v>
      </c>
      <c r="J1717" s="5" t="e" vm="2">
        <v>#VALUE!</v>
      </c>
      <c r="K1717" s="8">
        <v>14000000</v>
      </c>
      <c r="L1717" s="7">
        <v>178062759</v>
      </c>
      <c r="M1717" s="5" t="s">
        <v>62</v>
      </c>
      <c r="N1717" s="7">
        <f>Table[[#This Row],[Income]]-Table[[#This Row],[Budget]]</f>
        <v>164062759</v>
      </c>
      <c r="O1717" s="7" t="str">
        <f>IF((Table[[#This Row],[Income]]&gt;Table[[#This Row],[Budget]])," Successful", "Unsuccessful")</f>
        <v xml:space="preserve"> Successful</v>
      </c>
    </row>
    <row r="1718" spans="1:15" x14ac:dyDescent="0.3">
      <c r="A1718" s="5" t="s">
        <v>5014</v>
      </c>
      <c r="B1718" s="1">
        <v>5.2</v>
      </c>
      <c r="C1718" s="2">
        <v>2005</v>
      </c>
      <c r="D1718" s="5" t="s">
        <v>78</v>
      </c>
      <c r="E1718" t="s">
        <v>224</v>
      </c>
      <c r="F1718" s="2">
        <v>93</v>
      </c>
      <c r="G1718" s="5" t="s">
        <v>5015</v>
      </c>
      <c r="H1718" s="5" t="s">
        <v>5016</v>
      </c>
      <c r="I1718" s="5" t="s">
        <v>98</v>
      </c>
      <c r="J1718" s="5" t="e" vm="5">
        <v>#VALUE!</v>
      </c>
      <c r="K1718" s="8">
        <v>1628979</v>
      </c>
      <c r="L1718" s="7">
        <v>172087</v>
      </c>
      <c r="M1718" s="5" t="s">
        <v>61</v>
      </c>
      <c r="N1718" s="7">
        <f>Table[[#This Row],[Income]]-Table[[#This Row],[Budget]]</f>
        <v>-1456892</v>
      </c>
      <c r="O1718" s="7" t="str">
        <f>IF((Table[[#This Row],[Income]]&gt;Table[[#This Row],[Budget]])," Successful", "Unsuccessful")</f>
        <v>Unsuccessful</v>
      </c>
    </row>
    <row r="1719" spans="1:15" x14ac:dyDescent="0.3">
      <c r="A1719" s="5" t="s">
        <v>5017</v>
      </c>
      <c r="B1719" s="1">
        <v>7.3</v>
      </c>
      <c r="C1719" s="2">
        <v>2005</v>
      </c>
      <c r="D1719" s="5" t="s">
        <v>43</v>
      </c>
      <c r="E1719" t="s">
        <v>15</v>
      </c>
      <c r="F1719" s="2">
        <v>136</v>
      </c>
      <c r="G1719" s="5" t="s">
        <v>5018</v>
      </c>
      <c r="H1719" s="5" t="s">
        <v>5019</v>
      </c>
      <c r="I1719" s="5" t="s">
        <v>221</v>
      </c>
      <c r="J1719" s="5" t="e" vm="2">
        <v>#VALUE!</v>
      </c>
      <c r="K1719" s="8">
        <v>30000000</v>
      </c>
      <c r="L1719" s="7">
        <v>76669554</v>
      </c>
      <c r="M1719" s="5" t="s">
        <v>1198</v>
      </c>
      <c r="N1719" s="7">
        <f>Table[[#This Row],[Income]]-Table[[#This Row],[Budget]]</f>
        <v>46669554</v>
      </c>
      <c r="O1719" s="7" t="str">
        <f>IF((Table[[#This Row],[Income]]&gt;Table[[#This Row],[Budget]])," Successful", "Unsuccessful")</f>
        <v xml:space="preserve"> Successful</v>
      </c>
    </row>
    <row r="1720" spans="1:15" x14ac:dyDescent="0.3">
      <c r="A1720" s="5" t="s">
        <v>5020</v>
      </c>
      <c r="B1720" s="1">
        <v>7.6</v>
      </c>
      <c r="C1720" s="2">
        <v>2005</v>
      </c>
      <c r="D1720" s="5" t="s">
        <v>149</v>
      </c>
      <c r="E1720" t="s">
        <v>15</v>
      </c>
      <c r="F1720" s="2">
        <v>140</v>
      </c>
      <c r="G1720" s="5" t="s">
        <v>5021</v>
      </c>
      <c r="H1720" s="5" t="s">
        <v>5022</v>
      </c>
      <c r="I1720" s="5" t="s">
        <v>18</v>
      </c>
      <c r="J1720" s="5" t="e" vm="11">
        <v>#VALUE!</v>
      </c>
      <c r="K1720" s="8">
        <v>113000000</v>
      </c>
      <c r="L1720" s="7">
        <v>868390560</v>
      </c>
      <c r="M1720" s="5" t="s">
        <v>5023</v>
      </c>
      <c r="N1720" s="7">
        <f>Table[[#This Row],[Income]]-Table[[#This Row],[Budget]]</f>
        <v>755390560</v>
      </c>
      <c r="O1720" s="7" t="str">
        <f>IF((Table[[#This Row],[Income]]&gt;Table[[#This Row],[Budget]])," Successful", "Unsuccessful")</f>
        <v xml:space="preserve"> Successful</v>
      </c>
    </row>
    <row r="1721" spans="1:15" x14ac:dyDescent="0.3">
      <c r="A1721" s="5" t="s">
        <v>5024</v>
      </c>
      <c r="B1721" s="1">
        <v>7</v>
      </c>
      <c r="C1721" s="2">
        <v>2005</v>
      </c>
      <c r="D1721" s="5" t="s">
        <v>382</v>
      </c>
      <c r="E1721" t="s">
        <v>29</v>
      </c>
      <c r="F1721" s="2">
        <v>121</v>
      </c>
      <c r="G1721" s="5" t="s">
        <v>300</v>
      </c>
      <c r="H1721" s="5" t="s">
        <v>5025</v>
      </c>
      <c r="I1721" s="5" t="s">
        <v>1616</v>
      </c>
      <c r="J1721" s="5" t="e" vm="2">
        <v>#VALUE!</v>
      </c>
      <c r="K1721" s="8">
        <v>100000000</v>
      </c>
      <c r="L1721" s="7">
        <v>230884728</v>
      </c>
      <c r="M1721" s="5" t="s">
        <v>1198</v>
      </c>
      <c r="N1721" s="7">
        <f>Table[[#This Row],[Income]]-Table[[#This Row],[Budget]]</f>
        <v>130884728</v>
      </c>
      <c r="O1721" s="7" t="str">
        <f>IF((Table[[#This Row],[Income]]&gt;Table[[#This Row],[Budget]])," Successful", "Unsuccessful")</f>
        <v xml:space="preserve"> Successful</v>
      </c>
    </row>
    <row r="1722" spans="1:15" x14ac:dyDescent="0.3">
      <c r="A1722" s="5" t="s">
        <v>5026</v>
      </c>
      <c r="B1722" s="1">
        <v>5.3</v>
      </c>
      <c r="C1722" s="2">
        <v>2005</v>
      </c>
      <c r="D1722" s="5" t="s">
        <v>52</v>
      </c>
      <c r="E1722" t="s">
        <v>29</v>
      </c>
      <c r="F1722" s="2">
        <v>78</v>
      </c>
      <c r="G1722" s="5" t="s">
        <v>5027</v>
      </c>
      <c r="H1722" s="5" t="s">
        <v>5028</v>
      </c>
      <c r="I1722" s="5" t="s">
        <v>1329</v>
      </c>
      <c r="J1722" s="5" t="e" vm="5">
        <v>#VALUE!</v>
      </c>
      <c r="K1722" s="8">
        <v>0</v>
      </c>
      <c r="L1722" s="7">
        <v>6982</v>
      </c>
      <c r="M1722" s="5" t="s">
        <v>62</v>
      </c>
      <c r="N1722" s="7">
        <f>Table[[#This Row],[Income]]-Table[[#This Row],[Budget]]</f>
        <v>6982</v>
      </c>
      <c r="O1722" s="7" t="str">
        <f>IF((Table[[#This Row],[Income]]&gt;Table[[#This Row],[Budget]])," Successful", "Unsuccessful")</f>
        <v xml:space="preserve"> Successful</v>
      </c>
    </row>
    <row r="1723" spans="1:15" x14ac:dyDescent="0.3">
      <c r="A1723" s="5" t="s">
        <v>5029</v>
      </c>
      <c r="B1723" s="1">
        <v>7.3</v>
      </c>
      <c r="C1723" s="2">
        <v>2005</v>
      </c>
      <c r="D1723" s="5" t="s">
        <v>120</v>
      </c>
      <c r="E1723" t="s">
        <v>22</v>
      </c>
      <c r="F1723" s="2">
        <v>77</v>
      </c>
      <c r="G1723" s="5" t="s">
        <v>5030</v>
      </c>
      <c r="H1723" s="5" t="s">
        <v>5031</v>
      </c>
      <c r="I1723" s="5" t="s">
        <v>25</v>
      </c>
      <c r="J1723" s="5" t="e" vm="2">
        <v>#VALUE!</v>
      </c>
      <c r="K1723" s="8">
        <v>40000000</v>
      </c>
      <c r="L1723" s="7">
        <v>118133252</v>
      </c>
      <c r="M1723" s="5" t="s">
        <v>176</v>
      </c>
      <c r="N1723" s="7">
        <f>Table[[#This Row],[Income]]-Table[[#This Row],[Budget]]</f>
        <v>78133252</v>
      </c>
      <c r="O1723" s="7" t="str">
        <f>IF((Table[[#This Row],[Income]]&gt;Table[[#This Row],[Budget]])," Successful", "Unsuccessful")</f>
        <v xml:space="preserve"> Successful</v>
      </c>
    </row>
    <row r="1724" spans="1:15" x14ac:dyDescent="0.3">
      <c r="A1724" s="5" t="s">
        <v>5032</v>
      </c>
      <c r="B1724" s="1">
        <v>6.5</v>
      </c>
      <c r="C1724" s="2">
        <v>2005</v>
      </c>
      <c r="D1724" s="5" t="s">
        <v>324</v>
      </c>
      <c r="E1724" t="s">
        <v>15</v>
      </c>
      <c r="F1724" s="2">
        <v>116</v>
      </c>
      <c r="G1724" s="5" t="s">
        <v>68</v>
      </c>
      <c r="H1724" s="5" t="s">
        <v>5033</v>
      </c>
      <c r="I1724" s="5" t="s">
        <v>410</v>
      </c>
      <c r="J1724" s="5" t="e" vm="2">
        <v>#VALUE!</v>
      </c>
      <c r="K1724" s="8">
        <v>132000000</v>
      </c>
      <c r="L1724" s="7">
        <v>603873119</v>
      </c>
      <c r="M1724" s="5" t="s">
        <v>20</v>
      </c>
      <c r="N1724" s="7">
        <f>Table[[#This Row],[Income]]-Table[[#This Row],[Budget]]</f>
        <v>471873119</v>
      </c>
      <c r="O1724" s="7" t="str">
        <f>IF((Table[[#This Row],[Income]]&gt;Table[[#This Row],[Budget]])," Successful", "Unsuccessful")</f>
        <v xml:space="preserve"> Successful</v>
      </c>
    </row>
    <row r="1725" spans="1:15" x14ac:dyDescent="0.3">
      <c r="A1725" s="5" t="s">
        <v>5034</v>
      </c>
      <c r="B1725" s="1">
        <v>7.2</v>
      </c>
      <c r="C1725" s="2">
        <v>2005</v>
      </c>
      <c r="D1725" s="5" t="s">
        <v>28</v>
      </c>
      <c r="E1725" t="s">
        <v>29</v>
      </c>
      <c r="F1725" s="2">
        <v>99</v>
      </c>
      <c r="G1725" s="5" t="s">
        <v>1303</v>
      </c>
      <c r="H1725" s="5" t="s">
        <v>5035</v>
      </c>
      <c r="I1725" s="5" t="s">
        <v>5036</v>
      </c>
      <c r="J1725" s="5" t="e" vm="6">
        <v>#VALUE!</v>
      </c>
      <c r="K1725" s="3">
        <v>3500000</v>
      </c>
      <c r="L1725" s="7">
        <v>57130027</v>
      </c>
      <c r="M1725" s="5" t="s">
        <v>265</v>
      </c>
      <c r="N1725" s="7">
        <f>Table[[#This Row],[Income]]-Table[[#This Row],[Budget]]</f>
        <v>53630027</v>
      </c>
      <c r="O1725" s="7" t="str">
        <f>IF((Table[[#This Row],[Income]]&gt;Table[[#This Row],[Budget]])," Successful", "Unsuccessful")</f>
        <v xml:space="preserve"> Successful</v>
      </c>
    </row>
    <row r="1726" spans="1:15" x14ac:dyDescent="0.3">
      <c r="A1726" s="5" t="s">
        <v>5037</v>
      </c>
      <c r="B1726" s="1">
        <v>6.9</v>
      </c>
      <c r="C1726" s="2">
        <v>2005</v>
      </c>
      <c r="D1726" s="5" t="s">
        <v>149</v>
      </c>
      <c r="E1726" t="s">
        <v>22</v>
      </c>
      <c r="F1726" s="2">
        <v>86</v>
      </c>
      <c r="G1726" s="5" t="s">
        <v>4362</v>
      </c>
      <c r="H1726" s="5" t="s">
        <v>5038</v>
      </c>
      <c r="I1726" s="5" t="s">
        <v>198</v>
      </c>
      <c r="J1726" s="5" t="e" vm="2">
        <v>#VALUE!</v>
      </c>
      <c r="K1726" s="8">
        <v>75000000</v>
      </c>
      <c r="L1726" s="7">
        <v>542063846</v>
      </c>
      <c r="M1726" s="5" t="s">
        <v>20</v>
      </c>
      <c r="N1726" s="7">
        <f>Table[[#This Row],[Income]]-Table[[#This Row],[Budget]]</f>
        <v>467063846</v>
      </c>
      <c r="O1726" s="7" t="str">
        <f>IF((Table[[#This Row],[Income]]&gt;Table[[#This Row],[Budget]])," Successful", "Unsuccessful")</f>
        <v xml:space="preserve"> Successful</v>
      </c>
    </row>
    <row r="1727" spans="1:15" x14ac:dyDescent="0.3">
      <c r="A1727" s="5" t="s">
        <v>5039</v>
      </c>
      <c r="B1727" s="1">
        <v>6.7</v>
      </c>
      <c r="C1727" s="2">
        <v>2005</v>
      </c>
      <c r="D1727" s="5" t="s">
        <v>52</v>
      </c>
      <c r="E1727" t="s">
        <v>29</v>
      </c>
      <c r="F1727" s="2">
        <v>94</v>
      </c>
      <c r="G1727" s="5" t="s">
        <v>5040</v>
      </c>
      <c r="H1727" s="5" t="s">
        <v>5041</v>
      </c>
      <c r="I1727" s="5" t="s">
        <v>346</v>
      </c>
      <c r="J1727" s="5" t="e" vm="2">
        <v>#VALUE!</v>
      </c>
      <c r="K1727" s="8">
        <v>3000000</v>
      </c>
      <c r="L1727" s="7">
        <v>18637690</v>
      </c>
      <c r="M1727" s="5" t="s">
        <v>20</v>
      </c>
      <c r="N1727" s="7">
        <f>Table[[#This Row],[Income]]-Table[[#This Row],[Budget]]</f>
        <v>15637690</v>
      </c>
      <c r="O1727" s="7" t="str">
        <f>IF((Table[[#This Row],[Income]]&gt;Table[[#This Row],[Budget]])," Successful", "Unsuccessful")</f>
        <v xml:space="preserve"> Successful</v>
      </c>
    </row>
    <row r="1728" spans="1:15" x14ac:dyDescent="0.3">
      <c r="A1728" s="5" t="s">
        <v>5042</v>
      </c>
      <c r="B1728" s="1">
        <v>6.4</v>
      </c>
      <c r="C1728" s="2">
        <v>2005</v>
      </c>
      <c r="D1728" s="5" t="s">
        <v>149</v>
      </c>
      <c r="E1728" t="s">
        <v>15</v>
      </c>
      <c r="F1728" s="2">
        <v>113</v>
      </c>
      <c r="G1728" s="5" t="s">
        <v>4400</v>
      </c>
      <c r="H1728" s="5" t="s">
        <v>5043</v>
      </c>
      <c r="I1728" s="5" t="s">
        <v>5044</v>
      </c>
      <c r="J1728" s="5" t="e" vm="2">
        <v>#VALUE!</v>
      </c>
      <c r="K1728" s="8">
        <v>82000000</v>
      </c>
      <c r="L1728" s="7">
        <v>191466556</v>
      </c>
      <c r="M1728" s="5" t="s">
        <v>20</v>
      </c>
      <c r="N1728" s="7">
        <f>Table[[#This Row],[Income]]-Table[[#This Row],[Budget]]</f>
        <v>109466556</v>
      </c>
      <c r="O1728" s="7" t="str">
        <f>IF((Table[[#This Row],[Income]]&gt;Table[[#This Row],[Budget]])," Successful", "Unsuccessful")</f>
        <v xml:space="preserve"> Successful</v>
      </c>
    </row>
    <row r="1729" spans="1:15" x14ac:dyDescent="0.3">
      <c r="A1729" s="5" t="s">
        <v>5045</v>
      </c>
      <c r="B1729" s="1">
        <v>7.7</v>
      </c>
      <c r="C1729" s="2">
        <v>2005</v>
      </c>
      <c r="D1729" s="5" t="s">
        <v>36</v>
      </c>
      <c r="E1729" t="s">
        <v>15</v>
      </c>
      <c r="F1729" s="2">
        <v>116</v>
      </c>
      <c r="G1729" s="5" t="s">
        <v>5046</v>
      </c>
      <c r="H1729" s="5" t="s">
        <v>5047</v>
      </c>
      <c r="I1729" s="5" t="s">
        <v>5048</v>
      </c>
      <c r="J1729" s="5" t="e" vm="31">
        <v>#VALUE!</v>
      </c>
      <c r="K1729" s="8">
        <v>18151814</v>
      </c>
      <c r="L1729" s="7">
        <v>17709155</v>
      </c>
      <c r="M1729" s="5" t="s">
        <v>5049</v>
      </c>
      <c r="N1729" s="7">
        <f>Table[[#This Row],[Income]]-Table[[#This Row],[Budget]]</f>
        <v>-442659</v>
      </c>
      <c r="O1729" s="7" t="str">
        <f>IF((Table[[#This Row],[Income]]&gt;Table[[#This Row],[Budget]])," Successful", "Unsuccessful")</f>
        <v>Unsuccessful</v>
      </c>
    </row>
    <row r="1730" spans="1:15" x14ac:dyDescent="0.3">
      <c r="A1730" s="5" t="s">
        <v>5050</v>
      </c>
      <c r="B1730" s="1">
        <v>6.8</v>
      </c>
      <c r="C1730" s="2">
        <v>2005</v>
      </c>
      <c r="D1730" s="5" t="s">
        <v>14</v>
      </c>
      <c r="E1730" t="s">
        <v>22</v>
      </c>
      <c r="F1730" s="2">
        <v>101</v>
      </c>
      <c r="G1730" s="5" t="s">
        <v>4212</v>
      </c>
      <c r="H1730" s="5" t="s">
        <v>5051</v>
      </c>
      <c r="I1730" s="5" t="s">
        <v>458</v>
      </c>
      <c r="J1730" s="5" t="e" vm="32">
        <v>#VALUE!</v>
      </c>
      <c r="K1730" s="8">
        <v>35000000</v>
      </c>
      <c r="L1730" s="7">
        <v>46432264</v>
      </c>
      <c r="M1730" s="5" t="s">
        <v>20</v>
      </c>
      <c r="N1730" s="7">
        <f>Table[[#This Row],[Income]]-Table[[#This Row],[Budget]]</f>
        <v>11432264</v>
      </c>
      <c r="O1730" s="7" t="str">
        <f>IF((Table[[#This Row],[Income]]&gt;Table[[#This Row],[Budget]])," Successful", "Unsuccessful")</f>
        <v xml:space="preserve"> Successful</v>
      </c>
    </row>
    <row r="1731" spans="1:15" x14ac:dyDescent="0.3">
      <c r="A1731" s="5" t="s">
        <v>5052</v>
      </c>
      <c r="B1731" s="1">
        <v>6.8</v>
      </c>
      <c r="C1731" s="2">
        <v>2005</v>
      </c>
      <c r="D1731" s="5" t="s">
        <v>233</v>
      </c>
      <c r="E1731" t="s">
        <v>15</v>
      </c>
      <c r="F1731" s="2">
        <v>136</v>
      </c>
      <c r="G1731" s="5" t="s">
        <v>1253</v>
      </c>
      <c r="H1731" s="5" t="s">
        <v>5053</v>
      </c>
      <c r="I1731" s="5" t="s">
        <v>644</v>
      </c>
      <c r="J1731" s="5" t="e" vm="2">
        <v>#VALUE!</v>
      </c>
      <c r="K1731" s="8">
        <v>126000000</v>
      </c>
      <c r="L1731" s="7">
        <v>162949164</v>
      </c>
      <c r="M1731" s="5" t="s">
        <v>20</v>
      </c>
      <c r="N1731" s="7">
        <f>Table[[#This Row],[Income]]-Table[[#This Row],[Budget]]</f>
        <v>36949164</v>
      </c>
      <c r="O1731" s="7" t="str">
        <f>IF((Table[[#This Row],[Income]]&gt;Table[[#This Row],[Budget]])," Successful", "Unsuccessful")</f>
        <v xml:space="preserve"> Successful</v>
      </c>
    </row>
    <row r="1732" spans="1:15" x14ac:dyDescent="0.3">
      <c r="A1732" s="5" t="s">
        <v>5054</v>
      </c>
      <c r="B1732" s="1">
        <v>6.7</v>
      </c>
      <c r="C1732" s="2">
        <v>2005</v>
      </c>
      <c r="D1732" s="5" t="s">
        <v>186</v>
      </c>
      <c r="E1732" t="s">
        <v>22</v>
      </c>
      <c r="F1732" s="2">
        <v>109</v>
      </c>
      <c r="G1732" s="5" t="s">
        <v>5055</v>
      </c>
      <c r="H1732" s="5" t="s">
        <v>5056</v>
      </c>
      <c r="I1732" s="5" t="s">
        <v>3652</v>
      </c>
      <c r="J1732" s="5" t="e" vm="10">
        <v>#VALUE!</v>
      </c>
      <c r="K1732" s="8">
        <v>50000000</v>
      </c>
      <c r="L1732" s="7">
        <v>104478416</v>
      </c>
      <c r="M1732" s="5" t="s">
        <v>99</v>
      </c>
      <c r="N1732" s="7">
        <f>Table[[#This Row],[Income]]-Table[[#This Row],[Budget]]</f>
        <v>54478416</v>
      </c>
      <c r="O1732" s="7" t="str">
        <f>IF((Table[[#This Row],[Income]]&gt;Table[[#This Row],[Budget]])," Successful", "Unsuccessful")</f>
        <v xml:space="preserve"> Successful</v>
      </c>
    </row>
    <row r="1733" spans="1:15" x14ac:dyDescent="0.3">
      <c r="A1733" s="5" t="s">
        <v>5057</v>
      </c>
      <c r="B1733" s="1">
        <v>5.9</v>
      </c>
      <c r="C1733" s="2">
        <v>2005</v>
      </c>
      <c r="D1733" s="5" t="s">
        <v>43</v>
      </c>
      <c r="E1733" t="s">
        <v>29</v>
      </c>
      <c r="F1733" s="2">
        <v>94</v>
      </c>
      <c r="G1733" s="5" t="s">
        <v>2458</v>
      </c>
      <c r="H1733" s="5" t="s">
        <v>5058</v>
      </c>
      <c r="I1733" s="5" t="s">
        <v>227</v>
      </c>
      <c r="J1733" s="5" t="e" vm="41">
        <v>#VALUE!</v>
      </c>
      <c r="K1733" s="8">
        <v>4800000</v>
      </c>
      <c r="L1733" s="7">
        <v>81979826</v>
      </c>
      <c r="M1733" s="5" t="s">
        <v>336</v>
      </c>
      <c r="N1733" s="7">
        <f>Table[[#This Row],[Income]]-Table[[#This Row],[Budget]]</f>
        <v>77179826</v>
      </c>
      <c r="O1733" s="7" t="str">
        <f>IF((Table[[#This Row],[Income]]&gt;Table[[#This Row],[Budget]])," Successful", "Unsuccessful")</f>
        <v xml:space="preserve"> Successful</v>
      </c>
    </row>
    <row r="1734" spans="1:15" x14ac:dyDescent="0.3">
      <c r="A1734" s="5" t="s">
        <v>5059</v>
      </c>
      <c r="B1734" s="1">
        <v>6.5</v>
      </c>
      <c r="C1734" s="2">
        <v>2005</v>
      </c>
      <c r="D1734" s="5" t="s">
        <v>324</v>
      </c>
      <c r="E1734" t="s">
        <v>15</v>
      </c>
      <c r="F1734" s="2">
        <v>120</v>
      </c>
      <c r="G1734" s="5" t="s">
        <v>1905</v>
      </c>
      <c r="H1734" s="5" t="s">
        <v>5060</v>
      </c>
      <c r="I1734" s="5" t="s">
        <v>60</v>
      </c>
      <c r="J1734" s="5" t="e" vm="2">
        <v>#VALUE!</v>
      </c>
      <c r="K1734" s="8">
        <v>110000000</v>
      </c>
      <c r="L1734" s="7">
        <v>487287646</v>
      </c>
      <c r="M1734" s="5" t="s">
        <v>20</v>
      </c>
      <c r="N1734" s="7">
        <f>Table[[#This Row],[Income]]-Table[[#This Row],[Budget]]</f>
        <v>377287646</v>
      </c>
      <c r="O1734" s="7" t="str">
        <f>IF((Table[[#This Row],[Income]]&gt;Table[[#This Row],[Budget]])," Successful", "Unsuccessful")</f>
        <v xml:space="preserve"> Successful</v>
      </c>
    </row>
    <row r="1735" spans="1:15" x14ac:dyDescent="0.3">
      <c r="A1735" s="5" t="s">
        <v>5061</v>
      </c>
      <c r="B1735" s="1">
        <v>7.4</v>
      </c>
      <c r="C1735" s="2">
        <v>2005</v>
      </c>
      <c r="D1735" s="5" t="s">
        <v>120</v>
      </c>
      <c r="E1735" t="s">
        <v>29</v>
      </c>
      <c r="F1735" s="2">
        <v>96</v>
      </c>
      <c r="G1735" s="5" t="s">
        <v>4532</v>
      </c>
      <c r="H1735" s="5" t="s">
        <v>5062</v>
      </c>
      <c r="I1735" s="5" t="s">
        <v>159</v>
      </c>
      <c r="J1735" s="5" t="e" vm="5">
        <v>#VALUE!</v>
      </c>
      <c r="K1735" s="8">
        <v>32000000</v>
      </c>
      <c r="L1735" s="7">
        <v>61385065</v>
      </c>
      <c r="M1735" s="5" t="s">
        <v>62</v>
      </c>
      <c r="N1735" s="7">
        <f>Table[[#This Row],[Income]]-Table[[#This Row],[Budget]]</f>
        <v>29385065</v>
      </c>
      <c r="O1735" s="7" t="str">
        <f>IF((Table[[#This Row],[Income]]&gt;Table[[#This Row],[Budget]])," Successful", "Unsuccessful")</f>
        <v xml:space="preserve"> Successful</v>
      </c>
    </row>
    <row r="1736" spans="1:15" x14ac:dyDescent="0.3">
      <c r="A1736" s="5" t="s">
        <v>5063</v>
      </c>
      <c r="B1736" s="1">
        <v>6.3</v>
      </c>
      <c r="C1736" s="2">
        <v>2005</v>
      </c>
      <c r="D1736" s="5" t="s">
        <v>233</v>
      </c>
      <c r="E1736" t="s">
        <v>22</v>
      </c>
      <c r="F1736" s="2">
        <v>100</v>
      </c>
      <c r="G1736" s="5" t="s">
        <v>3910</v>
      </c>
      <c r="H1736" s="5" t="s">
        <v>5064</v>
      </c>
      <c r="I1736" s="5" t="s">
        <v>5065</v>
      </c>
      <c r="J1736" s="5" t="e" vm="2">
        <v>#VALUE!</v>
      </c>
      <c r="K1736" s="8">
        <v>35000000</v>
      </c>
      <c r="L1736" s="7">
        <v>86369815</v>
      </c>
      <c r="M1736" s="5" t="s">
        <v>20</v>
      </c>
      <c r="N1736" s="7">
        <f>Table[[#This Row],[Income]]-Table[[#This Row],[Budget]]</f>
        <v>51369815</v>
      </c>
      <c r="O1736" s="7" t="str">
        <f>IF((Table[[#This Row],[Income]]&gt;Table[[#This Row],[Budget]])," Successful", "Unsuccessful")</f>
        <v xml:space="preserve"> Successful</v>
      </c>
    </row>
    <row r="1737" spans="1:15" x14ac:dyDescent="0.3">
      <c r="A1737" s="5" t="s">
        <v>5066</v>
      </c>
      <c r="B1737" s="1">
        <v>7.8</v>
      </c>
      <c r="C1737" s="2">
        <v>2005</v>
      </c>
      <c r="D1737" s="5" t="s">
        <v>120</v>
      </c>
      <c r="E1737" t="s">
        <v>15</v>
      </c>
      <c r="F1737" s="2">
        <v>119</v>
      </c>
      <c r="G1737" s="5" t="s">
        <v>2392</v>
      </c>
      <c r="H1737" s="5" t="s">
        <v>5067</v>
      </c>
      <c r="I1737" s="5" t="s">
        <v>410</v>
      </c>
      <c r="J1737" s="5" t="e" vm="2">
        <v>#VALUE!</v>
      </c>
      <c r="K1737" s="8">
        <v>39000000</v>
      </c>
      <c r="L1737" s="7">
        <v>40445129</v>
      </c>
      <c r="M1737" s="5" t="s">
        <v>20</v>
      </c>
      <c r="N1737" s="7">
        <f>Table[[#This Row],[Income]]-Table[[#This Row],[Budget]]</f>
        <v>1445129</v>
      </c>
      <c r="O1737" s="7" t="str">
        <f>IF((Table[[#This Row],[Income]]&gt;Table[[#This Row],[Budget]])," Successful", "Unsuccessful")</f>
        <v xml:space="preserve"> Successful</v>
      </c>
    </row>
    <row r="1738" spans="1:15" x14ac:dyDescent="0.3">
      <c r="A1738" s="5" t="s">
        <v>5068</v>
      </c>
      <c r="B1738" s="1">
        <v>6.7</v>
      </c>
      <c r="C1738" s="2">
        <v>2005</v>
      </c>
      <c r="D1738" s="5" t="s">
        <v>120</v>
      </c>
      <c r="E1738" t="s">
        <v>15</v>
      </c>
      <c r="F1738" s="2">
        <v>95</v>
      </c>
      <c r="G1738" s="5" t="s">
        <v>2100</v>
      </c>
      <c r="H1738" s="5" t="s">
        <v>5069</v>
      </c>
      <c r="I1738" s="5" t="s">
        <v>1125</v>
      </c>
      <c r="J1738" s="5" t="e" vm="2">
        <v>#VALUE!</v>
      </c>
      <c r="K1738" s="8">
        <v>58000000</v>
      </c>
      <c r="L1738" s="7">
        <v>102854431</v>
      </c>
      <c r="M1738" s="5" t="s">
        <v>20</v>
      </c>
      <c r="N1738" s="7">
        <f>Table[[#This Row],[Income]]-Table[[#This Row],[Budget]]</f>
        <v>44854431</v>
      </c>
      <c r="O1738" s="7" t="str">
        <f>IF((Table[[#This Row],[Income]]&gt;Table[[#This Row],[Budget]])," Successful", "Unsuccessful")</f>
        <v xml:space="preserve"> Successful</v>
      </c>
    </row>
    <row r="1739" spans="1:15" x14ac:dyDescent="0.3">
      <c r="A1739" s="5" t="s">
        <v>5070</v>
      </c>
      <c r="B1739" s="1">
        <v>7.8</v>
      </c>
      <c r="C1739" s="2">
        <v>2005</v>
      </c>
      <c r="D1739" s="5" t="s">
        <v>36</v>
      </c>
      <c r="E1739" t="s">
        <v>15</v>
      </c>
      <c r="F1739" s="2">
        <v>136</v>
      </c>
      <c r="G1739" s="5" t="s">
        <v>1179</v>
      </c>
      <c r="H1739" s="5" t="s">
        <v>5071</v>
      </c>
      <c r="I1739" s="5" t="s">
        <v>208</v>
      </c>
      <c r="J1739" s="5" t="e" vm="2">
        <v>#VALUE!</v>
      </c>
      <c r="K1739" s="8">
        <v>28000000</v>
      </c>
      <c r="L1739" s="7">
        <v>186797986</v>
      </c>
      <c r="M1739" s="5" t="s">
        <v>652</v>
      </c>
      <c r="N1739" s="7">
        <f>Table[[#This Row],[Income]]-Table[[#This Row],[Budget]]</f>
        <v>158797986</v>
      </c>
      <c r="O1739" s="7" t="str">
        <f>IF((Table[[#This Row],[Income]]&gt;Table[[#This Row],[Budget]])," Successful", "Unsuccessful")</f>
        <v xml:space="preserve"> Successful</v>
      </c>
    </row>
    <row r="1740" spans="1:15" x14ac:dyDescent="0.3">
      <c r="A1740" s="5" t="s">
        <v>5072</v>
      </c>
      <c r="B1740" s="1">
        <v>7.8</v>
      </c>
      <c r="C1740" s="2">
        <v>2005</v>
      </c>
      <c r="D1740" s="5" t="s">
        <v>78</v>
      </c>
      <c r="E1740" t="s">
        <v>15</v>
      </c>
      <c r="F1740" s="2">
        <v>127</v>
      </c>
      <c r="G1740" s="5" t="s">
        <v>4383</v>
      </c>
      <c r="H1740" s="5" t="s">
        <v>5073</v>
      </c>
      <c r="I1740" s="5" t="s">
        <v>221</v>
      </c>
      <c r="J1740" s="5" t="e" vm="2">
        <v>#VALUE!</v>
      </c>
      <c r="K1740" s="8">
        <v>25000000</v>
      </c>
      <c r="L1740" s="7">
        <v>18299138</v>
      </c>
      <c r="M1740" s="5" t="s">
        <v>5074</v>
      </c>
      <c r="N1740" s="7">
        <f>Table[[#This Row],[Income]]-Table[[#This Row],[Budget]]</f>
        <v>-6700862</v>
      </c>
      <c r="O1740" s="7" t="str">
        <f>IF((Table[[#This Row],[Income]]&gt;Table[[#This Row],[Budget]])," Successful", "Unsuccessful")</f>
        <v>Unsuccessful</v>
      </c>
    </row>
    <row r="1741" spans="1:15" x14ac:dyDescent="0.3">
      <c r="A1741" s="5" t="s">
        <v>5075</v>
      </c>
      <c r="B1741" s="1">
        <v>7.2</v>
      </c>
      <c r="C1741" s="2">
        <v>2005</v>
      </c>
      <c r="D1741" s="5" t="s">
        <v>186</v>
      </c>
      <c r="E1741" t="s">
        <v>29</v>
      </c>
      <c r="F1741" s="2">
        <v>110</v>
      </c>
      <c r="G1741" s="5" t="s">
        <v>115</v>
      </c>
      <c r="H1741" s="5" t="s">
        <v>5076</v>
      </c>
      <c r="I1741" s="5" t="s">
        <v>361</v>
      </c>
      <c r="J1741" s="5" t="e" vm="2">
        <v>#VALUE!</v>
      </c>
      <c r="K1741" s="8">
        <v>475000</v>
      </c>
      <c r="L1741" s="7">
        <v>3947579</v>
      </c>
      <c r="M1741" s="5" t="s">
        <v>20</v>
      </c>
      <c r="N1741" s="7">
        <f>Table[[#This Row],[Income]]-Table[[#This Row],[Budget]]</f>
        <v>3472579</v>
      </c>
      <c r="O1741" s="7" t="str">
        <f>IF((Table[[#This Row],[Income]]&gt;Table[[#This Row],[Budget]])," Successful", "Unsuccessful")</f>
        <v xml:space="preserve"> Successful</v>
      </c>
    </row>
    <row r="1742" spans="1:15" x14ac:dyDescent="0.3">
      <c r="A1742" s="5" t="s">
        <v>5077</v>
      </c>
      <c r="B1742" s="1">
        <v>7.5</v>
      </c>
      <c r="C1742" s="2">
        <v>2005</v>
      </c>
      <c r="D1742" s="5" t="s">
        <v>43</v>
      </c>
      <c r="E1742" t="s">
        <v>29</v>
      </c>
      <c r="F1742" s="2">
        <v>164</v>
      </c>
      <c r="G1742" s="5" t="s">
        <v>68</v>
      </c>
      <c r="H1742" s="5" t="s">
        <v>5078</v>
      </c>
      <c r="I1742" s="5" t="s">
        <v>271</v>
      </c>
      <c r="J1742" s="5" t="e" vm="24">
        <v>#VALUE!</v>
      </c>
      <c r="K1742" s="8">
        <v>70000000</v>
      </c>
      <c r="L1742" s="7">
        <v>130982129</v>
      </c>
      <c r="M1742" s="5" t="s">
        <v>2765</v>
      </c>
      <c r="N1742" s="7">
        <f>Table[[#This Row],[Income]]-Table[[#This Row],[Budget]]</f>
        <v>60982129</v>
      </c>
      <c r="O1742" s="7" t="str">
        <f>IF((Table[[#This Row],[Income]]&gt;Table[[#This Row],[Budget]])," Successful", "Unsuccessful")</f>
        <v xml:space="preserve"> Successful</v>
      </c>
    </row>
    <row r="1743" spans="1:15" x14ac:dyDescent="0.3">
      <c r="A1743" s="5" t="s">
        <v>5079</v>
      </c>
      <c r="B1743" s="1">
        <v>7.3</v>
      </c>
      <c r="C1743" s="2">
        <v>2005</v>
      </c>
      <c r="D1743" s="5" t="s">
        <v>14</v>
      </c>
      <c r="E1743" t="s">
        <v>15</v>
      </c>
      <c r="F1743" s="2">
        <v>145</v>
      </c>
      <c r="G1743" s="5" t="s">
        <v>1694</v>
      </c>
      <c r="H1743" s="5" t="s">
        <v>5080</v>
      </c>
      <c r="I1743" s="5" t="s">
        <v>98</v>
      </c>
      <c r="J1743" s="5" t="e" vm="2">
        <v>#VALUE!</v>
      </c>
      <c r="K1743" s="8">
        <v>85000000</v>
      </c>
      <c r="L1743" s="7">
        <v>162242962</v>
      </c>
      <c r="M1743" s="5" t="s">
        <v>5081</v>
      </c>
      <c r="N1743" s="7">
        <f>Table[[#This Row],[Income]]-Table[[#This Row],[Budget]]</f>
        <v>77242962</v>
      </c>
      <c r="O1743" s="7" t="str">
        <f>IF((Table[[#This Row],[Income]]&gt;Table[[#This Row],[Budget]])," Successful", "Unsuccessful")</f>
        <v xml:space="preserve"> Successful</v>
      </c>
    </row>
    <row r="1744" spans="1:15" x14ac:dyDescent="0.3">
      <c r="A1744" s="5" t="s">
        <v>5082</v>
      </c>
      <c r="B1744" s="1">
        <v>5.2</v>
      </c>
      <c r="C1744" s="2">
        <v>2005</v>
      </c>
      <c r="D1744" s="5" t="s">
        <v>43</v>
      </c>
      <c r="F1744" s="2">
        <v>104</v>
      </c>
      <c r="G1744" s="5" t="s">
        <v>5083</v>
      </c>
      <c r="H1744" s="5" t="s">
        <v>5084</v>
      </c>
      <c r="I1744" s="5" t="s">
        <v>66</v>
      </c>
      <c r="J1744" s="5" t="e" vm="11">
        <v>#VALUE!</v>
      </c>
      <c r="K1744" s="8">
        <v>0</v>
      </c>
      <c r="L1744" s="7">
        <v>0</v>
      </c>
      <c r="M1744" s="5" t="s">
        <v>147</v>
      </c>
      <c r="N1744" s="7">
        <f>Table[[#This Row],[Income]]-Table[[#This Row],[Budget]]</f>
        <v>0</v>
      </c>
      <c r="O1744" s="7" t="str">
        <f>IF((Table[[#This Row],[Income]]&gt;Table[[#This Row],[Budget]])," Successful", "Unsuccessful")</f>
        <v>Unsuccessful</v>
      </c>
    </row>
    <row r="1745" spans="1:15" x14ac:dyDescent="0.3">
      <c r="A1745" s="5" t="s">
        <v>5085</v>
      </c>
      <c r="B1745" s="1">
        <v>4.9000000000000004</v>
      </c>
      <c r="C1745" s="2">
        <v>2005</v>
      </c>
      <c r="D1745" s="5" t="s">
        <v>149</v>
      </c>
      <c r="E1745" t="s">
        <v>134</v>
      </c>
      <c r="F1745" s="2">
        <v>95</v>
      </c>
      <c r="G1745" s="5" t="s">
        <v>5086</v>
      </c>
      <c r="H1745" s="5" t="s">
        <v>5087</v>
      </c>
      <c r="I1745" s="5" t="s">
        <v>1512</v>
      </c>
      <c r="J1745" s="5" t="e" vm="85">
        <v>#VALUE!</v>
      </c>
      <c r="K1745" s="8">
        <v>9000000</v>
      </c>
      <c r="L1745" s="7">
        <v>558764</v>
      </c>
      <c r="M1745" s="5" t="s">
        <v>5088</v>
      </c>
      <c r="N1745" s="7">
        <f>Table[[#This Row],[Income]]-Table[[#This Row],[Budget]]</f>
        <v>-8441236</v>
      </c>
      <c r="O1745" s="7" t="str">
        <f>IF((Table[[#This Row],[Income]]&gt;Table[[#This Row],[Budget]])," Successful", "Unsuccessful")</f>
        <v>Unsuccessful</v>
      </c>
    </row>
    <row r="1746" spans="1:15" x14ac:dyDescent="0.3">
      <c r="A1746" s="5" t="s">
        <v>5089</v>
      </c>
      <c r="B1746" s="1">
        <v>7.4</v>
      </c>
      <c r="C1746" s="2">
        <v>2005</v>
      </c>
      <c r="D1746" s="5" t="s">
        <v>120</v>
      </c>
      <c r="E1746" t="s">
        <v>29</v>
      </c>
      <c r="F1746" s="2">
        <v>109</v>
      </c>
      <c r="G1746" s="5" t="s">
        <v>4421</v>
      </c>
      <c r="H1746" s="5" t="s">
        <v>5090</v>
      </c>
      <c r="I1746" s="5" t="s">
        <v>5091</v>
      </c>
      <c r="J1746" s="5" t="e" vm="6">
        <v>#VALUE!</v>
      </c>
      <c r="K1746" s="8">
        <v>0</v>
      </c>
      <c r="L1746" s="7">
        <v>3814717</v>
      </c>
      <c r="M1746" s="5" t="s">
        <v>99</v>
      </c>
      <c r="N1746" s="7">
        <f>Table[[#This Row],[Income]]-Table[[#This Row],[Budget]]</f>
        <v>3814717</v>
      </c>
      <c r="O1746" s="7" t="str">
        <f>IF((Table[[#This Row],[Income]]&gt;Table[[#This Row],[Budget]])," Successful", "Unsuccessful")</f>
        <v xml:space="preserve"> Successful</v>
      </c>
    </row>
    <row r="1747" spans="1:15" x14ac:dyDescent="0.3">
      <c r="A1747" s="5" t="s">
        <v>5092</v>
      </c>
      <c r="B1747" s="1">
        <v>6.8</v>
      </c>
      <c r="C1747" s="2">
        <v>2005</v>
      </c>
      <c r="D1747" s="5" t="s">
        <v>36</v>
      </c>
      <c r="E1747" t="s">
        <v>15</v>
      </c>
      <c r="F1747" s="2">
        <v>135</v>
      </c>
      <c r="G1747" s="5" t="s">
        <v>808</v>
      </c>
      <c r="H1747" s="5" t="s">
        <v>5093</v>
      </c>
      <c r="I1747" s="5" t="s">
        <v>567</v>
      </c>
      <c r="J1747" s="5" t="e" vm="2">
        <v>#VALUE!</v>
      </c>
      <c r="K1747" s="8">
        <v>40000000</v>
      </c>
      <c r="L1747" s="7">
        <v>31670620</v>
      </c>
      <c r="M1747" s="5" t="s">
        <v>20</v>
      </c>
      <c r="N1747" s="7">
        <f>Table[[#This Row],[Income]]-Table[[#This Row],[Budget]]</f>
        <v>-8329380</v>
      </c>
      <c r="O1747" s="7" t="str">
        <f>IF((Table[[#This Row],[Income]]&gt;Table[[#This Row],[Budget]])," Successful", "Unsuccessful")</f>
        <v>Unsuccessful</v>
      </c>
    </row>
    <row r="1748" spans="1:15" x14ac:dyDescent="0.3">
      <c r="A1748" s="5" t="s">
        <v>2516</v>
      </c>
      <c r="B1748" s="1">
        <v>5.7</v>
      </c>
      <c r="C1748" s="2">
        <v>2005</v>
      </c>
      <c r="D1748" s="5" t="s">
        <v>233</v>
      </c>
      <c r="E1748" t="s">
        <v>15</v>
      </c>
      <c r="F1748" s="2">
        <v>106</v>
      </c>
      <c r="G1748" s="5" t="s">
        <v>3415</v>
      </c>
      <c r="H1748" s="5" t="s">
        <v>5094</v>
      </c>
      <c r="I1748" s="5" t="s">
        <v>18</v>
      </c>
      <c r="J1748" s="5" t="e" vm="5">
        <v>#VALUE!</v>
      </c>
      <c r="K1748" s="8">
        <v>100000000</v>
      </c>
      <c r="L1748" s="7">
        <v>333535934</v>
      </c>
      <c r="M1748" s="5" t="s">
        <v>652</v>
      </c>
      <c r="N1748" s="7">
        <f>Table[[#This Row],[Income]]-Table[[#This Row],[Budget]]</f>
        <v>233535934</v>
      </c>
      <c r="O1748" s="7" t="str">
        <f>IF((Table[[#This Row],[Income]]&gt;Table[[#This Row],[Budget]])," Successful", "Unsuccessful")</f>
        <v xml:space="preserve"> Successful</v>
      </c>
    </row>
    <row r="1749" spans="1:15" x14ac:dyDescent="0.3">
      <c r="A1749" s="5" t="s">
        <v>5095</v>
      </c>
      <c r="B1749" s="1">
        <v>6.4</v>
      </c>
      <c r="C1749" s="2">
        <v>2005</v>
      </c>
      <c r="D1749" s="5" t="s">
        <v>78</v>
      </c>
      <c r="E1749" t="s">
        <v>22</v>
      </c>
      <c r="F1749" s="2">
        <v>91</v>
      </c>
      <c r="G1749" s="5" t="s">
        <v>5096</v>
      </c>
      <c r="H1749" s="5" t="s">
        <v>5097</v>
      </c>
      <c r="I1749" s="5" t="s">
        <v>198</v>
      </c>
      <c r="J1749" s="5" t="e" vm="2">
        <v>#VALUE!</v>
      </c>
      <c r="K1749" s="8">
        <v>75000000</v>
      </c>
      <c r="L1749" s="7">
        <v>262511490</v>
      </c>
      <c r="M1749" s="5" t="s">
        <v>20</v>
      </c>
      <c r="N1749" s="7">
        <f>Table[[#This Row],[Income]]-Table[[#This Row],[Budget]]</f>
        <v>187511490</v>
      </c>
      <c r="O1749" s="7" t="str">
        <f>IF((Table[[#This Row],[Income]]&gt;Table[[#This Row],[Budget]])," Successful", "Unsuccessful")</f>
        <v xml:space="preserve"> Successful</v>
      </c>
    </row>
    <row r="1750" spans="1:15" x14ac:dyDescent="0.3">
      <c r="A1750" s="5" t="s">
        <v>5098</v>
      </c>
      <c r="B1750" s="1">
        <v>7.6</v>
      </c>
      <c r="C1750" s="2">
        <v>2005</v>
      </c>
      <c r="D1750" s="5" t="s">
        <v>43</v>
      </c>
      <c r="E1750" t="s">
        <v>29</v>
      </c>
      <c r="F1750" s="2">
        <v>124</v>
      </c>
      <c r="G1750" s="5" t="s">
        <v>3091</v>
      </c>
      <c r="H1750" s="5" t="s">
        <v>5099</v>
      </c>
      <c r="I1750" s="5" t="s">
        <v>1512</v>
      </c>
      <c r="J1750" s="5" t="e" vm="6">
        <v>#VALUE!</v>
      </c>
      <c r="K1750" s="8">
        <v>15000000</v>
      </c>
      <c r="L1750" s="7">
        <v>85638656</v>
      </c>
      <c r="M1750" s="5" t="s">
        <v>5100</v>
      </c>
      <c r="N1750" s="7">
        <f>Table[[#This Row],[Income]]-Table[[#This Row],[Budget]]</f>
        <v>70638656</v>
      </c>
      <c r="O1750" s="7" t="str">
        <f>IF((Table[[#This Row],[Income]]&gt;Table[[#This Row],[Budget]])," Successful", "Unsuccessful")</f>
        <v xml:space="preserve"> Successful</v>
      </c>
    </row>
    <row r="1751" spans="1:15" x14ac:dyDescent="0.3">
      <c r="A1751" s="5" t="s">
        <v>5101</v>
      </c>
      <c r="B1751" s="1">
        <v>6.6</v>
      </c>
      <c r="C1751" s="2">
        <v>2005</v>
      </c>
      <c r="D1751" s="5" t="s">
        <v>382</v>
      </c>
      <c r="E1751" t="s">
        <v>15</v>
      </c>
      <c r="F1751" s="2">
        <v>118</v>
      </c>
      <c r="G1751" s="5" t="s">
        <v>4407</v>
      </c>
      <c r="H1751" s="5" t="s">
        <v>5102</v>
      </c>
      <c r="I1751" s="5" t="s">
        <v>174</v>
      </c>
      <c r="J1751" s="5" t="e" vm="2">
        <v>#VALUE!</v>
      </c>
      <c r="K1751" s="8">
        <v>70000000</v>
      </c>
      <c r="L1751" s="7">
        <v>371594210</v>
      </c>
      <c r="M1751" s="5" t="s">
        <v>20</v>
      </c>
      <c r="N1751" s="7">
        <f>Table[[#This Row],[Income]]-Table[[#This Row],[Budget]]</f>
        <v>301594210</v>
      </c>
      <c r="O1751" s="7" t="str">
        <f>IF((Table[[#This Row],[Income]]&gt;Table[[#This Row],[Budget]])," Successful", "Unsuccessful")</f>
        <v xml:space="preserve"> Successful</v>
      </c>
    </row>
    <row r="1752" spans="1:15" x14ac:dyDescent="0.3">
      <c r="A1752" s="5" t="s">
        <v>5103</v>
      </c>
      <c r="B1752" s="1">
        <v>5.9</v>
      </c>
      <c r="C1752" s="2">
        <v>2005</v>
      </c>
      <c r="D1752" s="5" t="s">
        <v>28</v>
      </c>
      <c r="E1752" t="s">
        <v>15</v>
      </c>
      <c r="F1752" s="2">
        <v>118</v>
      </c>
      <c r="G1752" s="5" t="s">
        <v>4144</v>
      </c>
      <c r="H1752" s="5" t="s">
        <v>5104</v>
      </c>
      <c r="I1752" s="5" t="s">
        <v>127</v>
      </c>
      <c r="J1752" s="5" t="e" vm="41">
        <v>#VALUE!</v>
      </c>
      <c r="K1752" s="8">
        <v>88000000</v>
      </c>
      <c r="L1752" s="7">
        <v>105316267</v>
      </c>
      <c r="M1752" s="5" t="s">
        <v>5105</v>
      </c>
      <c r="N1752" s="7">
        <f>Table[[#This Row],[Income]]-Table[[#This Row],[Budget]]</f>
        <v>17316267</v>
      </c>
      <c r="O1752" s="7" t="str">
        <f>IF((Table[[#This Row],[Income]]&gt;Table[[#This Row],[Budget]])," Successful", "Unsuccessful")</f>
        <v xml:space="preserve"> Successful</v>
      </c>
    </row>
    <row r="1753" spans="1:15" x14ac:dyDescent="0.3">
      <c r="A1753" s="5" t="s">
        <v>5106</v>
      </c>
      <c r="B1753" s="1">
        <v>5.9</v>
      </c>
      <c r="C1753" s="2">
        <v>2005</v>
      </c>
      <c r="D1753" s="5" t="s">
        <v>186</v>
      </c>
      <c r="E1753" t="s">
        <v>29</v>
      </c>
      <c r="F1753" s="2">
        <v>90</v>
      </c>
      <c r="G1753" s="5" t="s">
        <v>5107</v>
      </c>
      <c r="H1753" s="5" t="s">
        <v>5108</v>
      </c>
      <c r="I1753" s="5" t="s">
        <v>227</v>
      </c>
      <c r="J1753" s="5" t="e" vm="2">
        <v>#VALUE!</v>
      </c>
      <c r="K1753" s="8">
        <v>19000000</v>
      </c>
      <c r="L1753" s="7">
        <v>107516369</v>
      </c>
      <c r="M1753" s="5" t="s">
        <v>20</v>
      </c>
      <c r="N1753" s="7">
        <f>Table[[#This Row],[Income]]-Table[[#This Row],[Budget]]</f>
        <v>88516369</v>
      </c>
      <c r="O1753" s="7" t="str">
        <f>IF((Table[[#This Row],[Income]]&gt;Table[[#This Row],[Budget]])," Successful", "Unsuccessful")</f>
        <v xml:space="preserve"> Successful</v>
      </c>
    </row>
    <row r="1754" spans="1:15" x14ac:dyDescent="0.3">
      <c r="A1754" s="5" t="s">
        <v>5109</v>
      </c>
      <c r="B1754" s="1">
        <v>7</v>
      </c>
      <c r="C1754" s="2">
        <v>2005</v>
      </c>
      <c r="D1754" s="5" t="s">
        <v>186</v>
      </c>
      <c r="E1754" t="s">
        <v>29</v>
      </c>
      <c r="F1754" s="2">
        <v>104</v>
      </c>
      <c r="G1754" s="5" t="s">
        <v>3808</v>
      </c>
      <c r="H1754" s="5" t="s">
        <v>5110</v>
      </c>
      <c r="I1754" s="5" t="s">
        <v>142</v>
      </c>
      <c r="J1754" s="5" t="e" vm="2">
        <v>#VALUE!</v>
      </c>
      <c r="K1754" s="8">
        <v>950000</v>
      </c>
      <c r="L1754" s="7">
        <v>7022209</v>
      </c>
      <c r="M1754" s="5" t="s">
        <v>20</v>
      </c>
      <c r="N1754" s="7">
        <f>Table[[#This Row],[Income]]-Table[[#This Row],[Budget]]</f>
        <v>6072209</v>
      </c>
      <c r="O1754" s="7" t="str">
        <f>IF((Table[[#This Row],[Income]]&gt;Table[[#This Row],[Budget]])," Successful", "Unsuccessful")</f>
        <v xml:space="preserve"> Successful</v>
      </c>
    </row>
    <row r="1755" spans="1:15" x14ac:dyDescent="0.3">
      <c r="A1755" s="5" t="s">
        <v>5111</v>
      </c>
      <c r="B1755" s="1">
        <v>5.4</v>
      </c>
      <c r="C1755" s="2">
        <v>2005</v>
      </c>
      <c r="D1755" s="5" t="s">
        <v>14</v>
      </c>
      <c r="E1755" t="s">
        <v>15</v>
      </c>
      <c r="F1755" s="2">
        <v>93</v>
      </c>
      <c r="G1755" s="5" t="s">
        <v>2532</v>
      </c>
      <c r="H1755" s="5" t="s">
        <v>5112</v>
      </c>
      <c r="I1755" s="5" t="s">
        <v>410</v>
      </c>
      <c r="J1755" s="5" t="e" vm="16">
        <v>#VALUE!</v>
      </c>
      <c r="K1755" s="8">
        <v>62000000</v>
      </c>
      <c r="L1755" s="7">
        <v>53321673</v>
      </c>
      <c r="M1755" s="5" t="s">
        <v>5113</v>
      </c>
      <c r="N1755" s="7">
        <f>Table[[#This Row],[Income]]-Table[[#This Row],[Budget]]</f>
        <v>-8678327</v>
      </c>
      <c r="O1755" s="7" t="str">
        <f>IF((Table[[#This Row],[Income]]&gt;Table[[#This Row],[Budget]])," Successful", "Unsuccessful")</f>
        <v>Unsuccessful</v>
      </c>
    </row>
    <row r="1756" spans="1:15" x14ac:dyDescent="0.3">
      <c r="A1756" s="5" t="s">
        <v>5114</v>
      </c>
      <c r="B1756" s="1">
        <v>6.5</v>
      </c>
      <c r="C1756" s="2">
        <v>2005</v>
      </c>
      <c r="D1756" s="5" t="s">
        <v>28</v>
      </c>
      <c r="E1756" t="s">
        <v>15</v>
      </c>
      <c r="F1756" s="2">
        <v>85</v>
      </c>
      <c r="G1756" s="5" t="s">
        <v>3436</v>
      </c>
      <c r="H1756" s="5" t="s">
        <v>5115</v>
      </c>
      <c r="I1756" s="5" t="s">
        <v>366</v>
      </c>
      <c r="J1756" s="5" t="e" vm="2">
        <v>#VALUE!</v>
      </c>
      <c r="K1756" s="8">
        <v>26000000</v>
      </c>
      <c r="L1756" s="7">
        <v>96258201</v>
      </c>
      <c r="M1756" s="5" t="s">
        <v>20</v>
      </c>
      <c r="N1756" s="7">
        <f>Table[[#This Row],[Income]]-Table[[#This Row],[Budget]]</f>
        <v>70258201</v>
      </c>
      <c r="O1756" s="7" t="str">
        <f>IF((Table[[#This Row],[Income]]&gt;Table[[#This Row],[Budget]])," Successful", "Unsuccessful")</f>
        <v xml:space="preserve"> Successful</v>
      </c>
    </row>
    <row r="1757" spans="1:15" x14ac:dyDescent="0.3">
      <c r="A1757" s="5" t="s">
        <v>5116</v>
      </c>
      <c r="B1757" s="1">
        <v>5.0999999999999996</v>
      </c>
      <c r="C1757" s="2">
        <v>2005</v>
      </c>
      <c r="D1757" s="5" t="s">
        <v>28</v>
      </c>
      <c r="E1757" t="s">
        <v>15</v>
      </c>
      <c r="F1757" s="2">
        <v>104</v>
      </c>
      <c r="G1757" s="5" t="s">
        <v>4971</v>
      </c>
      <c r="H1757" s="5" t="s">
        <v>5117</v>
      </c>
      <c r="I1757" s="5" t="s">
        <v>346</v>
      </c>
      <c r="J1757" s="5" t="e" vm="2">
        <v>#VALUE!</v>
      </c>
      <c r="K1757" s="8">
        <v>50000000</v>
      </c>
      <c r="L1757" s="7">
        <v>111069515</v>
      </c>
      <c r="M1757" s="5" t="s">
        <v>20</v>
      </c>
      <c r="N1757" s="7">
        <f>Table[[#This Row],[Income]]-Table[[#This Row],[Budget]]</f>
        <v>61069515</v>
      </c>
      <c r="O1757" s="7" t="str">
        <f>IF((Table[[#This Row],[Income]]&gt;Table[[#This Row],[Budget]])," Successful", "Unsuccessful")</f>
        <v xml:space="preserve"> Successful</v>
      </c>
    </row>
    <row r="1758" spans="1:15" x14ac:dyDescent="0.3">
      <c r="A1758" s="5" t="s">
        <v>5118</v>
      </c>
      <c r="B1758" s="1">
        <v>7</v>
      </c>
      <c r="C1758" s="2">
        <v>2005</v>
      </c>
      <c r="D1758" s="5" t="s">
        <v>36</v>
      </c>
      <c r="E1758" t="s">
        <v>29</v>
      </c>
      <c r="F1758" s="2">
        <v>125</v>
      </c>
      <c r="G1758" s="5" t="s">
        <v>294</v>
      </c>
      <c r="H1758" s="5" t="s">
        <v>5119</v>
      </c>
      <c r="I1758" s="5" t="s">
        <v>781</v>
      </c>
      <c r="J1758" s="5" t="e" vm="2">
        <v>#VALUE!</v>
      </c>
      <c r="K1758" s="8">
        <v>72000000</v>
      </c>
      <c r="L1758" s="7">
        <v>97076152</v>
      </c>
      <c r="M1758" s="5" t="s">
        <v>3527</v>
      </c>
      <c r="N1758" s="7">
        <f>Table[[#This Row],[Income]]-Table[[#This Row],[Budget]]</f>
        <v>25076152</v>
      </c>
      <c r="O1758" s="7" t="str">
        <f>IF((Table[[#This Row],[Income]]&gt;Table[[#This Row],[Budget]])," Successful", "Unsuccessful")</f>
        <v xml:space="preserve"> Successful</v>
      </c>
    </row>
    <row r="1759" spans="1:15" x14ac:dyDescent="0.3">
      <c r="A1759" s="5" t="s">
        <v>5120</v>
      </c>
      <c r="B1759" s="1">
        <v>5.2</v>
      </c>
      <c r="C1759" s="2">
        <v>2005</v>
      </c>
      <c r="D1759" s="5" t="s">
        <v>52</v>
      </c>
      <c r="E1759" t="s">
        <v>29</v>
      </c>
      <c r="F1759" s="2">
        <v>105</v>
      </c>
      <c r="G1759" s="5" t="s">
        <v>5121</v>
      </c>
      <c r="H1759" s="5" t="s">
        <v>5122</v>
      </c>
      <c r="I1759" s="5" t="s">
        <v>661</v>
      </c>
      <c r="J1759" s="5" t="e" vm="41">
        <v>#VALUE!</v>
      </c>
      <c r="K1759" s="8">
        <v>60000000</v>
      </c>
      <c r="L1759" s="7">
        <v>58072119</v>
      </c>
      <c r="M1759" s="5" t="s">
        <v>5123</v>
      </c>
      <c r="N1759" s="7">
        <f>Table[[#This Row],[Income]]-Table[[#This Row],[Budget]]</f>
        <v>-1927881</v>
      </c>
      <c r="O1759" s="7" t="str">
        <f>IF((Table[[#This Row],[Income]]&gt;Table[[#This Row],[Budget]])," Successful", "Unsuccessful")</f>
        <v>Unsuccessful</v>
      </c>
    </row>
    <row r="1760" spans="1:15" x14ac:dyDescent="0.3">
      <c r="A1760" s="5" t="s">
        <v>5124</v>
      </c>
      <c r="B1760" s="1">
        <v>5.9</v>
      </c>
      <c r="C1760" s="2">
        <v>2005</v>
      </c>
      <c r="D1760" s="5" t="s">
        <v>120</v>
      </c>
      <c r="E1760" t="s">
        <v>15</v>
      </c>
      <c r="F1760" s="2">
        <v>110</v>
      </c>
      <c r="G1760" s="5" t="s">
        <v>5125</v>
      </c>
      <c r="H1760" s="5" t="s">
        <v>5126</v>
      </c>
      <c r="I1760" s="5" t="s">
        <v>354</v>
      </c>
      <c r="J1760" s="5" t="e" vm="85">
        <v>#VALUE!</v>
      </c>
      <c r="K1760" s="8">
        <v>50000000</v>
      </c>
      <c r="L1760" s="7">
        <v>46117696</v>
      </c>
      <c r="M1760" s="5" t="s">
        <v>20</v>
      </c>
      <c r="N1760" s="7">
        <f>Table[[#This Row],[Income]]-Table[[#This Row],[Budget]]</f>
        <v>-3882304</v>
      </c>
      <c r="O1760" s="7" t="str">
        <f>IF((Table[[#This Row],[Income]]&gt;Table[[#This Row],[Budget]])," Successful", "Unsuccessful")</f>
        <v>Unsuccessful</v>
      </c>
    </row>
    <row r="1761" spans="1:15" x14ac:dyDescent="0.3">
      <c r="A1761" s="5" t="s">
        <v>5127</v>
      </c>
      <c r="B1761" s="1">
        <v>5.4</v>
      </c>
      <c r="C1761" s="2">
        <v>2005</v>
      </c>
      <c r="D1761" s="5" t="s">
        <v>149</v>
      </c>
      <c r="E1761" t="s">
        <v>29</v>
      </c>
      <c r="F1761" s="2">
        <v>113</v>
      </c>
      <c r="G1761" s="5" t="s">
        <v>88</v>
      </c>
      <c r="H1761" s="5" t="s">
        <v>5128</v>
      </c>
      <c r="I1761" s="5" t="s">
        <v>184</v>
      </c>
      <c r="J1761" s="5" t="e" vm="13">
        <v>#VALUE!</v>
      </c>
      <c r="K1761" s="8">
        <v>40000000</v>
      </c>
      <c r="L1761" s="7">
        <v>68766121</v>
      </c>
      <c r="M1761" s="5" t="s">
        <v>288</v>
      </c>
      <c r="N1761" s="7">
        <f>Table[[#This Row],[Income]]-Table[[#This Row],[Budget]]</f>
        <v>28766121</v>
      </c>
      <c r="O1761" s="7" t="str">
        <f>IF((Table[[#This Row],[Income]]&gt;Table[[#This Row],[Budget]])," Successful", "Unsuccessful")</f>
        <v xml:space="preserve"> Successful</v>
      </c>
    </row>
    <row r="1762" spans="1:15" x14ac:dyDescent="0.3">
      <c r="A1762" s="5" t="s">
        <v>5129</v>
      </c>
      <c r="B1762" s="1">
        <v>5.6</v>
      </c>
      <c r="C1762" s="2">
        <v>2005</v>
      </c>
      <c r="D1762" s="5" t="s">
        <v>78</v>
      </c>
      <c r="E1762" t="s">
        <v>22</v>
      </c>
      <c r="F1762" s="2">
        <v>95</v>
      </c>
      <c r="G1762" s="5" t="s">
        <v>276</v>
      </c>
      <c r="H1762" s="5" t="s">
        <v>5130</v>
      </c>
      <c r="I1762" s="5" t="s">
        <v>350</v>
      </c>
      <c r="J1762" s="5" t="e" vm="5">
        <v>#VALUE!</v>
      </c>
      <c r="K1762" s="8">
        <v>56000000</v>
      </c>
      <c r="L1762" s="7">
        <v>198636868</v>
      </c>
      <c r="M1762" s="5" t="s">
        <v>20</v>
      </c>
      <c r="N1762" s="7">
        <f>Table[[#This Row],[Income]]-Table[[#This Row],[Budget]]</f>
        <v>142636868</v>
      </c>
      <c r="O1762" s="7" t="str">
        <f>IF((Table[[#This Row],[Income]]&gt;Table[[#This Row],[Budget]])," Successful", "Unsuccessful")</f>
        <v xml:space="preserve"> Successful</v>
      </c>
    </row>
    <row r="1763" spans="1:15" x14ac:dyDescent="0.3">
      <c r="A1763" s="5" t="s">
        <v>5131</v>
      </c>
      <c r="B1763" s="1">
        <v>6.3</v>
      </c>
      <c r="C1763" s="2">
        <v>2005</v>
      </c>
      <c r="D1763" s="5" t="s">
        <v>120</v>
      </c>
      <c r="E1763" t="s">
        <v>15</v>
      </c>
      <c r="F1763" s="2">
        <v>87</v>
      </c>
      <c r="G1763" s="5" t="s">
        <v>2275</v>
      </c>
      <c r="H1763" s="5" t="s">
        <v>5132</v>
      </c>
      <c r="I1763" s="5" t="s">
        <v>424</v>
      </c>
      <c r="J1763" s="5" t="e" vm="20">
        <v>#VALUE!</v>
      </c>
      <c r="K1763" s="8">
        <v>32000000</v>
      </c>
      <c r="L1763" s="7">
        <v>89083229</v>
      </c>
      <c r="M1763" s="5" t="s">
        <v>777</v>
      </c>
      <c r="N1763" s="7">
        <f>Table[[#This Row],[Income]]-Table[[#This Row],[Budget]]</f>
        <v>57083229</v>
      </c>
      <c r="O1763" s="7" t="str">
        <f>IF((Table[[#This Row],[Income]]&gt;Table[[#This Row],[Budget]])," Successful", "Unsuccessful")</f>
        <v xml:space="preserve"> Successful</v>
      </c>
    </row>
    <row r="1764" spans="1:15" x14ac:dyDescent="0.3">
      <c r="A1764" s="5" t="s">
        <v>5133</v>
      </c>
      <c r="B1764" s="1">
        <v>6.6</v>
      </c>
      <c r="C1764" s="2">
        <v>2005</v>
      </c>
      <c r="D1764" s="5" t="s">
        <v>43</v>
      </c>
      <c r="E1764" t="s">
        <v>22</v>
      </c>
      <c r="F1764" s="2">
        <v>97</v>
      </c>
      <c r="G1764" s="5" t="s">
        <v>4165</v>
      </c>
      <c r="H1764" s="5" t="s">
        <v>5134</v>
      </c>
      <c r="I1764" s="5" t="s">
        <v>1066</v>
      </c>
      <c r="J1764" s="5" t="e" vm="6">
        <v>#VALUE!</v>
      </c>
      <c r="K1764" s="8">
        <v>25000000</v>
      </c>
      <c r="L1764" s="7">
        <v>123276807</v>
      </c>
      <c r="M1764" s="5" t="s">
        <v>1786</v>
      </c>
      <c r="N1764" s="7">
        <f>Table[[#This Row],[Income]]-Table[[#This Row],[Budget]]</f>
        <v>98276807</v>
      </c>
      <c r="O1764" s="7" t="str">
        <f>IF((Table[[#This Row],[Income]]&gt;Table[[#This Row],[Budget]])," Successful", "Unsuccessful")</f>
        <v xml:space="preserve"> Successful</v>
      </c>
    </row>
    <row r="1765" spans="1:15" x14ac:dyDescent="0.3">
      <c r="A1765" s="5" t="s">
        <v>5135</v>
      </c>
      <c r="B1765" s="1">
        <v>4.7</v>
      </c>
      <c r="C1765" s="2">
        <v>2005</v>
      </c>
      <c r="D1765" s="5" t="s">
        <v>43</v>
      </c>
      <c r="E1765" t="s">
        <v>15</v>
      </c>
      <c r="F1765" s="2">
        <v>97</v>
      </c>
      <c r="G1765" s="5" t="s">
        <v>5136</v>
      </c>
      <c r="H1765" s="5" t="s">
        <v>5137</v>
      </c>
      <c r="I1765" s="5" t="s">
        <v>354</v>
      </c>
      <c r="J1765" s="5" t="e" vm="5">
        <v>#VALUE!</v>
      </c>
      <c r="K1765" s="8">
        <v>43000000</v>
      </c>
      <c r="L1765" s="7">
        <v>56995646</v>
      </c>
      <c r="M1765" s="5" t="s">
        <v>5138</v>
      </c>
      <c r="N1765" s="7">
        <f>Table[[#This Row],[Income]]-Table[[#This Row],[Budget]]</f>
        <v>13995646</v>
      </c>
      <c r="O1765" s="7" t="str">
        <f>IF((Table[[#This Row],[Income]]&gt;Table[[#This Row],[Budget]])," Successful", "Unsuccessful")</f>
        <v xml:space="preserve"> Successful</v>
      </c>
    </row>
    <row r="1766" spans="1:15" x14ac:dyDescent="0.3">
      <c r="A1766" s="5" t="s">
        <v>5139</v>
      </c>
      <c r="B1766" s="1">
        <v>6.2</v>
      </c>
      <c r="C1766" s="2">
        <v>2005</v>
      </c>
      <c r="D1766" s="5" t="s">
        <v>36</v>
      </c>
      <c r="E1766" t="s">
        <v>22</v>
      </c>
      <c r="F1766" s="2">
        <v>101</v>
      </c>
      <c r="G1766" s="5" t="s">
        <v>1259</v>
      </c>
      <c r="H1766" s="5" t="s">
        <v>5140</v>
      </c>
      <c r="I1766" s="5" t="s">
        <v>127</v>
      </c>
      <c r="J1766" s="5" t="e" vm="2">
        <v>#VALUE!</v>
      </c>
      <c r="K1766" s="8">
        <v>65000000</v>
      </c>
      <c r="L1766" s="7">
        <v>65079104</v>
      </c>
      <c r="M1766" s="5" t="s">
        <v>20</v>
      </c>
      <c r="N1766" s="7">
        <f>Table[[#This Row],[Income]]-Table[[#This Row],[Budget]]</f>
        <v>79104</v>
      </c>
      <c r="O1766" s="7" t="str">
        <f>IF((Table[[#This Row],[Income]]&gt;Table[[#This Row],[Budget]])," Successful", "Unsuccessful")</f>
        <v xml:space="preserve"> Successful</v>
      </c>
    </row>
    <row r="1767" spans="1:15" x14ac:dyDescent="0.3">
      <c r="A1767" s="5" t="s">
        <v>5141</v>
      </c>
      <c r="B1767" s="1">
        <v>6.7</v>
      </c>
      <c r="C1767" s="2">
        <v>2005</v>
      </c>
      <c r="D1767" s="5" t="s">
        <v>149</v>
      </c>
      <c r="E1767" t="s">
        <v>29</v>
      </c>
      <c r="F1767" s="2">
        <v>90</v>
      </c>
      <c r="G1767" s="5" t="s">
        <v>172</v>
      </c>
      <c r="H1767" s="5" t="s">
        <v>5142</v>
      </c>
      <c r="I1767" s="5" t="s">
        <v>180</v>
      </c>
      <c r="J1767" s="5" t="e" vm="6">
        <v>#VALUE!</v>
      </c>
      <c r="K1767" s="8">
        <v>7900000</v>
      </c>
      <c r="L1767" s="7">
        <v>2635305</v>
      </c>
      <c r="M1767" s="5" t="s">
        <v>1711</v>
      </c>
      <c r="N1767" s="7">
        <f>Table[[#This Row],[Income]]-Table[[#This Row],[Budget]]</f>
        <v>-5264695</v>
      </c>
      <c r="O1767" s="7" t="str">
        <f>IF((Table[[#This Row],[Income]]&gt;Table[[#This Row],[Budget]])," Successful", "Unsuccessful")</f>
        <v>Unsuccessful</v>
      </c>
    </row>
    <row r="1768" spans="1:15" x14ac:dyDescent="0.3">
      <c r="A1768" s="5" t="s">
        <v>5143</v>
      </c>
      <c r="B1768" s="1">
        <v>6.6</v>
      </c>
      <c r="C1768" s="2">
        <v>2005</v>
      </c>
      <c r="D1768" s="5" t="s">
        <v>52</v>
      </c>
      <c r="E1768" t="s">
        <v>29</v>
      </c>
      <c r="F1768" s="2">
        <v>93</v>
      </c>
      <c r="G1768" s="5" t="s">
        <v>4445</v>
      </c>
      <c r="H1768" s="5" t="s">
        <v>5144</v>
      </c>
      <c r="I1768" s="5" t="s">
        <v>2775</v>
      </c>
      <c r="J1768" s="5" t="e" vm="5">
        <v>#VALUE!</v>
      </c>
      <c r="K1768" s="8">
        <v>4000000</v>
      </c>
      <c r="L1768" s="7">
        <v>147748505</v>
      </c>
      <c r="M1768" s="5" t="s">
        <v>749</v>
      </c>
      <c r="N1768" s="7">
        <f>Table[[#This Row],[Income]]-Table[[#This Row],[Budget]]</f>
        <v>143748505</v>
      </c>
      <c r="O1768" s="7" t="str">
        <f>IF((Table[[#This Row],[Income]]&gt;Table[[#This Row],[Budget]])," Successful", "Unsuccessful")</f>
        <v xml:space="preserve"> Successful</v>
      </c>
    </row>
    <row r="1769" spans="1:15" x14ac:dyDescent="0.3">
      <c r="A1769" s="5" t="s">
        <v>5145</v>
      </c>
      <c r="B1769" s="1">
        <v>5.9</v>
      </c>
      <c r="C1769" s="2">
        <v>2005</v>
      </c>
      <c r="D1769" s="5" t="s">
        <v>52</v>
      </c>
      <c r="E1769" t="s">
        <v>22</v>
      </c>
      <c r="F1769" s="2">
        <v>129</v>
      </c>
      <c r="G1769" s="5" t="s">
        <v>422</v>
      </c>
      <c r="H1769" s="5" t="s">
        <v>5146</v>
      </c>
      <c r="I1769" s="5" t="s">
        <v>5147</v>
      </c>
      <c r="J1769" s="5" t="e" vm="1">
        <v>#VALUE!</v>
      </c>
      <c r="K1769" s="8">
        <v>75000000</v>
      </c>
      <c r="L1769" s="7">
        <v>142400065</v>
      </c>
      <c r="M1769" s="5" t="s">
        <v>20</v>
      </c>
      <c r="N1769" s="7">
        <f>Table[[#This Row],[Income]]-Table[[#This Row],[Budget]]</f>
        <v>67400065</v>
      </c>
      <c r="O1769" s="7" t="str">
        <f>IF((Table[[#This Row],[Income]]&gt;Table[[#This Row],[Budget]])," Successful", "Unsuccessful")</f>
        <v xml:space="preserve"> Successful</v>
      </c>
    </row>
    <row r="1770" spans="1:15" x14ac:dyDescent="0.3">
      <c r="A1770" s="5" t="s">
        <v>5148</v>
      </c>
      <c r="B1770" s="1">
        <v>6.7</v>
      </c>
      <c r="C1770" s="2">
        <v>2005</v>
      </c>
      <c r="D1770" s="5" t="s">
        <v>233</v>
      </c>
      <c r="E1770" t="s">
        <v>29</v>
      </c>
      <c r="F1770" s="2">
        <v>107</v>
      </c>
      <c r="G1770" s="5" t="s">
        <v>4633</v>
      </c>
      <c r="H1770" s="5" t="s">
        <v>5149</v>
      </c>
      <c r="I1770" s="5" t="s">
        <v>5150</v>
      </c>
      <c r="J1770" s="5" t="e" vm="2">
        <v>#VALUE!</v>
      </c>
      <c r="K1770" s="8">
        <v>7000000</v>
      </c>
      <c r="L1770" s="7">
        <v>20901859</v>
      </c>
      <c r="M1770" s="5" t="s">
        <v>1198</v>
      </c>
      <c r="N1770" s="7">
        <f>Table[[#This Row],[Income]]-Table[[#This Row],[Budget]]</f>
        <v>13901859</v>
      </c>
      <c r="O1770" s="7" t="str">
        <f>IF((Table[[#This Row],[Income]]&gt;Table[[#This Row],[Budget]])," Successful", "Unsuccessful")</f>
        <v xml:space="preserve"> Successful</v>
      </c>
    </row>
    <row r="1771" spans="1:15" x14ac:dyDescent="0.3">
      <c r="A1771" s="5" t="s">
        <v>5151</v>
      </c>
      <c r="B1771" s="1">
        <v>6.7</v>
      </c>
      <c r="C1771" s="2">
        <v>2005</v>
      </c>
      <c r="D1771" s="5" t="s">
        <v>52</v>
      </c>
      <c r="E1771" t="s">
        <v>29</v>
      </c>
      <c r="F1771" s="2">
        <v>99</v>
      </c>
      <c r="G1771" s="5" t="s">
        <v>375</v>
      </c>
      <c r="H1771" s="5" t="s">
        <v>5152</v>
      </c>
      <c r="I1771" s="5" t="s">
        <v>241</v>
      </c>
      <c r="J1771" s="5" t="e" vm="2">
        <v>#VALUE!</v>
      </c>
      <c r="K1771" s="8">
        <v>50000000</v>
      </c>
      <c r="L1771" s="7">
        <v>8483797</v>
      </c>
      <c r="M1771" s="5" t="s">
        <v>20</v>
      </c>
      <c r="N1771" s="7">
        <f>Table[[#This Row],[Income]]-Table[[#This Row],[Budget]]</f>
        <v>-41516203</v>
      </c>
      <c r="O1771" s="7" t="str">
        <f>IF((Table[[#This Row],[Income]]&gt;Table[[#This Row],[Budget]])," Successful", "Unsuccessful")</f>
        <v>Unsuccessful</v>
      </c>
    </row>
    <row r="1772" spans="1:15" x14ac:dyDescent="0.3">
      <c r="A1772" s="5" t="s">
        <v>5153</v>
      </c>
      <c r="B1772" s="1">
        <v>5.0999999999999996</v>
      </c>
      <c r="C1772" s="2">
        <v>2005</v>
      </c>
      <c r="D1772" s="5" t="s">
        <v>28</v>
      </c>
      <c r="E1772" t="s">
        <v>15</v>
      </c>
      <c r="F1772" s="2">
        <v>97</v>
      </c>
      <c r="G1772" s="5" t="s">
        <v>5154</v>
      </c>
      <c r="H1772" s="5" t="s">
        <v>5155</v>
      </c>
      <c r="I1772" s="5" t="s">
        <v>5156</v>
      </c>
      <c r="J1772" s="5" t="e" vm="31">
        <v>#VALUE!</v>
      </c>
      <c r="K1772" s="8">
        <v>30000000</v>
      </c>
      <c r="L1772" s="7">
        <v>33296457</v>
      </c>
      <c r="M1772" s="5" t="s">
        <v>1198</v>
      </c>
      <c r="N1772" s="7">
        <f>Table[[#This Row],[Income]]-Table[[#This Row],[Budget]]</f>
        <v>3296457</v>
      </c>
      <c r="O1772" s="7" t="str">
        <f>IF((Table[[#This Row],[Income]]&gt;Table[[#This Row],[Budget]])," Successful", "Unsuccessful")</f>
        <v xml:space="preserve"> Successful</v>
      </c>
    </row>
    <row r="1773" spans="1:15" x14ac:dyDescent="0.3">
      <c r="A1773" s="5" t="s">
        <v>5157</v>
      </c>
      <c r="B1773" s="1">
        <v>6.1</v>
      </c>
      <c r="C1773" s="2">
        <v>2005</v>
      </c>
      <c r="D1773" s="5" t="s">
        <v>382</v>
      </c>
      <c r="E1773" t="s">
        <v>15</v>
      </c>
      <c r="F1773" s="2">
        <v>90</v>
      </c>
      <c r="G1773" s="5" t="s">
        <v>5158</v>
      </c>
      <c r="H1773" s="5" t="s">
        <v>5159</v>
      </c>
      <c r="I1773" s="5" t="s">
        <v>174</v>
      </c>
      <c r="J1773" s="5" t="e" vm="6">
        <v>#VALUE!</v>
      </c>
      <c r="K1773" s="8">
        <v>15000000</v>
      </c>
      <c r="L1773" s="7">
        <v>47096206</v>
      </c>
      <c r="M1773" s="5" t="s">
        <v>176</v>
      </c>
      <c r="N1773" s="7">
        <f>Table[[#This Row],[Income]]-Table[[#This Row],[Budget]]</f>
        <v>32096206</v>
      </c>
      <c r="O1773" s="7" t="str">
        <f>IF((Table[[#This Row],[Income]]&gt;Table[[#This Row],[Budget]])," Successful", "Unsuccessful")</f>
        <v xml:space="preserve"> Successful</v>
      </c>
    </row>
    <row r="1774" spans="1:15" x14ac:dyDescent="0.3">
      <c r="A1774" s="5" t="s">
        <v>5160</v>
      </c>
      <c r="B1774" s="1">
        <v>7.4</v>
      </c>
      <c r="C1774" s="2">
        <v>2005</v>
      </c>
      <c r="D1774" s="5" t="s">
        <v>28</v>
      </c>
      <c r="E1774" t="s">
        <v>29</v>
      </c>
      <c r="F1774" s="2">
        <v>129</v>
      </c>
      <c r="G1774" s="5" t="s">
        <v>5161</v>
      </c>
      <c r="H1774" s="5" t="s">
        <v>5162</v>
      </c>
      <c r="I1774" s="5" t="s">
        <v>255</v>
      </c>
      <c r="J1774" s="5" t="e" vm="86">
        <v>#VALUE!</v>
      </c>
      <c r="K1774" s="8">
        <v>25000000</v>
      </c>
      <c r="L1774" s="7">
        <v>82468097</v>
      </c>
      <c r="M1774" s="5" t="s">
        <v>5163</v>
      </c>
      <c r="N1774" s="7">
        <f>Table[[#This Row],[Income]]-Table[[#This Row],[Budget]]</f>
        <v>57468097</v>
      </c>
      <c r="O1774" s="7" t="str">
        <f>IF((Table[[#This Row],[Income]]&gt;Table[[#This Row],[Budget]])," Successful", "Unsuccessful")</f>
        <v xml:space="preserve"> Successful</v>
      </c>
    </row>
    <row r="1775" spans="1:15" x14ac:dyDescent="0.3">
      <c r="A1775" s="5" t="s">
        <v>5164</v>
      </c>
      <c r="B1775" s="1">
        <v>6</v>
      </c>
      <c r="C1775" s="2">
        <v>2005</v>
      </c>
      <c r="D1775" s="5" t="s">
        <v>186</v>
      </c>
      <c r="E1775" t="s">
        <v>15</v>
      </c>
      <c r="F1775" s="2">
        <v>124</v>
      </c>
      <c r="G1775" s="5" t="s">
        <v>2520</v>
      </c>
      <c r="H1775" s="5" t="s">
        <v>5165</v>
      </c>
      <c r="I1775" s="5" t="s">
        <v>127</v>
      </c>
      <c r="J1775" s="5" t="e" vm="32">
        <v>#VALUE!</v>
      </c>
      <c r="K1775" s="8">
        <v>130000000</v>
      </c>
      <c r="L1775" s="7">
        <v>119240351</v>
      </c>
      <c r="M1775" s="5" t="s">
        <v>5166</v>
      </c>
      <c r="N1775" s="7">
        <f>Table[[#This Row],[Income]]-Table[[#This Row],[Budget]]</f>
        <v>-10759649</v>
      </c>
      <c r="O1775" s="7" t="str">
        <f>IF((Table[[#This Row],[Income]]&gt;Table[[#This Row],[Budget]])," Successful", "Unsuccessful")</f>
        <v>Unsuccessful</v>
      </c>
    </row>
    <row r="1776" spans="1:15" x14ac:dyDescent="0.3">
      <c r="A1776" s="5" t="s">
        <v>5167</v>
      </c>
      <c r="B1776" s="1">
        <v>6.7</v>
      </c>
      <c r="C1776" s="2">
        <v>2005</v>
      </c>
      <c r="D1776" s="5" t="s">
        <v>43</v>
      </c>
      <c r="E1776" t="s">
        <v>15</v>
      </c>
      <c r="F1776" s="2">
        <v>135</v>
      </c>
      <c r="G1776" s="5" t="s">
        <v>3599</v>
      </c>
      <c r="H1776" s="5" t="s">
        <v>5168</v>
      </c>
      <c r="I1776" s="5" t="s">
        <v>404</v>
      </c>
      <c r="J1776" s="5" t="e" vm="2">
        <v>#VALUE!</v>
      </c>
      <c r="K1776" s="8">
        <v>30000000</v>
      </c>
      <c r="L1776" s="7">
        <v>49334775</v>
      </c>
      <c r="M1776" s="5" t="s">
        <v>176</v>
      </c>
      <c r="N1776" s="7">
        <f>Table[[#This Row],[Income]]-Table[[#This Row],[Budget]]</f>
        <v>19334775</v>
      </c>
      <c r="O1776" s="7" t="str">
        <f>IF((Table[[#This Row],[Income]]&gt;Table[[#This Row],[Budget]])," Successful", "Unsuccessful")</f>
        <v xml:space="preserve"> Successful</v>
      </c>
    </row>
    <row r="1777" spans="1:15" x14ac:dyDescent="0.3">
      <c r="A1777" s="5" t="s">
        <v>5169</v>
      </c>
      <c r="B1777" s="1">
        <v>8</v>
      </c>
      <c r="C1777" s="2">
        <v>2005</v>
      </c>
      <c r="D1777" s="5" t="s">
        <v>324</v>
      </c>
      <c r="E1777" t="s">
        <v>15</v>
      </c>
      <c r="F1777" s="2">
        <v>144</v>
      </c>
      <c r="G1777" s="5" t="s">
        <v>1500</v>
      </c>
      <c r="H1777" s="5" t="s">
        <v>5170</v>
      </c>
      <c r="I1777" s="5" t="s">
        <v>397</v>
      </c>
      <c r="J1777" s="5" t="e" vm="5">
        <v>#VALUE!</v>
      </c>
      <c r="K1777" s="8">
        <v>88000000</v>
      </c>
      <c r="L1777" s="7">
        <v>108539911</v>
      </c>
      <c r="M1777" s="5" t="s">
        <v>20</v>
      </c>
      <c r="N1777" s="7">
        <f>Table[[#This Row],[Income]]-Table[[#This Row],[Budget]]</f>
        <v>20539911</v>
      </c>
      <c r="O1777" s="7" t="str">
        <f>IF((Table[[#This Row],[Income]]&gt;Table[[#This Row],[Budget]])," Successful", "Unsuccessful")</f>
        <v xml:space="preserve"> Successful</v>
      </c>
    </row>
    <row r="1778" spans="1:15" x14ac:dyDescent="0.3">
      <c r="A1778" s="5" t="s">
        <v>5171</v>
      </c>
      <c r="B1778" s="1">
        <v>6.8</v>
      </c>
      <c r="C1778" s="2">
        <v>2005</v>
      </c>
      <c r="D1778" s="5" t="s">
        <v>233</v>
      </c>
      <c r="E1778" t="s">
        <v>29</v>
      </c>
      <c r="F1778" s="2">
        <v>109</v>
      </c>
      <c r="G1778" s="5" t="s">
        <v>5172</v>
      </c>
      <c r="H1778" s="5" t="s">
        <v>5173</v>
      </c>
      <c r="I1778" s="5" t="s">
        <v>159</v>
      </c>
      <c r="J1778" s="5" t="e" vm="2">
        <v>#VALUE!</v>
      </c>
      <c r="K1778" s="8">
        <v>45000000</v>
      </c>
      <c r="L1778" s="7">
        <v>92374674</v>
      </c>
      <c r="M1778" s="5" t="s">
        <v>20</v>
      </c>
      <c r="N1778" s="7">
        <f>Table[[#This Row],[Income]]-Table[[#This Row],[Budget]]</f>
        <v>47374674</v>
      </c>
      <c r="O1778" s="7" t="str">
        <f>IF((Table[[#This Row],[Income]]&gt;Table[[#This Row],[Budget]])," Successful", "Unsuccessful")</f>
        <v xml:space="preserve"> Successful</v>
      </c>
    </row>
    <row r="1779" spans="1:15" x14ac:dyDescent="0.3">
      <c r="A1779" s="5" t="s">
        <v>5174</v>
      </c>
      <c r="B1779" s="1">
        <v>5.5</v>
      </c>
      <c r="C1779" s="2">
        <v>2005</v>
      </c>
      <c r="D1779" s="5" t="s">
        <v>14</v>
      </c>
      <c r="E1779" t="s">
        <v>15</v>
      </c>
      <c r="F1779" s="2">
        <v>97</v>
      </c>
      <c r="G1779" s="5" t="s">
        <v>3769</v>
      </c>
      <c r="H1779" s="5" t="s">
        <v>5175</v>
      </c>
      <c r="I1779" s="5" t="s">
        <v>180</v>
      </c>
      <c r="J1779" s="5" t="e" vm="2">
        <v>#VALUE!</v>
      </c>
      <c r="K1779" s="8">
        <v>55000000</v>
      </c>
      <c r="L1779" s="7">
        <v>88933562</v>
      </c>
      <c r="M1779" s="5" t="s">
        <v>4377</v>
      </c>
      <c r="N1779" s="7">
        <f>Table[[#This Row],[Income]]-Table[[#This Row],[Budget]]</f>
        <v>33933562</v>
      </c>
      <c r="O1779" s="7" t="str">
        <f>IF((Table[[#This Row],[Income]]&gt;Table[[#This Row],[Budget]])," Successful", "Unsuccessful")</f>
        <v xml:space="preserve"> Successful</v>
      </c>
    </row>
    <row r="1780" spans="1:15" x14ac:dyDescent="0.3">
      <c r="A1780" s="5" t="s">
        <v>5176</v>
      </c>
      <c r="B1780" s="1">
        <v>3.7</v>
      </c>
      <c r="C1780" s="2">
        <v>2005</v>
      </c>
      <c r="D1780" s="5" t="s">
        <v>324</v>
      </c>
      <c r="E1780" t="s">
        <v>22</v>
      </c>
      <c r="F1780" s="2">
        <v>93</v>
      </c>
      <c r="G1780" s="5" t="s">
        <v>1160</v>
      </c>
      <c r="H1780" s="5" t="s">
        <v>5177</v>
      </c>
      <c r="I1780" s="5" t="s">
        <v>127</v>
      </c>
      <c r="J1780" s="5" t="e" vm="2">
        <v>#VALUE!</v>
      </c>
      <c r="K1780" s="8">
        <v>50000000</v>
      </c>
      <c r="L1780" s="7">
        <v>71992655</v>
      </c>
      <c r="M1780" s="5" t="s">
        <v>20</v>
      </c>
      <c r="N1780" s="7">
        <f>Table[[#This Row],[Income]]-Table[[#This Row],[Budget]]</f>
        <v>21992655</v>
      </c>
      <c r="O1780" s="7" t="str">
        <f>IF((Table[[#This Row],[Income]]&gt;Table[[#This Row],[Budget]])," Successful", "Unsuccessful")</f>
        <v xml:space="preserve"> Successful</v>
      </c>
    </row>
    <row r="1781" spans="1:15" x14ac:dyDescent="0.3">
      <c r="A1781" s="5" t="s">
        <v>5178</v>
      </c>
      <c r="B1781" s="1">
        <v>7.3</v>
      </c>
      <c r="C1781" s="2">
        <v>2005</v>
      </c>
      <c r="D1781" s="5" t="s">
        <v>14</v>
      </c>
      <c r="E1781" t="s">
        <v>29</v>
      </c>
      <c r="F1781" s="2">
        <v>81</v>
      </c>
      <c r="G1781" s="5" t="s">
        <v>279</v>
      </c>
      <c r="H1781" s="5" t="s">
        <v>5179</v>
      </c>
      <c r="I1781" s="5" t="s">
        <v>39</v>
      </c>
      <c r="J1781" s="5" t="e" vm="2">
        <v>#VALUE!</v>
      </c>
      <c r="K1781" s="8">
        <v>1500000</v>
      </c>
      <c r="L1781" s="7">
        <v>11098131</v>
      </c>
      <c r="M1781" s="5" t="s">
        <v>20</v>
      </c>
      <c r="N1781" s="7">
        <f>Table[[#This Row],[Income]]-Table[[#This Row],[Budget]]</f>
        <v>9598131</v>
      </c>
      <c r="O1781" s="7" t="str">
        <f>IF((Table[[#This Row],[Income]]&gt;Table[[#This Row],[Budget]])," Successful", "Unsuccessful")</f>
        <v xml:space="preserve"> Successful</v>
      </c>
    </row>
    <row r="1782" spans="1:15" x14ac:dyDescent="0.3">
      <c r="A1782" s="5" t="s">
        <v>5180</v>
      </c>
      <c r="B1782" s="1">
        <v>2.2000000000000002</v>
      </c>
      <c r="C1782" s="2">
        <v>2005</v>
      </c>
      <c r="D1782" s="5" t="s">
        <v>382</v>
      </c>
      <c r="E1782" t="s">
        <v>22</v>
      </c>
      <c r="F1782" s="2">
        <v>94</v>
      </c>
      <c r="G1782" s="5" t="s">
        <v>5181</v>
      </c>
      <c r="H1782" s="5" t="s">
        <v>5182</v>
      </c>
      <c r="I1782" s="5" t="s">
        <v>1066</v>
      </c>
      <c r="J1782" s="5" t="e" vm="13">
        <v>#VALUE!</v>
      </c>
      <c r="K1782" s="8">
        <v>84000000</v>
      </c>
      <c r="L1782" s="7">
        <v>59981548</v>
      </c>
      <c r="M1782" s="5" t="s">
        <v>1198</v>
      </c>
      <c r="N1782" s="7">
        <f>Table[[#This Row],[Income]]-Table[[#This Row],[Budget]]</f>
        <v>-24018452</v>
      </c>
      <c r="O1782" s="7" t="str">
        <f>IF((Table[[#This Row],[Income]]&gt;Table[[#This Row],[Budget]])," Successful", "Unsuccessful")</f>
        <v>Unsuccessful</v>
      </c>
    </row>
    <row r="1783" spans="1:15" x14ac:dyDescent="0.3">
      <c r="A1783" s="5" t="s">
        <v>5183</v>
      </c>
      <c r="B1783" s="1">
        <v>5.8</v>
      </c>
      <c r="C1783" s="2">
        <v>2005</v>
      </c>
      <c r="D1783" s="5" t="s">
        <v>14</v>
      </c>
      <c r="E1783" t="s">
        <v>15</v>
      </c>
      <c r="F1783" s="2">
        <v>94</v>
      </c>
      <c r="G1783" s="5" t="s">
        <v>5184</v>
      </c>
      <c r="H1783" s="5" t="s">
        <v>5185</v>
      </c>
      <c r="I1783" s="5" t="s">
        <v>4186</v>
      </c>
      <c r="J1783" s="5" t="e" vm="2">
        <v>#VALUE!</v>
      </c>
      <c r="K1783" s="8">
        <v>0</v>
      </c>
      <c r="L1783" s="7">
        <v>40442443</v>
      </c>
      <c r="M1783" s="5" t="s">
        <v>20</v>
      </c>
      <c r="N1783" s="7">
        <f>Table[[#This Row],[Income]]-Table[[#This Row],[Budget]]</f>
        <v>40442443</v>
      </c>
      <c r="O1783" s="7" t="str">
        <f>IF((Table[[#This Row],[Income]]&gt;Table[[#This Row],[Budget]])," Successful", "Unsuccessful")</f>
        <v xml:space="preserve"> Successful</v>
      </c>
    </row>
    <row r="1784" spans="1:15" x14ac:dyDescent="0.3">
      <c r="A1784" s="5" t="s">
        <v>5186</v>
      </c>
      <c r="B1784" s="1">
        <v>7.5</v>
      </c>
      <c r="C1784" s="2">
        <v>2005</v>
      </c>
      <c r="D1784" s="5" t="s">
        <v>233</v>
      </c>
      <c r="E1784" t="s">
        <v>29</v>
      </c>
      <c r="F1784" s="2">
        <v>115</v>
      </c>
      <c r="G1784" s="5" t="s">
        <v>359</v>
      </c>
      <c r="H1784" s="5" t="s">
        <v>5187</v>
      </c>
      <c r="I1784" s="5" t="s">
        <v>131</v>
      </c>
      <c r="J1784" s="5" t="e" vm="21">
        <v>#VALUE!</v>
      </c>
      <c r="K1784" s="8">
        <v>3226155</v>
      </c>
      <c r="L1784" s="7">
        <v>23834149</v>
      </c>
      <c r="M1784" s="5" t="s">
        <v>362</v>
      </c>
      <c r="N1784" s="7">
        <f>Table[[#This Row],[Income]]-Table[[#This Row],[Budget]]</f>
        <v>20607994</v>
      </c>
      <c r="O1784" s="7" t="str">
        <f>IF((Table[[#This Row],[Income]]&gt;Table[[#This Row],[Budget]])," Successful", "Unsuccessful")</f>
        <v xml:space="preserve"> Successful</v>
      </c>
    </row>
    <row r="1785" spans="1:15" x14ac:dyDescent="0.3">
      <c r="A1785" s="5" t="s">
        <v>5188</v>
      </c>
      <c r="B1785" s="1">
        <v>7.1</v>
      </c>
      <c r="C1785" s="2">
        <v>2005</v>
      </c>
      <c r="D1785" s="5" t="s">
        <v>324</v>
      </c>
      <c r="E1785" t="s">
        <v>15</v>
      </c>
      <c r="F1785" s="2">
        <v>107</v>
      </c>
      <c r="G1785" s="5" t="s">
        <v>4212</v>
      </c>
      <c r="H1785" s="5" t="s">
        <v>5189</v>
      </c>
      <c r="I1785" s="5" t="s">
        <v>221</v>
      </c>
      <c r="J1785" s="5" t="e" vm="2">
        <v>#VALUE!</v>
      </c>
      <c r="K1785" s="8">
        <v>25000000</v>
      </c>
      <c r="L1785" s="7">
        <v>13411957</v>
      </c>
      <c r="M1785" s="5" t="s">
        <v>652</v>
      </c>
      <c r="N1785" s="7">
        <f>Table[[#This Row],[Income]]-Table[[#This Row],[Budget]]</f>
        <v>-11588043</v>
      </c>
      <c r="O1785" s="7" t="str">
        <f>IF((Table[[#This Row],[Income]]&gt;Table[[#This Row],[Budget]])," Successful", "Unsuccessful")</f>
        <v>Unsuccessful</v>
      </c>
    </row>
    <row r="1786" spans="1:15" x14ac:dyDescent="0.3">
      <c r="A1786" s="5" t="s">
        <v>5190</v>
      </c>
      <c r="B1786" s="1">
        <v>7.3</v>
      </c>
      <c r="C1786" s="2">
        <v>2005</v>
      </c>
      <c r="D1786" s="5" t="s">
        <v>382</v>
      </c>
      <c r="E1786" t="s">
        <v>29</v>
      </c>
      <c r="F1786" s="2">
        <v>114</v>
      </c>
      <c r="G1786" s="5" t="s">
        <v>2805</v>
      </c>
      <c r="H1786" s="5" t="s">
        <v>5191</v>
      </c>
      <c r="I1786" s="5" t="s">
        <v>370</v>
      </c>
      <c r="J1786" s="5" t="e" vm="5">
        <v>#VALUE!</v>
      </c>
      <c r="K1786" s="8">
        <v>7000000</v>
      </c>
      <c r="L1786" s="7">
        <v>49327405</v>
      </c>
      <c r="M1786" s="5" t="s">
        <v>62</v>
      </c>
      <c r="N1786" s="7">
        <f>Table[[#This Row],[Income]]-Table[[#This Row],[Budget]]</f>
        <v>42327405</v>
      </c>
      <c r="O1786" s="7" t="str">
        <f>IF((Table[[#This Row],[Income]]&gt;Table[[#This Row],[Budget]])," Successful", "Unsuccessful")</f>
        <v xml:space="preserve"> Successful</v>
      </c>
    </row>
    <row r="1787" spans="1:15" x14ac:dyDescent="0.3">
      <c r="A1787" s="5" t="s">
        <v>5192</v>
      </c>
      <c r="B1787" s="1">
        <v>6.9</v>
      </c>
      <c r="C1787" s="2">
        <v>2005</v>
      </c>
      <c r="D1787" s="5" t="s">
        <v>324</v>
      </c>
      <c r="E1787" t="s">
        <v>224</v>
      </c>
      <c r="F1787" s="2">
        <v>115</v>
      </c>
      <c r="G1787" s="5" t="s">
        <v>5193</v>
      </c>
      <c r="H1787" s="5" t="s">
        <v>5194</v>
      </c>
      <c r="I1787" s="5" t="s">
        <v>81</v>
      </c>
      <c r="J1787" s="5" t="e" vm="3">
        <v>#VALUE!</v>
      </c>
      <c r="K1787" s="8">
        <v>2000000</v>
      </c>
      <c r="L1787" s="7">
        <v>6819</v>
      </c>
      <c r="M1787" s="5" t="s">
        <v>33</v>
      </c>
      <c r="N1787" s="7">
        <f>Table[[#This Row],[Income]]-Table[[#This Row],[Budget]]</f>
        <v>-1993181</v>
      </c>
      <c r="O1787" s="7" t="str">
        <f>IF((Table[[#This Row],[Income]]&gt;Table[[#This Row],[Budget]])," Successful", "Unsuccessful")</f>
        <v>Unsuccessful</v>
      </c>
    </row>
    <row r="1788" spans="1:15" x14ac:dyDescent="0.3">
      <c r="A1788" s="5" t="s">
        <v>5195</v>
      </c>
      <c r="B1788" s="1">
        <v>6.7</v>
      </c>
      <c r="C1788" s="2">
        <v>2005</v>
      </c>
      <c r="D1788" s="5" t="s">
        <v>120</v>
      </c>
      <c r="E1788" t="s">
        <v>15</v>
      </c>
      <c r="F1788" s="2">
        <v>119</v>
      </c>
      <c r="G1788" s="5" t="s">
        <v>468</v>
      </c>
      <c r="H1788" s="5" t="s">
        <v>5196</v>
      </c>
      <c r="I1788" s="5" t="s">
        <v>292</v>
      </c>
      <c r="J1788" s="5" t="e" vm="2">
        <v>#VALUE!</v>
      </c>
      <c r="K1788" s="8">
        <v>19000000</v>
      </c>
      <c r="L1788" s="7">
        <v>145166804</v>
      </c>
      <c r="M1788" s="5" t="s">
        <v>20</v>
      </c>
      <c r="N1788" s="7">
        <f>Table[[#This Row],[Income]]-Table[[#This Row],[Budget]]</f>
        <v>126166804</v>
      </c>
      <c r="O1788" s="7" t="str">
        <f>IF((Table[[#This Row],[Income]]&gt;Table[[#This Row],[Budget]])," Successful", "Unsuccessful")</f>
        <v xml:space="preserve"> Successful</v>
      </c>
    </row>
    <row r="1789" spans="1:15" x14ac:dyDescent="0.3">
      <c r="A1789" s="5" t="s">
        <v>5197</v>
      </c>
      <c r="B1789" s="1">
        <v>6.3</v>
      </c>
      <c r="C1789" s="2">
        <v>2005</v>
      </c>
      <c r="D1789" s="5" t="s">
        <v>120</v>
      </c>
      <c r="E1789" t="s">
        <v>29</v>
      </c>
      <c r="F1789" s="2">
        <v>111</v>
      </c>
      <c r="G1789" s="5" t="s">
        <v>542</v>
      </c>
      <c r="H1789" s="5" t="s">
        <v>5198</v>
      </c>
      <c r="I1789" s="5" t="s">
        <v>159</v>
      </c>
      <c r="J1789" s="5" t="e" vm="6">
        <v>#VALUE!</v>
      </c>
      <c r="K1789" s="8">
        <v>0</v>
      </c>
      <c r="L1789" s="7">
        <v>7164778</v>
      </c>
      <c r="M1789" s="5" t="s">
        <v>459</v>
      </c>
      <c r="N1789" s="7">
        <f>Table[[#This Row],[Income]]-Table[[#This Row],[Budget]]</f>
        <v>7164778</v>
      </c>
      <c r="O1789" s="7" t="str">
        <f>IF((Table[[#This Row],[Income]]&gt;Table[[#This Row],[Budget]])," Successful", "Unsuccessful")</f>
        <v xml:space="preserve"> Successful</v>
      </c>
    </row>
    <row r="1790" spans="1:15" x14ac:dyDescent="0.3">
      <c r="A1790" s="5" t="s">
        <v>5199</v>
      </c>
      <c r="B1790" s="1">
        <v>5.5</v>
      </c>
      <c r="C1790" s="2">
        <v>2005</v>
      </c>
      <c r="D1790" s="5" t="s">
        <v>149</v>
      </c>
      <c r="E1790" t="s">
        <v>15</v>
      </c>
      <c r="F1790" s="2">
        <v>101</v>
      </c>
      <c r="G1790" s="5" t="s">
        <v>3937</v>
      </c>
      <c r="H1790" s="5" t="s">
        <v>5200</v>
      </c>
      <c r="I1790" s="5" t="s">
        <v>174</v>
      </c>
      <c r="J1790" s="5" t="e" vm="2">
        <v>#VALUE!</v>
      </c>
      <c r="K1790" s="8">
        <v>43000000</v>
      </c>
      <c r="L1790" s="7">
        <v>155457327</v>
      </c>
      <c r="M1790" s="5" t="s">
        <v>1198</v>
      </c>
      <c r="N1790" s="7">
        <f>Table[[#This Row],[Income]]-Table[[#This Row],[Budget]]</f>
        <v>112457327</v>
      </c>
      <c r="O1790" s="7" t="str">
        <f>IF((Table[[#This Row],[Income]]&gt;Table[[#This Row],[Budget]])," Successful", "Unsuccessful")</f>
        <v xml:space="preserve"> Successful</v>
      </c>
    </row>
    <row r="1791" spans="1:15" x14ac:dyDescent="0.3">
      <c r="A1791" s="5" t="s">
        <v>5201</v>
      </c>
      <c r="B1791" s="1">
        <v>6.6</v>
      </c>
      <c r="C1791" s="2">
        <v>2005</v>
      </c>
      <c r="D1791" s="5" t="s">
        <v>186</v>
      </c>
      <c r="E1791" t="s">
        <v>15</v>
      </c>
      <c r="F1791" s="2">
        <v>107</v>
      </c>
      <c r="G1791" s="5" t="s">
        <v>5202</v>
      </c>
      <c r="H1791" s="5" t="s">
        <v>5203</v>
      </c>
      <c r="I1791" s="5" t="s">
        <v>180</v>
      </c>
      <c r="J1791" s="5" t="e" vm="2">
        <v>#VALUE!</v>
      </c>
      <c r="K1791" s="8">
        <v>30000000</v>
      </c>
      <c r="L1791" s="7">
        <v>42886719</v>
      </c>
      <c r="M1791" s="5" t="s">
        <v>20</v>
      </c>
      <c r="N1791" s="7">
        <f>Table[[#This Row],[Income]]-Table[[#This Row],[Budget]]</f>
        <v>12886719</v>
      </c>
      <c r="O1791" s="7" t="str">
        <f>IF((Table[[#This Row],[Income]]&gt;Table[[#This Row],[Budget]])," Successful", "Unsuccessful")</f>
        <v xml:space="preserve"> Successful</v>
      </c>
    </row>
    <row r="1792" spans="1:15" x14ac:dyDescent="0.3">
      <c r="A1792" s="5" t="s">
        <v>5204</v>
      </c>
      <c r="B1792" s="1">
        <v>6.5</v>
      </c>
      <c r="C1792" s="2">
        <v>2005</v>
      </c>
      <c r="D1792" s="5" t="s">
        <v>28</v>
      </c>
      <c r="E1792" t="s">
        <v>15</v>
      </c>
      <c r="F1792" s="2">
        <v>104</v>
      </c>
      <c r="G1792" s="5" t="s">
        <v>4386</v>
      </c>
      <c r="H1792" s="5" t="s">
        <v>5205</v>
      </c>
      <c r="I1792" s="5" t="s">
        <v>489</v>
      </c>
      <c r="J1792" s="5" t="e" vm="2">
        <v>#VALUE!</v>
      </c>
      <c r="K1792" s="8">
        <v>43000000</v>
      </c>
      <c r="L1792" s="7">
        <v>93983911</v>
      </c>
      <c r="M1792" s="5" t="s">
        <v>1198</v>
      </c>
      <c r="N1792" s="7">
        <f>Table[[#This Row],[Income]]-Table[[#This Row],[Budget]]</f>
        <v>50983911</v>
      </c>
      <c r="O1792" s="7" t="str">
        <f>IF((Table[[#This Row],[Income]]&gt;Table[[#This Row],[Budget]])," Successful", "Unsuccessful")</f>
        <v xml:space="preserve"> Successful</v>
      </c>
    </row>
    <row r="1793" spans="1:15" x14ac:dyDescent="0.3">
      <c r="A1793" s="5" t="s">
        <v>5206</v>
      </c>
      <c r="B1793" s="1">
        <v>6.5</v>
      </c>
      <c r="C1793" s="2">
        <v>2005</v>
      </c>
      <c r="D1793" s="5" t="s">
        <v>78</v>
      </c>
      <c r="E1793" t="s">
        <v>29</v>
      </c>
      <c r="F1793" s="2">
        <v>113</v>
      </c>
      <c r="G1793" s="5" t="s">
        <v>5207</v>
      </c>
      <c r="H1793" s="5" t="s">
        <v>5208</v>
      </c>
      <c r="I1793" s="5" t="s">
        <v>159</v>
      </c>
      <c r="J1793" s="5" t="e" vm="2">
        <v>#VALUE!</v>
      </c>
      <c r="K1793" s="8">
        <v>52000000</v>
      </c>
      <c r="L1793" s="7">
        <v>77663556</v>
      </c>
      <c r="M1793" s="5" t="s">
        <v>1198</v>
      </c>
      <c r="N1793" s="7">
        <f>Table[[#This Row],[Income]]-Table[[#This Row],[Budget]]</f>
        <v>25663556</v>
      </c>
      <c r="O1793" s="7" t="str">
        <f>IF((Table[[#This Row],[Income]]&gt;Table[[#This Row],[Budget]])," Successful", "Unsuccessful")</f>
        <v xml:space="preserve"> Successful</v>
      </c>
    </row>
    <row r="1794" spans="1:15" x14ac:dyDescent="0.3">
      <c r="A1794" s="5" t="s">
        <v>5209</v>
      </c>
      <c r="B1794" s="1">
        <v>6.2</v>
      </c>
      <c r="C1794" s="2">
        <v>2005</v>
      </c>
      <c r="D1794" s="5" t="s">
        <v>14</v>
      </c>
      <c r="E1794" t="s">
        <v>29</v>
      </c>
      <c r="F1794" s="2">
        <v>99</v>
      </c>
      <c r="G1794" s="5" t="s">
        <v>5210</v>
      </c>
      <c r="H1794" s="5" t="s">
        <v>5211</v>
      </c>
      <c r="I1794" s="5" t="s">
        <v>184</v>
      </c>
      <c r="J1794" s="5" t="e" vm="13">
        <v>#VALUE!</v>
      </c>
      <c r="K1794" s="8">
        <v>1000000</v>
      </c>
      <c r="L1794" s="7">
        <v>30894796</v>
      </c>
      <c r="M1794" s="5" t="s">
        <v>175</v>
      </c>
      <c r="N1794" s="7">
        <f>Table[[#This Row],[Income]]-Table[[#This Row],[Budget]]</f>
        <v>29894796</v>
      </c>
      <c r="O1794" s="7" t="str">
        <f>IF((Table[[#This Row],[Income]]&gt;Table[[#This Row],[Budget]])," Successful", "Unsuccessful")</f>
        <v xml:space="preserve"> Successful</v>
      </c>
    </row>
    <row r="1795" spans="1:15" x14ac:dyDescent="0.3">
      <c r="A1795" s="5" t="s">
        <v>5212</v>
      </c>
      <c r="B1795" s="1">
        <v>6.1</v>
      </c>
      <c r="C1795" s="2">
        <v>2005</v>
      </c>
      <c r="D1795" s="5" t="s">
        <v>14</v>
      </c>
      <c r="E1795" t="s">
        <v>15</v>
      </c>
      <c r="F1795" s="2">
        <v>90</v>
      </c>
      <c r="G1795" s="5" t="s">
        <v>1024</v>
      </c>
      <c r="H1795" s="5" t="s">
        <v>5213</v>
      </c>
      <c r="I1795" s="5" t="s">
        <v>2926</v>
      </c>
      <c r="J1795" s="5" t="e" vm="2">
        <v>#VALUE!</v>
      </c>
      <c r="K1795" s="8">
        <v>100000000</v>
      </c>
      <c r="L1795" s="7">
        <v>204681899</v>
      </c>
      <c r="M1795" s="5" t="s">
        <v>20</v>
      </c>
      <c r="N1795" s="7">
        <f>Table[[#This Row],[Income]]-Table[[#This Row],[Budget]]</f>
        <v>104681899</v>
      </c>
      <c r="O1795" s="7" t="str">
        <f>IF((Table[[#This Row],[Income]]&gt;Table[[#This Row],[Budget]])," Successful", "Unsuccessful")</f>
        <v xml:space="preserve"> Successful</v>
      </c>
    </row>
    <row r="1796" spans="1:15" x14ac:dyDescent="0.3">
      <c r="A1796" s="5" t="s">
        <v>5214</v>
      </c>
      <c r="B1796" s="1">
        <v>6.5</v>
      </c>
      <c r="C1796" s="2">
        <v>2005</v>
      </c>
      <c r="D1796" s="5" t="s">
        <v>324</v>
      </c>
      <c r="E1796" t="s">
        <v>22</v>
      </c>
      <c r="F1796" s="2">
        <v>119</v>
      </c>
      <c r="G1796" s="5" t="s">
        <v>4056</v>
      </c>
      <c r="H1796" s="5" t="s">
        <v>5215</v>
      </c>
      <c r="I1796" s="5" t="s">
        <v>180</v>
      </c>
      <c r="J1796" s="5" t="e" vm="8">
        <v>#VALUE!</v>
      </c>
      <c r="K1796" s="8">
        <v>25000000</v>
      </c>
      <c r="L1796" s="7">
        <v>42013878</v>
      </c>
      <c r="M1796" s="5" t="s">
        <v>20</v>
      </c>
      <c r="N1796" s="7">
        <f>Table[[#This Row],[Income]]-Table[[#This Row],[Budget]]</f>
        <v>17013878</v>
      </c>
      <c r="O1796" s="7" t="str">
        <f>IF((Table[[#This Row],[Income]]&gt;Table[[#This Row],[Budget]])," Successful", "Unsuccessful")</f>
        <v xml:space="preserve"> Successful</v>
      </c>
    </row>
    <row r="1797" spans="1:15" x14ac:dyDescent="0.3">
      <c r="A1797" s="5" t="s">
        <v>5216</v>
      </c>
      <c r="B1797" s="1">
        <v>5.7</v>
      </c>
      <c r="C1797" s="2">
        <v>2005</v>
      </c>
      <c r="D1797" s="5" t="s">
        <v>382</v>
      </c>
      <c r="E1797" t="s">
        <v>15</v>
      </c>
      <c r="F1797" s="2">
        <v>116</v>
      </c>
      <c r="G1797" s="5" t="s">
        <v>5217</v>
      </c>
      <c r="H1797" s="5" t="s">
        <v>5218</v>
      </c>
      <c r="I1797" s="5" t="s">
        <v>180</v>
      </c>
      <c r="J1797" s="5" t="e" vm="2">
        <v>#VALUE!</v>
      </c>
      <c r="K1797" s="8">
        <v>5500000</v>
      </c>
      <c r="L1797" s="7">
        <v>50652203</v>
      </c>
      <c r="M1797" s="5" t="s">
        <v>20</v>
      </c>
      <c r="N1797" s="7">
        <f>Table[[#This Row],[Income]]-Table[[#This Row],[Budget]]</f>
        <v>45152203</v>
      </c>
      <c r="O1797" s="7" t="str">
        <f>IF((Table[[#This Row],[Income]]&gt;Table[[#This Row],[Budget]])," Successful", "Unsuccessful")</f>
        <v xml:space="preserve"> Successful</v>
      </c>
    </row>
    <row r="1798" spans="1:15" x14ac:dyDescent="0.3">
      <c r="A1798" s="5" t="s">
        <v>5219</v>
      </c>
      <c r="B1798" s="1">
        <v>6.9</v>
      </c>
      <c r="C1798" s="2">
        <v>2005</v>
      </c>
      <c r="D1798" s="5" t="s">
        <v>14</v>
      </c>
      <c r="E1798" t="s">
        <v>29</v>
      </c>
      <c r="F1798" s="2">
        <v>128</v>
      </c>
      <c r="G1798" s="5" t="s">
        <v>5220</v>
      </c>
      <c r="H1798" s="5" t="s">
        <v>5221</v>
      </c>
      <c r="I1798" s="5" t="s">
        <v>142</v>
      </c>
      <c r="J1798" s="5" t="e" vm="32">
        <v>#VALUE!</v>
      </c>
      <c r="K1798" s="8">
        <v>50000000</v>
      </c>
      <c r="L1798" s="7">
        <v>93974620</v>
      </c>
      <c r="M1798" s="5" t="s">
        <v>3220</v>
      </c>
      <c r="N1798" s="7">
        <f>Table[[#This Row],[Income]]-Table[[#This Row],[Budget]]</f>
        <v>43974620</v>
      </c>
      <c r="O1798" s="7" t="str">
        <f>IF((Table[[#This Row],[Income]]&gt;Table[[#This Row],[Budget]])," Successful", "Unsuccessful")</f>
        <v xml:space="preserve"> Successful</v>
      </c>
    </row>
    <row r="1799" spans="1:15" x14ac:dyDescent="0.3">
      <c r="A1799" s="5" t="s">
        <v>5222</v>
      </c>
      <c r="B1799" s="1">
        <v>5.6</v>
      </c>
      <c r="C1799" s="2">
        <v>2005</v>
      </c>
      <c r="D1799" s="5" t="s">
        <v>149</v>
      </c>
      <c r="E1799" t="s">
        <v>22</v>
      </c>
      <c r="F1799" s="2">
        <v>95</v>
      </c>
      <c r="G1799" s="5" t="s">
        <v>5223</v>
      </c>
      <c r="H1799" s="5" t="s">
        <v>5224</v>
      </c>
      <c r="I1799" s="5" t="s">
        <v>163</v>
      </c>
      <c r="J1799" s="5" t="e" vm="2">
        <v>#VALUE!</v>
      </c>
      <c r="K1799" s="8">
        <v>45000000</v>
      </c>
      <c r="L1799" s="7">
        <v>56070433</v>
      </c>
      <c r="M1799" s="5" t="s">
        <v>20</v>
      </c>
      <c r="N1799" s="7">
        <f>Table[[#This Row],[Income]]-Table[[#This Row],[Budget]]</f>
        <v>11070433</v>
      </c>
      <c r="O1799" s="7" t="str">
        <f>IF((Table[[#This Row],[Income]]&gt;Table[[#This Row],[Budget]])," Successful", "Unsuccessful")</f>
        <v xml:space="preserve"> Successful</v>
      </c>
    </row>
    <row r="1800" spans="1:15" x14ac:dyDescent="0.3">
      <c r="A1800" s="5" t="s">
        <v>5225</v>
      </c>
      <c r="B1800" s="1">
        <v>5.7</v>
      </c>
      <c r="C1800" s="2">
        <v>2005</v>
      </c>
      <c r="D1800" s="5" t="s">
        <v>36</v>
      </c>
      <c r="E1800" t="s">
        <v>1152</v>
      </c>
      <c r="F1800" s="2">
        <v>81</v>
      </c>
      <c r="G1800" s="5" t="s">
        <v>5226</v>
      </c>
      <c r="H1800" s="5" t="s">
        <v>5227</v>
      </c>
      <c r="I1800" s="5" t="s">
        <v>198</v>
      </c>
      <c r="J1800" s="5" t="e" vm="2">
        <v>#VALUE!</v>
      </c>
      <c r="K1800" s="8">
        <v>150000000</v>
      </c>
      <c r="L1800" s="7">
        <v>314432837</v>
      </c>
      <c r="M1800" s="5" t="s">
        <v>20</v>
      </c>
      <c r="N1800" s="7">
        <f>Table[[#This Row],[Income]]-Table[[#This Row],[Budget]]</f>
        <v>164432837</v>
      </c>
      <c r="O1800" s="7" t="str">
        <f>IF((Table[[#This Row],[Income]]&gt;Table[[#This Row],[Budget]])," Successful", "Unsuccessful")</f>
        <v xml:space="preserve"> Successful</v>
      </c>
    </row>
    <row r="1801" spans="1:15" x14ac:dyDescent="0.3">
      <c r="A1801" s="5" t="s">
        <v>5228</v>
      </c>
      <c r="B1801" s="1">
        <v>7.5</v>
      </c>
      <c r="C1801" s="2">
        <v>2005</v>
      </c>
      <c r="D1801" s="5" t="s">
        <v>52</v>
      </c>
      <c r="E1801" t="s">
        <v>1152</v>
      </c>
      <c r="F1801" s="2">
        <v>85</v>
      </c>
      <c r="G1801" s="5" t="s">
        <v>5229</v>
      </c>
      <c r="H1801" s="5" t="s">
        <v>5230</v>
      </c>
      <c r="I1801" s="5" t="s">
        <v>198</v>
      </c>
      <c r="J1801" s="5" t="e" vm="6">
        <v>#VALUE!</v>
      </c>
      <c r="K1801" s="8">
        <v>30000000</v>
      </c>
      <c r="L1801" s="7">
        <v>194137091</v>
      </c>
      <c r="M1801" s="5" t="s">
        <v>99</v>
      </c>
      <c r="N1801" s="7">
        <f>Table[[#This Row],[Income]]-Table[[#This Row],[Budget]]</f>
        <v>164137091</v>
      </c>
      <c r="O1801" s="7" t="str">
        <f>IF((Table[[#This Row],[Income]]&gt;Table[[#This Row],[Budget]])," Successful", "Unsuccessful")</f>
        <v xml:space="preserve"> Successful</v>
      </c>
    </row>
    <row r="1802" spans="1:15" x14ac:dyDescent="0.3">
      <c r="A1802" s="5" t="s">
        <v>5231</v>
      </c>
      <c r="B1802" s="1">
        <v>6.6</v>
      </c>
      <c r="C1802" s="2">
        <v>2004</v>
      </c>
      <c r="D1802" s="5" t="s">
        <v>36</v>
      </c>
      <c r="E1802" t="s">
        <v>1152</v>
      </c>
      <c r="F1802" s="2">
        <v>100</v>
      </c>
      <c r="G1802" s="5" t="s">
        <v>144</v>
      </c>
      <c r="H1802" s="5" t="s">
        <v>5232</v>
      </c>
      <c r="I1802" s="5" t="s">
        <v>198</v>
      </c>
      <c r="J1802" s="5" t="e" vm="2">
        <v>#VALUE!</v>
      </c>
      <c r="K1802" s="8">
        <v>165000000</v>
      </c>
      <c r="L1802" s="7">
        <v>316110472</v>
      </c>
      <c r="M1802" s="5" t="s">
        <v>20</v>
      </c>
      <c r="N1802" s="7">
        <f>Table[[#This Row],[Income]]-Table[[#This Row],[Budget]]</f>
        <v>151110472</v>
      </c>
      <c r="O1802" s="7" t="str">
        <f>IF((Table[[#This Row],[Income]]&gt;Table[[#This Row],[Budget]])," Successful", "Unsuccessful")</f>
        <v xml:space="preserve"> Successful</v>
      </c>
    </row>
    <row r="1803" spans="1:15" x14ac:dyDescent="0.3">
      <c r="A1803" s="5" t="s">
        <v>5233</v>
      </c>
      <c r="B1803" s="1">
        <v>5.4</v>
      </c>
      <c r="C1803" s="2">
        <v>2004</v>
      </c>
      <c r="D1803" s="5" t="s">
        <v>36</v>
      </c>
      <c r="E1803" t="s">
        <v>22</v>
      </c>
      <c r="F1803" s="2">
        <v>99</v>
      </c>
      <c r="G1803" s="5" t="s">
        <v>5234</v>
      </c>
      <c r="H1803" s="5" t="s">
        <v>5235</v>
      </c>
      <c r="I1803" s="5" t="s">
        <v>103</v>
      </c>
      <c r="J1803" s="5" t="e" vm="2">
        <v>#VALUE!</v>
      </c>
      <c r="K1803" s="8">
        <v>60000000</v>
      </c>
      <c r="L1803" s="7">
        <v>96593018</v>
      </c>
      <c r="M1803" s="5" t="s">
        <v>20</v>
      </c>
      <c r="N1803" s="7">
        <f>Table[[#This Row],[Income]]-Table[[#This Row],[Budget]]</f>
        <v>36593018</v>
      </c>
      <c r="O1803" s="7" t="str">
        <f>IF((Table[[#This Row],[Income]]&gt;Table[[#This Row],[Budget]])," Successful", "Unsuccessful")</f>
        <v xml:space="preserve"> Successful</v>
      </c>
    </row>
    <row r="1804" spans="1:15" x14ac:dyDescent="0.3">
      <c r="A1804" s="5" t="s">
        <v>5236</v>
      </c>
      <c r="B1804" s="1">
        <v>6.9</v>
      </c>
      <c r="C1804" s="2">
        <v>2004</v>
      </c>
      <c r="D1804" s="5" t="s">
        <v>36</v>
      </c>
      <c r="E1804" t="s">
        <v>22</v>
      </c>
      <c r="F1804" s="2">
        <v>131</v>
      </c>
      <c r="G1804" s="5" t="s">
        <v>1537</v>
      </c>
      <c r="H1804" s="5" t="s">
        <v>5237</v>
      </c>
      <c r="I1804" s="5" t="s">
        <v>2330</v>
      </c>
      <c r="J1804" s="5" t="e" vm="2">
        <v>#VALUE!</v>
      </c>
      <c r="K1804" s="8">
        <v>100000000</v>
      </c>
      <c r="L1804" s="7">
        <v>347512318</v>
      </c>
      <c r="M1804" s="5" t="s">
        <v>20</v>
      </c>
      <c r="N1804" s="7">
        <f>Table[[#This Row],[Income]]-Table[[#This Row],[Budget]]</f>
        <v>247512318</v>
      </c>
      <c r="O1804" s="7" t="str">
        <f>IF((Table[[#This Row],[Income]]&gt;Table[[#This Row],[Budget]])," Successful", "Unsuccessful")</f>
        <v xml:space="preserve"> Successful</v>
      </c>
    </row>
    <row r="1805" spans="1:15" x14ac:dyDescent="0.3">
      <c r="A1805" s="5" t="s">
        <v>5238</v>
      </c>
      <c r="B1805" s="1">
        <v>7.1</v>
      </c>
      <c r="C1805" s="2">
        <v>2004</v>
      </c>
      <c r="D1805" s="5" t="s">
        <v>186</v>
      </c>
      <c r="E1805" t="s">
        <v>15</v>
      </c>
      <c r="F1805" s="2">
        <v>97</v>
      </c>
      <c r="G1805" s="5" t="s">
        <v>2100</v>
      </c>
      <c r="H1805" s="5" t="s">
        <v>5239</v>
      </c>
      <c r="I1805" s="5" t="s">
        <v>346</v>
      </c>
      <c r="J1805" s="5" t="e" vm="5">
        <v>#VALUE!</v>
      </c>
      <c r="K1805" s="8">
        <v>17000000</v>
      </c>
      <c r="L1805" s="7">
        <v>130126277</v>
      </c>
      <c r="M1805" s="5" t="s">
        <v>62</v>
      </c>
      <c r="N1805" s="7">
        <f>Table[[#This Row],[Income]]-Table[[#This Row],[Budget]]</f>
        <v>113126277</v>
      </c>
      <c r="O1805" s="7" t="str">
        <f>IF((Table[[#This Row],[Income]]&gt;Table[[#This Row],[Budget]])," Successful", "Unsuccessful")</f>
        <v xml:space="preserve"> Successful</v>
      </c>
    </row>
    <row r="1806" spans="1:15" x14ac:dyDescent="0.3">
      <c r="A1806" s="5" t="s">
        <v>5240</v>
      </c>
      <c r="B1806" s="1">
        <v>7.3</v>
      </c>
      <c r="C1806" s="2">
        <v>2004</v>
      </c>
      <c r="D1806" s="5" t="s">
        <v>149</v>
      </c>
      <c r="E1806" t="s">
        <v>29</v>
      </c>
      <c r="F1806" s="2">
        <v>163</v>
      </c>
      <c r="G1806" s="5" t="s">
        <v>4934</v>
      </c>
      <c r="H1806" s="5" t="s">
        <v>5241</v>
      </c>
      <c r="I1806" s="5" t="s">
        <v>66</v>
      </c>
      <c r="J1806" s="5" t="e" vm="9">
        <v>#VALUE!</v>
      </c>
      <c r="K1806" s="8">
        <v>175000000</v>
      </c>
      <c r="L1806" s="7">
        <v>497409852</v>
      </c>
      <c r="M1806" s="5" t="s">
        <v>5242</v>
      </c>
      <c r="N1806" s="7">
        <f>Table[[#This Row],[Income]]-Table[[#This Row],[Budget]]</f>
        <v>322409852</v>
      </c>
      <c r="O1806" s="7" t="str">
        <f>IF((Table[[#This Row],[Income]]&gt;Table[[#This Row],[Budget]])," Successful", "Unsuccessful")</f>
        <v xml:space="preserve"> Successful</v>
      </c>
    </row>
    <row r="1807" spans="1:15" x14ac:dyDescent="0.3">
      <c r="A1807" s="5" t="s">
        <v>5243</v>
      </c>
      <c r="B1807" s="1">
        <v>8.3000000000000007</v>
      </c>
      <c r="C1807" s="2">
        <v>2004</v>
      </c>
      <c r="D1807" s="5" t="s">
        <v>78</v>
      </c>
      <c r="E1807" t="s">
        <v>29</v>
      </c>
      <c r="F1807" s="2">
        <v>108</v>
      </c>
      <c r="G1807" s="5" t="s">
        <v>5244</v>
      </c>
      <c r="H1807" s="5" t="s">
        <v>5245</v>
      </c>
      <c r="I1807" s="5" t="s">
        <v>2140</v>
      </c>
      <c r="J1807" s="5" t="e" vm="2">
        <v>#VALUE!</v>
      </c>
      <c r="K1807" s="8">
        <v>20000000</v>
      </c>
      <c r="L1807" s="7">
        <v>74036715</v>
      </c>
      <c r="M1807" s="5" t="s">
        <v>20</v>
      </c>
      <c r="N1807" s="7">
        <f>Table[[#This Row],[Income]]-Table[[#This Row],[Budget]]</f>
        <v>54036715</v>
      </c>
      <c r="O1807" s="7" t="str">
        <f>IF((Table[[#This Row],[Income]]&gt;Table[[#This Row],[Budget]])," Successful", "Unsuccessful")</f>
        <v xml:space="preserve"> Successful</v>
      </c>
    </row>
    <row r="1808" spans="1:15" x14ac:dyDescent="0.3">
      <c r="A1808" s="5" t="s">
        <v>5246</v>
      </c>
      <c r="B1808" s="1">
        <v>7.9</v>
      </c>
      <c r="C1808" s="2">
        <v>2004</v>
      </c>
      <c r="D1808" s="5" t="s">
        <v>324</v>
      </c>
      <c r="E1808" t="s">
        <v>22</v>
      </c>
      <c r="F1808" s="2">
        <v>142</v>
      </c>
      <c r="G1808" s="5" t="s">
        <v>1706</v>
      </c>
      <c r="H1808" s="5" t="s">
        <v>5247</v>
      </c>
      <c r="I1808" s="5" t="s">
        <v>1465</v>
      </c>
      <c r="J1808" s="5" t="e" vm="6">
        <v>#VALUE!</v>
      </c>
      <c r="K1808" s="8">
        <v>130000000</v>
      </c>
      <c r="L1808" s="7">
        <v>797660766</v>
      </c>
      <c r="M1808" s="5" t="s">
        <v>99</v>
      </c>
      <c r="N1808" s="7">
        <f>Table[[#This Row],[Income]]-Table[[#This Row],[Budget]]</f>
        <v>667660766</v>
      </c>
      <c r="O1808" s="7" t="str">
        <f>IF((Table[[#This Row],[Income]]&gt;Table[[#This Row],[Budget]])," Successful", "Unsuccessful")</f>
        <v xml:space="preserve"> Successful</v>
      </c>
    </row>
    <row r="1809" spans="1:15" x14ac:dyDescent="0.3">
      <c r="A1809" s="5" t="s">
        <v>5248</v>
      </c>
      <c r="B1809" s="1">
        <v>7.8</v>
      </c>
      <c r="C1809" s="2">
        <v>2004</v>
      </c>
      <c r="D1809" s="5" t="s">
        <v>324</v>
      </c>
      <c r="E1809" t="s">
        <v>15</v>
      </c>
      <c r="F1809" s="2">
        <v>123</v>
      </c>
      <c r="G1809" s="5" t="s">
        <v>2796</v>
      </c>
      <c r="H1809" s="5" t="s">
        <v>5249</v>
      </c>
      <c r="I1809" s="5" t="s">
        <v>98</v>
      </c>
      <c r="J1809" s="5" t="e" vm="2">
        <v>#VALUE!</v>
      </c>
      <c r="K1809" s="8">
        <v>29000000</v>
      </c>
      <c r="L1809" s="7">
        <v>118230644</v>
      </c>
      <c r="M1809" s="5" t="s">
        <v>20</v>
      </c>
      <c r="N1809" s="7">
        <f>Table[[#This Row],[Income]]-Table[[#This Row],[Budget]]</f>
        <v>89230644</v>
      </c>
      <c r="O1809" s="7" t="str">
        <f>IF((Table[[#This Row],[Income]]&gt;Table[[#This Row],[Budget]])," Successful", "Unsuccessful")</f>
        <v xml:space="preserve"> Successful</v>
      </c>
    </row>
    <row r="1810" spans="1:15" x14ac:dyDescent="0.3">
      <c r="A1810" s="5" t="s">
        <v>4491</v>
      </c>
      <c r="B1810" s="1">
        <v>6.7</v>
      </c>
      <c r="C1810" s="2">
        <v>2004</v>
      </c>
      <c r="D1810" s="5" t="s">
        <v>186</v>
      </c>
      <c r="E1810" t="s">
        <v>29</v>
      </c>
      <c r="F1810" s="2">
        <v>109</v>
      </c>
      <c r="G1810" s="5" t="s">
        <v>3491</v>
      </c>
      <c r="H1810" s="5" t="s">
        <v>5250</v>
      </c>
      <c r="I1810" s="5" t="s">
        <v>180</v>
      </c>
      <c r="J1810" s="5" t="e" vm="2">
        <v>#VALUE!</v>
      </c>
      <c r="K1810" s="8">
        <v>25000000</v>
      </c>
      <c r="L1810" s="7">
        <v>30381722</v>
      </c>
      <c r="M1810" s="5" t="s">
        <v>20</v>
      </c>
      <c r="N1810" s="7">
        <f>Table[[#This Row],[Income]]-Table[[#This Row],[Budget]]</f>
        <v>5381722</v>
      </c>
      <c r="O1810" s="7" t="str">
        <f>IF((Table[[#This Row],[Income]]&gt;Table[[#This Row],[Budget]])," Successful", "Unsuccessful")</f>
        <v xml:space="preserve"> Successful</v>
      </c>
    </row>
    <row r="1811" spans="1:15" x14ac:dyDescent="0.3">
      <c r="A1811" s="5" t="s">
        <v>5251</v>
      </c>
      <c r="B1811" s="1">
        <v>5.4</v>
      </c>
      <c r="C1811" s="2">
        <v>2004</v>
      </c>
      <c r="D1811" s="5" t="s">
        <v>52</v>
      </c>
      <c r="E1811" t="s">
        <v>15</v>
      </c>
      <c r="F1811" s="2">
        <v>91</v>
      </c>
      <c r="G1811" s="5" t="s">
        <v>3910</v>
      </c>
      <c r="H1811" s="5" t="s">
        <v>5252</v>
      </c>
      <c r="I1811" s="5" t="s">
        <v>174</v>
      </c>
      <c r="J1811" s="5" t="e" vm="2">
        <v>#VALUE!</v>
      </c>
      <c r="K1811" s="8">
        <v>45000000</v>
      </c>
      <c r="L1811" s="7">
        <v>15125687</v>
      </c>
      <c r="M1811" s="5" t="s">
        <v>20</v>
      </c>
      <c r="N1811" s="7">
        <f>Table[[#This Row],[Income]]-Table[[#This Row],[Budget]]</f>
        <v>-29874313</v>
      </c>
      <c r="O1811" s="7" t="str">
        <f>IF((Table[[#This Row],[Income]]&gt;Table[[#This Row],[Budget]])," Successful", "Unsuccessful")</f>
        <v>Unsuccessful</v>
      </c>
    </row>
    <row r="1812" spans="1:15" x14ac:dyDescent="0.3">
      <c r="A1812" s="5" t="s">
        <v>5253</v>
      </c>
      <c r="B1812" s="1">
        <v>6.4</v>
      </c>
      <c r="C1812" s="2">
        <v>2004</v>
      </c>
      <c r="D1812" s="5" t="s">
        <v>149</v>
      </c>
      <c r="E1812" t="s">
        <v>15</v>
      </c>
      <c r="F1812" s="2">
        <v>124</v>
      </c>
      <c r="G1812" s="5" t="s">
        <v>1334</v>
      </c>
      <c r="H1812" s="5" t="s">
        <v>5254</v>
      </c>
      <c r="I1812" s="5" t="s">
        <v>410</v>
      </c>
      <c r="J1812" s="5" t="e" vm="2">
        <v>#VALUE!</v>
      </c>
      <c r="K1812" s="8">
        <v>125000000</v>
      </c>
      <c r="L1812" s="7">
        <v>552639571</v>
      </c>
      <c r="M1812" s="5" t="s">
        <v>20</v>
      </c>
      <c r="N1812" s="7">
        <f>Table[[#This Row],[Income]]-Table[[#This Row],[Budget]]</f>
        <v>427639571</v>
      </c>
      <c r="O1812" s="7" t="str">
        <f>IF((Table[[#This Row],[Income]]&gt;Table[[#This Row],[Budget]])," Successful", "Unsuccessful")</f>
        <v xml:space="preserve"> Successful</v>
      </c>
    </row>
    <row r="1813" spans="1:15" x14ac:dyDescent="0.3">
      <c r="A1813" s="5" t="s">
        <v>5255</v>
      </c>
      <c r="B1813" s="1">
        <v>6.9</v>
      </c>
      <c r="C1813" s="2">
        <v>2004</v>
      </c>
      <c r="D1813" s="5" t="s">
        <v>28</v>
      </c>
      <c r="E1813" t="s">
        <v>22</v>
      </c>
      <c r="F1813" s="2">
        <v>96</v>
      </c>
      <c r="G1813" s="5" t="s">
        <v>4844</v>
      </c>
      <c r="H1813" s="5" t="s">
        <v>5256</v>
      </c>
      <c r="I1813" s="5" t="s">
        <v>346</v>
      </c>
      <c r="J1813" s="5" t="e" vm="2">
        <v>#VALUE!</v>
      </c>
      <c r="K1813" s="8">
        <v>400000</v>
      </c>
      <c r="L1813" s="7">
        <v>46138887</v>
      </c>
      <c r="M1813" s="5" t="s">
        <v>20</v>
      </c>
      <c r="N1813" s="7">
        <f>Table[[#This Row],[Income]]-Table[[#This Row],[Budget]]</f>
        <v>45738887</v>
      </c>
      <c r="O1813" s="7" t="str">
        <f>IF((Table[[#This Row],[Income]]&gt;Table[[#This Row],[Budget]])," Successful", "Unsuccessful")</f>
        <v xml:space="preserve"> Successful</v>
      </c>
    </row>
    <row r="1814" spans="1:15" x14ac:dyDescent="0.3">
      <c r="A1814" s="5" t="s">
        <v>5257</v>
      </c>
      <c r="B1814" s="1">
        <v>8</v>
      </c>
      <c r="C1814" s="2">
        <v>2004</v>
      </c>
      <c r="D1814" s="5" t="s">
        <v>36</v>
      </c>
      <c r="E1814" t="s">
        <v>22</v>
      </c>
      <c r="F1814" s="2">
        <v>115</v>
      </c>
      <c r="G1814" s="5" t="s">
        <v>1527</v>
      </c>
      <c r="H1814" s="5" t="s">
        <v>5258</v>
      </c>
      <c r="I1814" s="5" t="s">
        <v>248</v>
      </c>
      <c r="J1814" s="5" t="e" vm="2">
        <v>#VALUE!</v>
      </c>
      <c r="K1814" s="8">
        <v>92000000</v>
      </c>
      <c r="L1814" s="7">
        <v>631607053</v>
      </c>
      <c r="M1814" s="5" t="s">
        <v>20</v>
      </c>
      <c r="N1814" s="7">
        <f>Table[[#This Row],[Income]]-Table[[#This Row],[Budget]]</f>
        <v>539607053</v>
      </c>
      <c r="O1814" s="7" t="str">
        <f>IF((Table[[#This Row],[Income]]&gt;Table[[#This Row],[Budget]])," Successful", "Unsuccessful")</f>
        <v xml:space="preserve"> Successful</v>
      </c>
    </row>
    <row r="1815" spans="1:15" x14ac:dyDescent="0.3">
      <c r="A1815" s="5" t="s">
        <v>5259</v>
      </c>
      <c r="B1815" s="1">
        <v>7.7</v>
      </c>
      <c r="C1815" s="2">
        <v>2004</v>
      </c>
      <c r="D1815" s="5" t="s">
        <v>186</v>
      </c>
      <c r="E1815" t="s">
        <v>29</v>
      </c>
      <c r="F1815" s="2">
        <v>146</v>
      </c>
      <c r="G1815" s="5" t="s">
        <v>3898</v>
      </c>
      <c r="H1815" s="5" t="s">
        <v>5260</v>
      </c>
      <c r="I1815" s="5" t="s">
        <v>159</v>
      </c>
      <c r="J1815" s="5" t="e" vm="9">
        <v>#VALUE!</v>
      </c>
      <c r="K1815" s="8">
        <v>70000000</v>
      </c>
      <c r="L1815" s="7">
        <v>130834852</v>
      </c>
      <c r="M1815" s="5" t="s">
        <v>5261</v>
      </c>
      <c r="N1815" s="7">
        <f>Table[[#This Row],[Income]]-Table[[#This Row],[Budget]]</f>
        <v>60834852</v>
      </c>
      <c r="O1815" s="7" t="str">
        <f>IF((Table[[#This Row],[Income]]&gt;Table[[#This Row],[Budget]])," Successful", "Unsuccessful")</f>
        <v xml:space="preserve"> Successful</v>
      </c>
    </row>
    <row r="1816" spans="1:15" x14ac:dyDescent="0.3">
      <c r="A1816" s="5" t="s">
        <v>5262</v>
      </c>
      <c r="B1816" s="1">
        <v>7.2</v>
      </c>
      <c r="C1816" s="2">
        <v>2004</v>
      </c>
      <c r="D1816" s="5" t="s">
        <v>14</v>
      </c>
      <c r="E1816" t="s">
        <v>29</v>
      </c>
      <c r="F1816" s="2">
        <v>104</v>
      </c>
      <c r="G1816" s="5" t="s">
        <v>4692</v>
      </c>
      <c r="H1816" s="5" t="s">
        <v>5263</v>
      </c>
      <c r="I1816" s="5" t="s">
        <v>98</v>
      </c>
      <c r="J1816" s="5" t="e" vm="6">
        <v>#VALUE!</v>
      </c>
      <c r="K1816" s="8">
        <v>27000000</v>
      </c>
      <c r="L1816" s="7">
        <v>115505027</v>
      </c>
      <c r="M1816" s="5" t="s">
        <v>176</v>
      </c>
      <c r="N1816" s="7">
        <f>Table[[#This Row],[Income]]-Table[[#This Row],[Budget]]</f>
        <v>88505027</v>
      </c>
      <c r="O1816" s="7" t="str">
        <f>IF((Table[[#This Row],[Income]]&gt;Table[[#This Row],[Budget]])," Successful", "Unsuccessful")</f>
        <v xml:space="preserve"> Successful</v>
      </c>
    </row>
    <row r="1817" spans="1:15" x14ac:dyDescent="0.3">
      <c r="A1817" s="5" t="s">
        <v>5264</v>
      </c>
      <c r="B1817" s="1">
        <v>8</v>
      </c>
      <c r="C1817" s="2">
        <v>2004</v>
      </c>
      <c r="D1817" s="5" t="s">
        <v>186</v>
      </c>
      <c r="E1817" t="s">
        <v>29</v>
      </c>
      <c r="F1817" s="2">
        <v>137</v>
      </c>
      <c r="G1817" s="5" t="s">
        <v>1128</v>
      </c>
      <c r="H1817" s="5" t="s">
        <v>5265</v>
      </c>
      <c r="I1817" s="5" t="s">
        <v>424</v>
      </c>
      <c r="J1817" s="5" t="e" vm="61">
        <v>#VALUE!</v>
      </c>
      <c r="K1817" s="8">
        <v>30000000</v>
      </c>
      <c r="L1817" s="7">
        <v>154118820</v>
      </c>
      <c r="M1817" s="5" t="s">
        <v>20</v>
      </c>
      <c r="N1817" s="7">
        <f>Table[[#This Row],[Income]]-Table[[#This Row],[Budget]]</f>
        <v>124118820</v>
      </c>
      <c r="O1817" s="7" t="str">
        <f>IF((Table[[#This Row],[Income]]&gt;Table[[#This Row],[Budget]])," Successful", "Unsuccessful")</f>
        <v xml:space="preserve"> Successful</v>
      </c>
    </row>
    <row r="1818" spans="1:15" x14ac:dyDescent="0.3">
      <c r="A1818" s="5" t="s">
        <v>5266</v>
      </c>
      <c r="B1818" s="1">
        <v>6</v>
      </c>
      <c r="C1818" s="2">
        <v>2004</v>
      </c>
      <c r="D1818" s="5" t="s">
        <v>149</v>
      </c>
      <c r="E1818" t="s">
        <v>15</v>
      </c>
      <c r="F1818" s="2">
        <v>131</v>
      </c>
      <c r="G1818" s="5" t="s">
        <v>4077</v>
      </c>
      <c r="H1818" s="5" t="s">
        <v>5267</v>
      </c>
      <c r="I1818" s="5" t="s">
        <v>18</v>
      </c>
      <c r="J1818" s="5" t="e" vm="41">
        <v>#VALUE!</v>
      </c>
      <c r="K1818" s="8">
        <v>160000000</v>
      </c>
      <c r="L1818" s="7">
        <v>300157638</v>
      </c>
      <c r="M1818" s="5" t="s">
        <v>336</v>
      </c>
      <c r="N1818" s="7">
        <f>Table[[#This Row],[Income]]-Table[[#This Row],[Budget]]</f>
        <v>140157638</v>
      </c>
      <c r="O1818" s="7" t="str">
        <f>IF((Table[[#This Row],[Income]]&gt;Table[[#This Row],[Budget]])," Successful", "Unsuccessful")</f>
        <v xml:space="preserve"> Successful</v>
      </c>
    </row>
    <row r="1819" spans="1:15" x14ac:dyDescent="0.3">
      <c r="A1819" s="5" t="s">
        <v>5268</v>
      </c>
      <c r="B1819" s="1">
        <v>7.2</v>
      </c>
      <c r="C1819" s="2">
        <v>2004</v>
      </c>
      <c r="D1819" s="5" t="s">
        <v>43</v>
      </c>
      <c r="E1819" t="s">
        <v>15</v>
      </c>
      <c r="F1819" s="2">
        <v>143</v>
      </c>
      <c r="G1819" s="5" t="s">
        <v>4700</v>
      </c>
      <c r="H1819" s="5" t="s">
        <v>5269</v>
      </c>
      <c r="I1819" s="5" t="s">
        <v>567</v>
      </c>
      <c r="J1819" s="5" t="e" vm="6">
        <v>#VALUE!</v>
      </c>
      <c r="K1819" s="8">
        <v>70000000</v>
      </c>
      <c r="L1819" s="7">
        <v>154674241</v>
      </c>
      <c r="M1819" s="5" t="s">
        <v>99</v>
      </c>
      <c r="N1819" s="7">
        <f>Table[[#This Row],[Income]]-Table[[#This Row],[Budget]]</f>
        <v>84674241</v>
      </c>
      <c r="O1819" s="7" t="str">
        <f>IF((Table[[#This Row],[Income]]&gt;Table[[#This Row],[Budget]])," Successful", "Unsuccessful")</f>
        <v xml:space="preserve"> Successful</v>
      </c>
    </row>
    <row r="1820" spans="1:15" x14ac:dyDescent="0.3">
      <c r="A1820" s="5" t="s">
        <v>5270</v>
      </c>
      <c r="B1820" s="1">
        <v>7.2</v>
      </c>
      <c r="C1820" s="2">
        <v>2004</v>
      </c>
      <c r="D1820" s="5" t="s">
        <v>382</v>
      </c>
      <c r="E1820" t="s">
        <v>29</v>
      </c>
      <c r="F1820" s="2">
        <v>127</v>
      </c>
      <c r="G1820" s="5" t="s">
        <v>2071</v>
      </c>
      <c r="H1820" s="5" t="s">
        <v>5271</v>
      </c>
      <c r="I1820" s="5" t="s">
        <v>66</v>
      </c>
      <c r="J1820" s="5" t="e" vm="11">
        <v>#VALUE!</v>
      </c>
      <c r="K1820" s="8">
        <v>30000000</v>
      </c>
      <c r="L1820" s="7">
        <v>612054506</v>
      </c>
      <c r="M1820" s="5" t="s">
        <v>20</v>
      </c>
      <c r="N1820" s="7">
        <f>Table[[#This Row],[Income]]-Table[[#This Row],[Budget]]</f>
        <v>582054506</v>
      </c>
      <c r="O1820" s="7" t="str">
        <f>IF((Table[[#This Row],[Income]]&gt;Table[[#This Row],[Budget]])," Successful", "Unsuccessful")</f>
        <v xml:space="preserve"> Successful</v>
      </c>
    </row>
    <row r="1821" spans="1:15" x14ac:dyDescent="0.3">
      <c r="A1821" s="5" t="s">
        <v>5272</v>
      </c>
      <c r="B1821" s="1">
        <v>7.7</v>
      </c>
      <c r="C1821" s="2">
        <v>2004</v>
      </c>
      <c r="D1821" s="5" t="s">
        <v>14</v>
      </c>
      <c r="E1821" t="s">
        <v>29</v>
      </c>
      <c r="F1821" s="2">
        <v>101</v>
      </c>
      <c r="G1821" s="5" t="s">
        <v>1379</v>
      </c>
      <c r="H1821" s="5" t="s">
        <v>5273</v>
      </c>
      <c r="I1821" s="5" t="s">
        <v>142</v>
      </c>
      <c r="J1821" s="5" t="e" vm="10">
        <v>#VALUE!</v>
      </c>
      <c r="K1821" s="8">
        <v>5000000</v>
      </c>
      <c r="L1821" s="7">
        <v>8203235</v>
      </c>
      <c r="M1821" s="5" t="s">
        <v>5274</v>
      </c>
      <c r="N1821" s="7">
        <f>Table[[#This Row],[Income]]-Table[[#This Row],[Budget]]</f>
        <v>3203235</v>
      </c>
      <c r="O1821" s="7" t="str">
        <f>IF((Table[[#This Row],[Income]]&gt;Table[[#This Row],[Budget]])," Successful", "Unsuccessful")</f>
        <v xml:space="preserve"> Successful</v>
      </c>
    </row>
    <row r="1822" spans="1:15" x14ac:dyDescent="0.3">
      <c r="A1822" s="5" t="s">
        <v>5275</v>
      </c>
      <c r="B1822" s="1">
        <v>8.1999999999999993</v>
      </c>
      <c r="C1822" s="2">
        <v>2004</v>
      </c>
      <c r="D1822" s="5" t="s">
        <v>324</v>
      </c>
      <c r="E1822" t="s">
        <v>22</v>
      </c>
      <c r="F1822" s="2">
        <v>119</v>
      </c>
      <c r="G1822" s="5" t="s">
        <v>4390</v>
      </c>
      <c r="H1822" s="5" t="s">
        <v>5276</v>
      </c>
      <c r="I1822" s="5" t="s">
        <v>4240</v>
      </c>
      <c r="J1822" s="5" t="e" vm="3">
        <v>#VALUE!</v>
      </c>
      <c r="K1822" s="8">
        <v>24000000</v>
      </c>
      <c r="L1822" s="7">
        <v>237536126</v>
      </c>
      <c r="M1822" s="5" t="s">
        <v>33</v>
      </c>
      <c r="N1822" s="7">
        <f>Table[[#This Row],[Income]]-Table[[#This Row],[Budget]]</f>
        <v>213536126</v>
      </c>
      <c r="O1822" s="7" t="str">
        <f>IF((Table[[#This Row],[Income]]&gt;Table[[#This Row],[Budget]])," Successful", "Unsuccessful")</f>
        <v xml:space="preserve"> Successful</v>
      </c>
    </row>
    <row r="1823" spans="1:15" x14ac:dyDescent="0.3">
      <c r="A1823" s="5" t="s">
        <v>5277</v>
      </c>
      <c r="B1823" s="1">
        <v>6</v>
      </c>
      <c r="C1823" s="2">
        <v>2004</v>
      </c>
      <c r="D1823" s="5" t="s">
        <v>149</v>
      </c>
      <c r="E1823" t="s">
        <v>15</v>
      </c>
      <c r="F1823" s="2">
        <v>119</v>
      </c>
      <c r="G1823" s="5" t="s">
        <v>3538</v>
      </c>
      <c r="H1823" s="5" t="s">
        <v>5278</v>
      </c>
      <c r="I1823" s="5" t="s">
        <v>180</v>
      </c>
      <c r="J1823" s="5" t="e" vm="2">
        <v>#VALUE!</v>
      </c>
      <c r="K1823" s="8">
        <v>50000000</v>
      </c>
      <c r="L1823" s="7">
        <v>49718611</v>
      </c>
      <c r="M1823" s="5" t="s">
        <v>20</v>
      </c>
      <c r="N1823" s="7">
        <f>Table[[#This Row],[Income]]-Table[[#This Row],[Budget]]</f>
        <v>-281389</v>
      </c>
      <c r="O1823" s="7" t="str">
        <f>IF((Table[[#This Row],[Income]]&gt;Table[[#This Row],[Budget]])," Successful", "Unsuccessful")</f>
        <v>Unsuccessful</v>
      </c>
    </row>
    <row r="1824" spans="1:15" x14ac:dyDescent="0.3">
      <c r="A1824" s="5" t="s">
        <v>5279</v>
      </c>
      <c r="B1824" s="1">
        <v>6.7</v>
      </c>
      <c r="C1824" s="2">
        <v>2004</v>
      </c>
      <c r="D1824" s="5" t="s">
        <v>324</v>
      </c>
      <c r="E1824" t="s">
        <v>15</v>
      </c>
      <c r="F1824" s="2">
        <v>92</v>
      </c>
      <c r="G1824" s="5" t="s">
        <v>594</v>
      </c>
      <c r="H1824" s="5" t="s">
        <v>5280</v>
      </c>
      <c r="I1824" s="5" t="s">
        <v>4186</v>
      </c>
      <c r="J1824" s="5" t="e" vm="2">
        <v>#VALUE!</v>
      </c>
      <c r="K1824" s="8">
        <v>20000000</v>
      </c>
      <c r="L1824" s="7">
        <v>168423227</v>
      </c>
      <c r="M1824" s="5" t="s">
        <v>652</v>
      </c>
      <c r="N1824" s="7">
        <f>Table[[#This Row],[Income]]-Table[[#This Row],[Budget]]</f>
        <v>148423227</v>
      </c>
      <c r="O1824" s="7" t="str">
        <f>IF((Table[[#This Row],[Income]]&gt;Table[[#This Row],[Budget]])," Successful", "Unsuccessful")</f>
        <v xml:space="preserve"> Successful</v>
      </c>
    </row>
    <row r="1825" spans="1:15" x14ac:dyDescent="0.3">
      <c r="A1825" s="5" t="s">
        <v>5281</v>
      </c>
      <c r="B1825" s="1">
        <v>7.6</v>
      </c>
      <c r="C1825" s="2">
        <v>2004</v>
      </c>
      <c r="D1825" s="5" t="s">
        <v>43</v>
      </c>
      <c r="E1825" t="s">
        <v>29</v>
      </c>
      <c r="F1825" s="2">
        <v>113</v>
      </c>
      <c r="G1825" s="5" t="s">
        <v>5282</v>
      </c>
      <c r="H1825" s="5" t="s">
        <v>5283</v>
      </c>
      <c r="I1825" s="5" t="s">
        <v>1962</v>
      </c>
      <c r="J1825" s="5" t="e" vm="2">
        <v>#VALUE!</v>
      </c>
      <c r="K1825" s="8">
        <v>13000000</v>
      </c>
      <c r="L1825" s="7">
        <v>96822421</v>
      </c>
      <c r="M1825" s="5" t="s">
        <v>62</v>
      </c>
      <c r="N1825" s="7">
        <f>Table[[#This Row],[Income]]-Table[[#This Row],[Budget]]</f>
        <v>83822421</v>
      </c>
      <c r="O1825" s="7" t="str">
        <f>IF((Table[[#This Row],[Income]]&gt;Table[[#This Row],[Budget]])," Successful", "Unsuccessful")</f>
        <v xml:space="preserve"> Successful</v>
      </c>
    </row>
    <row r="1826" spans="1:15" x14ac:dyDescent="0.3">
      <c r="A1826" s="5" t="s">
        <v>5284</v>
      </c>
      <c r="B1826" s="1">
        <v>7.4</v>
      </c>
      <c r="C1826" s="2">
        <v>2004</v>
      </c>
      <c r="D1826" s="5" t="s">
        <v>324</v>
      </c>
      <c r="E1826" t="s">
        <v>15</v>
      </c>
      <c r="F1826" s="2">
        <v>127</v>
      </c>
      <c r="G1826" s="5" t="s">
        <v>3078</v>
      </c>
      <c r="H1826" s="5" t="s">
        <v>5285</v>
      </c>
      <c r="I1826" s="5" t="s">
        <v>410</v>
      </c>
      <c r="J1826" s="5" t="e" vm="2">
        <v>#VALUE!</v>
      </c>
      <c r="K1826" s="8">
        <v>200000000</v>
      </c>
      <c r="L1826" s="7">
        <v>788976453</v>
      </c>
      <c r="M1826" s="5" t="s">
        <v>20</v>
      </c>
      <c r="N1826" s="7">
        <f>Table[[#This Row],[Income]]-Table[[#This Row],[Budget]]</f>
        <v>588976453</v>
      </c>
      <c r="O1826" s="7" t="str">
        <f>IF((Table[[#This Row],[Income]]&gt;Table[[#This Row],[Budget]])," Successful", "Unsuccessful")</f>
        <v xml:space="preserve"> Successful</v>
      </c>
    </row>
    <row r="1827" spans="1:15" x14ac:dyDescent="0.3">
      <c r="A1827" s="5" t="s">
        <v>5286</v>
      </c>
      <c r="B1827" s="1">
        <v>7.8</v>
      </c>
      <c r="C1827" s="2">
        <v>2004</v>
      </c>
      <c r="D1827" s="5" t="s">
        <v>149</v>
      </c>
      <c r="E1827" t="s">
        <v>29</v>
      </c>
      <c r="F1827" s="2">
        <v>112</v>
      </c>
      <c r="G1827" s="5" t="s">
        <v>3875</v>
      </c>
      <c r="H1827" s="5" t="s">
        <v>5287</v>
      </c>
      <c r="I1827" s="5" t="s">
        <v>131</v>
      </c>
      <c r="J1827" s="5" t="e" vm="2">
        <v>#VALUE!</v>
      </c>
      <c r="K1827" s="8">
        <v>6500000</v>
      </c>
      <c r="L1827" s="7">
        <v>98410061</v>
      </c>
      <c r="M1827" s="5" t="s">
        <v>4377</v>
      </c>
      <c r="N1827" s="7">
        <f>Table[[#This Row],[Income]]-Table[[#This Row],[Budget]]</f>
        <v>91910061</v>
      </c>
      <c r="O1827" s="7" t="str">
        <f>IF((Table[[#This Row],[Income]]&gt;Table[[#This Row],[Budget]])," Successful", "Unsuccessful")</f>
        <v xml:space="preserve"> Successful</v>
      </c>
    </row>
    <row r="1828" spans="1:15" x14ac:dyDescent="0.3">
      <c r="A1828" s="5" t="s">
        <v>5288</v>
      </c>
      <c r="B1828" s="1">
        <v>7.6</v>
      </c>
      <c r="C1828" s="2">
        <v>2004</v>
      </c>
      <c r="D1828" s="5" t="s">
        <v>52</v>
      </c>
      <c r="E1828" t="s">
        <v>29</v>
      </c>
      <c r="F1828" s="2">
        <v>103</v>
      </c>
      <c r="G1828" s="5" t="s">
        <v>621</v>
      </c>
      <c r="H1828" s="5" t="s">
        <v>5289</v>
      </c>
      <c r="I1828" s="5" t="s">
        <v>81</v>
      </c>
      <c r="J1828" s="5" t="e" vm="2">
        <v>#VALUE!</v>
      </c>
      <c r="K1828" s="8">
        <v>1200000</v>
      </c>
      <c r="L1828" s="7">
        <v>103911669</v>
      </c>
      <c r="M1828" s="5" t="s">
        <v>20</v>
      </c>
      <c r="N1828" s="7">
        <f>Table[[#This Row],[Income]]-Table[[#This Row],[Budget]]</f>
        <v>102711669</v>
      </c>
      <c r="O1828" s="7" t="str">
        <f>IF((Table[[#This Row],[Income]]&gt;Table[[#This Row],[Budget]])," Successful", "Unsuccessful")</f>
        <v xml:space="preserve"> Successful</v>
      </c>
    </row>
    <row r="1829" spans="1:15" x14ac:dyDescent="0.3">
      <c r="A1829" s="5" t="s">
        <v>5290</v>
      </c>
      <c r="B1829" s="1">
        <v>7.5</v>
      </c>
      <c r="C1829" s="2">
        <v>2004</v>
      </c>
      <c r="D1829" s="5" t="s">
        <v>28</v>
      </c>
      <c r="E1829" t="s">
        <v>29</v>
      </c>
      <c r="F1829" s="2">
        <v>120</v>
      </c>
      <c r="G1829" s="5" t="s">
        <v>2610</v>
      </c>
      <c r="H1829" s="5" t="s">
        <v>5291</v>
      </c>
      <c r="I1829" s="5" t="s">
        <v>159</v>
      </c>
      <c r="J1829" s="5" t="e" vm="2">
        <v>#VALUE!</v>
      </c>
      <c r="K1829" s="8">
        <v>65000000</v>
      </c>
      <c r="L1829" s="7">
        <v>220239925</v>
      </c>
      <c r="M1829" s="5" t="s">
        <v>20</v>
      </c>
      <c r="N1829" s="7">
        <f>Table[[#This Row],[Income]]-Table[[#This Row],[Budget]]</f>
        <v>155239925</v>
      </c>
      <c r="O1829" s="7" t="str">
        <f>IF((Table[[#This Row],[Income]]&gt;Table[[#This Row],[Budget]])," Successful", "Unsuccessful")</f>
        <v xml:space="preserve"> Successful</v>
      </c>
    </row>
    <row r="1830" spans="1:15" x14ac:dyDescent="0.3">
      <c r="A1830" s="5" t="s">
        <v>5292</v>
      </c>
      <c r="B1830" s="1">
        <v>8.1999999999999993</v>
      </c>
      <c r="C1830" s="2">
        <v>2004</v>
      </c>
      <c r="D1830" s="5" t="s">
        <v>186</v>
      </c>
      <c r="E1830" t="s">
        <v>29</v>
      </c>
      <c r="F1830" s="2">
        <v>156</v>
      </c>
      <c r="G1830" s="5" t="s">
        <v>5293</v>
      </c>
      <c r="H1830" s="5" t="s">
        <v>5294</v>
      </c>
      <c r="I1830" s="5" t="s">
        <v>404</v>
      </c>
      <c r="J1830" s="5" t="e" vm="60">
        <v>#VALUE!</v>
      </c>
      <c r="K1830" s="8">
        <v>13500000</v>
      </c>
      <c r="L1830" s="7">
        <v>92181574</v>
      </c>
      <c r="M1830" s="5" t="s">
        <v>5295</v>
      </c>
      <c r="N1830" s="7">
        <f>Table[[#This Row],[Income]]-Table[[#This Row],[Budget]]</f>
        <v>78681574</v>
      </c>
      <c r="O1830" s="7" t="str">
        <f>IF((Table[[#This Row],[Income]]&gt;Table[[#This Row],[Budget]])," Successful", "Unsuccessful")</f>
        <v xml:space="preserve"> Successful</v>
      </c>
    </row>
    <row r="1831" spans="1:15" x14ac:dyDescent="0.3">
      <c r="A1831" s="5" t="s">
        <v>5296</v>
      </c>
      <c r="B1831" s="1">
        <v>5.7</v>
      </c>
      <c r="C1831" s="2">
        <v>2004</v>
      </c>
      <c r="D1831" s="5" t="s">
        <v>324</v>
      </c>
      <c r="E1831" t="s">
        <v>15</v>
      </c>
      <c r="F1831" s="2">
        <v>109</v>
      </c>
      <c r="G1831" s="5" t="s">
        <v>5297</v>
      </c>
      <c r="H1831" s="5" t="s">
        <v>5298</v>
      </c>
      <c r="I1831" s="5" t="s">
        <v>2926</v>
      </c>
      <c r="J1831" s="5" t="e" vm="5">
        <v>#VALUE!</v>
      </c>
      <c r="K1831" s="8">
        <v>37000000</v>
      </c>
      <c r="L1831" s="7">
        <v>113100873</v>
      </c>
      <c r="M1831" s="5" t="s">
        <v>20</v>
      </c>
      <c r="N1831" s="7">
        <f>Table[[#This Row],[Income]]-Table[[#This Row],[Budget]]</f>
        <v>76100873</v>
      </c>
      <c r="O1831" s="7" t="str">
        <f>IF((Table[[#This Row],[Income]]&gt;Table[[#This Row],[Budget]])," Successful", "Unsuccessful")</f>
        <v xml:space="preserve"> Successful</v>
      </c>
    </row>
    <row r="1832" spans="1:15" x14ac:dyDescent="0.3">
      <c r="A1832" s="5" t="s">
        <v>5299</v>
      </c>
      <c r="B1832" s="1">
        <v>7.3</v>
      </c>
      <c r="C1832" s="2">
        <v>2004</v>
      </c>
      <c r="D1832" s="5" t="s">
        <v>149</v>
      </c>
      <c r="E1832" t="s">
        <v>22</v>
      </c>
      <c r="F1832" s="2">
        <v>93</v>
      </c>
      <c r="G1832" s="5" t="s">
        <v>5300</v>
      </c>
      <c r="H1832" s="5" t="s">
        <v>5301</v>
      </c>
      <c r="I1832" s="5" t="s">
        <v>198</v>
      </c>
      <c r="J1832" s="5" t="e" vm="2">
        <v>#VALUE!</v>
      </c>
      <c r="K1832" s="8">
        <v>150000000</v>
      </c>
      <c r="L1832" s="7">
        <v>928760770</v>
      </c>
      <c r="M1832" s="5" t="s">
        <v>20</v>
      </c>
      <c r="N1832" s="7">
        <f>Table[[#This Row],[Income]]-Table[[#This Row],[Budget]]</f>
        <v>778760770</v>
      </c>
      <c r="O1832" s="7" t="str">
        <f>IF((Table[[#This Row],[Income]]&gt;Table[[#This Row],[Budget]])," Successful", "Unsuccessful")</f>
        <v xml:space="preserve"> Successful</v>
      </c>
    </row>
    <row r="1833" spans="1:15" x14ac:dyDescent="0.3">
      <c r="A1833" s="5" t="s">
        <v>5302</v>
      </c>
      <c r="B1833" s="1">
        <v>4.8</v>
      </c>
      <c r="C1833" s="2">
        <v>2004</v>
      </c>
      <c r="D1833" s="5" t="s">
        <v>78</v>
      </c>
      <c r="E1833" t="s">
        <v>224</v>
      </c>
      <c r="F1833" s="2">
        <v>71</v>
      </c>
      <c r="G1833" s="5" t="s">
        <v>5303</v>
      </c>
      <c r="H1833" s="5" t="s">
        <v>5304</v>
      </c>
      <c r="I1833" s="5" t="s">
        <v>1482</v>
      </c>
      <c r="J1833" s="5" t="e" vm="7">
        <v>#VALUE!</v>
      </c>
      <c r="K1833" s="8">
        <v>1063965</v>
      </c>
      <c r="L1833" s="7">
        <v>1590308</v>
      </c>
      <c r="M1833" s="5" t="s">
        <v>265</v>
      </c>
      <c r="N1833" s="7">
        <f>Table[[#This Row],[Income]]-Table[[#This Row],[Budget]]</f>
        <v>526343</v>
      </c>
      <c r="O1833" s="7" t="str">
        <f>IF((Table[[#This Row],[Income]]&gt;Table[[#This Row],[Budget]])," Successful", "Unsuccessful")</f>
        <v xml:space="preserve"> Successful</v>
      </c>
    </row>
    <row r="1834" spans="1:15" x14ac:dyDescent="0.3">
      <c r="A1834" s="5" t="s">
        <v>5305</v>
      </c>
      <c r="B1834" s="1">
        <v>6.6</v>
      </c>
      <c r="C1834" s="2">
        <v>2004</v>
      </c>
      <c r="D1834" s="5" t="s">
        <v>233</v>
      </c>
      <c r="E1834" t="s">
        <v>15</v>
      </c>
      <c r="F1834" s="2">
        <v>108</v>
      </c>
      <c r="G1834" s="5" t="s">
        <v>591</v>
      </c>
      <c r="H1834" s="5" t="s">
        <v>5306</v>
      </c>
      <c r="I1834" s="5" t="s">
        <v>241</v>
      </c>
      <c r="J1834" s="5" t="e" vm="2">
        <v>#VALUE!</v>
      </c>
      <c r="K1834" s="8">
        <v>60000000</v>
      </c>
      <c r="L1834" s="7">
        <v>256697520</v>
      </c>
      <c r="M1834" s="5" t="s">
        <v>20</v>
      </c>
      <c r="N1834" s="7">
        <f>Table[[#This Row],[Income]]-Table[[#This Row],[Budget]]</f>
        <v>196697520</v>
      </c>
      <c r="O1834" s="7" t="str">
        <f>IF((Table[[#This Row],[Income]]&gt;Table[[#This Row],[Budget]])," Successful", "Unsuccessful")</f>
        <v xml:space="preserve"> Successful</v>
      </c>
    </row>
    <row r="1835" spans="1:15" x14ac:dyDescent="0.3">
      <c r="A1835" s="5" t="s">
        <v>5307</v>
      </c>
      <c r="B1835" s="1">
        <v>7.3</v>
      </c>
      <c r="C1835" s="2">
        <v>2004</v>
      </c>
      <c r="D1835" s="5" t="s">
        <v>78</v>
      </c>
      <c r="E1835" t="s">
        <v>29</v>
      </c>
      <c r="F1835" s="2">
        <v>101</v>
      </c>
      <c r="G1835" s="5" t="s">
        <v>513</v>
      </c>
      <c r="H1835" s="5" t="s">
        <v>5308</v>
      </c>
      <c r="I1835" s="5" t="s">
        <v>5309</v>
      </c>
      <c r="J1835" s="5" t="e" vm="5">
        <v>#VALUE!</v>
      </c>
      <c r="K1835" s="8">
        <v>26000000</v>
      </c>
      <c r="L1835" s="7">
        <v>102278712</v>
      </c>
      <c r="M1835" s="5" t="s">
        <v>5310</v>
      </c>
      <c r="N1835" s="7">
        <f>Table[[#This Row],[Income]]-Table[[#This Row],[Budget]]</f>
        <v>76278712</v>
      </c>
      <c r="O1835" s="7" t="str">
        <f>IF((Table[[#This Row],[Income]]&gt;Table[[#This Row],[Budget]])," Successful", "Unsuccessful")</f>
        <v xml:space="preserve"> Successful</v>
      </c>
    </row>
    <row r="1836" spans="1:15" x14ac:dyDescent="0.3">
      <c r="A1836" s="5" t="s">
        <v>5311</v>
      </c>
      <c r="B1836" s="1">
        <v>7.3</v>
      </c>
      <c r="C1836" s="2">
        <v>2004</v>
      </c>
      <c r="D1836" s="5" t="s">
        <v>324</v>
      </c>
      <c r="E1836" t="s">
        <v>29</v>
      </c>
      <c r="F1836" s="2">
        <v>105</v>
      </c>
      <c r="G1836" s="5" t="s">
        <v>478</v>
      </c>
      <c r="H1836" s="5" t="s">
        <v>5312</v>
      </c>
      <c r="I1836" s="5" t="s">
        <v>159</v>
      </c>
      <c r="J1836" s="5" t="e" vm="6">
        <v>#VALUE!</v>
      </c>
      <c r="K1836" s="8">
        <v>4255860</v>
      </c>
      <c r="L1836" s="7">
        <v>11850214</v>
      </c>
      <c r="M1836" s="5" t="s">
        <v>265</v>
      </c>
      <c r="N1836" s="7">
        <f>Table[[#This Row],[Income]]-Table[[#This Row],[Budget]]</f>
        <v>7594354</v>
      </c>
      <c r="O1836" s="7" t="str">
        <f>IF((Table[[#This Row],[Income]]&gt;Table[[#This Row],[Budget]])," Successful", "Unsuccessful")</f>
        <v xml:space="preserve"> Successful</v>
      </c>
    </row>
    <row r="1837" spans="1:15" x14ac:dyDescent="0.3">
      <c r="A1837" s="5" t="s">
        <v>5313</v>
      </c>
      <c r="B1837" s="1">
        <v>6.6</v>
      </c>
      <c r="C1837" s="2">
        <v>2004</v>
      </c>
      <c r="D1837" s="5" t="s">
        <v>382</v>
      </c>
      <c r="E1837" t="s">
        <v>29</v>
      </c>
      <c r="F1837" s="2">
        <v>92</v>
      </c>
      <c r="G1837" s="5" t="s">
        <v>5314</v>
      </c>
      <c r="H1837" s="5" t="s">
        <v>5315</v>
      </c>
      <c r="I1837" s="5" t="s">
        <v>346</v>
      </c>
      <c r="J1837" s="5" t="e" vm="41">
        <v>#VALUE!</v>
      </c>
      <c r="K1837" s="8">
        <v>25000000</v>
      </c>
      <c r="L1837" s="7">
        <v>22605153</v>
      </c>
      <c r="M1837" s="5" t="s">
        <v>20</v>
      </c>
      <c r="N1837" s="7">
        <f>Table[[#This Row],[Income]]-Table[[#This Row],[Budget]]</f>
        <v>-2394847</v>
      </c>
      <c r="O1837" s="7" t="str">
        <f>IF((Table[[#This Row],[Income]]&gt;Table[[#This Row],[Budget]])," Successful", "Unsuccessful")</f>
        <v>Unsuccessful</v>
      </c>
    </row>
    <row r="1838" spans="1:15" x14ac:dyDescent="0.3">
      <c r="A1838" s="5" t="s">
        <v>5316</v>
      </c>
      <c r="B1838" s="1">
        <v>6.5</v>
      </c>
      <c r="C1838" s="2">
        <v>2004</v>
      </c>
      <c r="D1838" s="5" t="s">
        <v>14</v>
      </c>
      <c r="E1838" t="s">
        <v>15</v>
      </c>
      <c r="F1838" s="2">
        <v>125</v>
      </c>
      <c r="G1838" s="5" t="s">
        <v>688</v>
      </c>
      <c r="H1838" s="5" t="s">
        <v>5317</v>
      </c>
      <c r="I1838" s="5" t="s">
        <v>476</v>
      </c>
      <c r="J1838" s="5" t="e" vm="39">
        <v>#VALUE!</v>
      </c>
      <c r="K1838" s="8">
        <v>110000000</v>
      </c>
      <c r="L1838" s="7">
        <v>362744280</v>
      </c>
      <c r="M1838" s="5" t="s">
        <v>20</v>
      </c>
      <c r="N1838" s="7">
        <f>Table[[#This Row],[Income]]-Table[[#This Row],[Budget]]</f>
        <v>252744280</v>
      </c>
      <c r="O1838" s="7" t="str">
        <f>IF((Table[[#This Row],[Income]]&gt;Table[[#This Row],[Budget]])," Successful", "Unsuccessful")</f>
        <v xml:space="preserve"> Successful</v>
      </c>
    </row>
    <row r="1839" spans="1:15" x14ac:dyDescent="0.3">
      <c r="A1839" s="5" t="s">
        <v>5318</v>
      </c>
      <c r="B1839" s="1">
        <v>7.1</v>
      </c>
      <c r="C1839" s="2">
        <v>2004</v>
      </c>
      <c r="D1839" s="5" t="s">
        <v>233</v>
      </c>
      <c r="E1839" t="s">
        <v>15</v>
      </c>
      <c r="F1839" s="2">
        <v>94</v>
      </c>
      <c r="G1839" s="5" t="s">
        <v>464</v>
      </c>
      <c r="H1839" s="5" t="s">
        <v>5319</v>
      </c>
      <c r="I1839" s="5" t="s">
        <v>346</v>
      </c>
      <c r="J1839" s="5" t="e" vm="2">
        <v>#VALUE!</v>
      </c>
      <c r="K1839" s="8">
        <v>26000000</v>
      </c>
      <c r="L1839" s="7">
        <v>90709367</v>
      </c>
      <c r="M1839" s="5" t="s">
        <v>20</v>
      </c>
      <c r="N1839" s="7">
        <f>Table[[#This Row],[Income]]-Table[[#This Row],[Budget]]</f>
        <v>64709367</v>
      </c>
      <c r="O1839" s="7" t="str">
        <f>IF((Table[[#This Row],[Income]]&gt;Table[[#This Row],[Budget]])," Successful", "Unsuccessful")</f>
        <v xml:space="preserve"> Successful</v>
      </c>
    </row>
    <row r="1840" spans="1:15" x14ac:dyDescent="0.3">
      <c r="A1840" s="5" t="s">
        <v>5320</v>
      </c>
      <c r="B1840" s="1">
        <v>7.4</v>
      </c>
      <c r="C1840" s="2">
        <v>2004</v>
      </c>
      <c r="D1840" s="5" t="s">
        <v>324</v>
      </c>
      <c r="E1840" t="s">
        <v>15</v>
      </c>
      <c r="F1840" s="2">
        <v>128</v>
      </c>
      <c r="G1840" s="5" t="s">
        <v>68</v>
      </c>
      <c r="H1840" s="5" t="s">
        <v>5321</v>
      </c>
      <c r="I1840" s="5" t="s">
        <v>180</v>
      </c>
      <c r="J1840" s="5" t="e" vm="2">
        <v>#VALUE!</v>
      </c>
      <c r="K1840" s="8">
        <v>60000000</v>
      </c>
      <c r="L1840" s="7">
        <v>219100084</v>
      </c>
      <c r="M1840" s="5" t="s">
        <v>20</v>
      </c>
      <c r="N1840" s="7">
        <f>Table[[#This Row],[Income]]-Table[[#This Row],[Budget]]</f>
        <v>159100084</v>
      </c>
      <c r="O1840" s="7" t="str">
        <f>IF((Table[[#This Row],[Income]]&gt;Table[[#This Row],[Budget]])," Successful", "Unsuccessful")</f>
        <v xml:space="preserve"> Successful</v>
      </c>
    </row>
    <row r="1841" spans="1:15" x14ac:dyDescent="0.3">
      <c r="A1841" s="5" t="s">
        <v>5322</v>
      </c>
      <c r="B1841" s="1">
        <v>7.5</v>
      </c>
      <c r="C1841" s="2">
        <v>2004</v>
      </c>
      <c r="D1841" s="5" t="s">
        <v>14</v>
      </c>
      <c r="E1841" t="s">
        <v>15</v>
      </c>
      <c r="F1841" s="2">
        <v>170</v>
      </c>
      <c r="G1841" s="5" t="s">
        <v>1166</v>
      </c>
      <c r="H1841" s="5" t="s">
        <v>5323</v>
      </c>
      <c r="I1841" s="5" t="s">
        <v>611</v>
      </c>
      <c r="J1841" s="5" t="e" vm="2">
        <v>#VALUE!</v>
      </c>
      <c r="K1841" s="8">
        <v>110000000</v>
      </c>
      <c r="L1841" s="7">
        <v>213719942</v>
      </c>
      <c r="M1841" s="5" t="s">
        <v>1198</v>
      </c>
      <c r="N1841" s="7">
        <f>Table[[#This Row],[Income]]-Table[[#This Row],[Budget]]</f>
        <v>103719942</v>
      </c>
      <c r="O1841" s="7" t="str">
        <f>IF((Table[[#This Row],[Income]]&gt;Table[[#This Row],[Budget]])," Successful", "Unsuccessful")</f>
        <v xml:space="preserve"> Successful</v>
      </c>
    </row>
    <row r="1842" spans="1:15" x14ac:dyDescent="0.3">
      <c r="A1842" s="5" t="s">
        <v>5324</v>
      </c>
      <c r="B1842" s="1">
        <v>7.9</v>
      </c>
      <c r="C1842" s="2">
        <v>2004</v>
      </c>
      <c r="D1842" s="5" t="s">
        <v>120</v>
      </c>
      <c r="E1842" t="s">
        <v>29</v>
      </c>
      <c r="F1842" s="2">
        <v>99</v>
      </c>
      <c r="G1842" s="5" t="s">
        <v>487</v>
      </c>
      <c r="H1842" s="5" t="s">
        <v>5325</v>
      </c>
      <c r="I1842" s="5" t="s">
        <v>792</v>
      </c>
      <c r="J1842" s="5" t="e" vm="6">
        <v>#VALUE!</v>
      </c>
      <c r="K1842" s="8">
        <v>4255860</v>
      </c>
      <c r="L1842" s="7">
        <v>37939637</v>
      </c>
      <c r="M1842" s="5" t="s">
        <v>839</v>
      </c>
      <c r="N1842" s="7">
        <f>Table[[#This Row],[Income]]-Table[[#This Row],[Budget]]</f>
        <v>33683777</v>
      </c>
      <c r="O1842" s="7" t="str">
        <f>IF((Table[[#This Row],[Income]]&gt;Table[[#This Row],[Budget]])," Successful", "Unsuccessful")</f>
        <v xml:space="preserve"> Successful</v>
      </c>
    </row>
    <row r="1843" spans="1:15" x14ac:dyDescent="0.3">
      <c r="A1843" s="5" t="s">
        <v>5326</v>
      </c>
      <c r="B1843" s="1">
        <v>6.8</v>
      </c>
      <c r="C1843" s="2">
        <v>2004</v>
      </c>
      <c r="D1843" s="5" t="s">
        <v>14</v>
      </c>
      <c r="E1843" t="s">
        <v>22</v>
      </c>
      <c r="F1843" s="2">
        <v>108</v>
      </c>
      <c r="G1843" s="5" t="s">
        <v>4098</v>
      </c>
      <c r="H1843" s="5" t="s">
        <v>5327</v>
      </c>
      <c r="I1843" s="5" t="s">
        <v>302</v>
      </c>
      <c r="J1843" s="5" t="e" vm="2">
        <v>#VALUE!</v>
      </c>
      <c r="K1843" s="8">
        <v>140000000</v>
      </c>
      <c r="L1843" s="7">
        <v>211468235</v>
      </c>
      <c r="M1843" s="5" t="s">
        <v>652</v>
      </c>
      <c r="N1843" s="7">
        <f>Table[[#This Row],[Income]]-Table[[#This Row],[Budget]]</f>
        <v>71468235</v>
      </c>
      <c r="O1843" s="7" t="str">
        <f>IF((Table[[#This Row],[Income]]&gt;Table[[#This Row],[Budget]])," Successful", "Unsuccessful")</f>
        <v xml:space="preserve"> Successful</v>
      </c>
    </row>
    <row r="1844" spans="1:15" x14ac:dyDescent="0.3">
      <c r="A1844" s="5" t="s">
        <v>5328</v>
      </c>
      <c r="B1844" s="1">
        <v>6.2</v>
      </c>
      <c r="C1844" s="2">
        <v>2004</v>
      </c>
      <c r="D1844" s="5" t="s">
        <v>186</v>
      </c>
      <c r="E1844" t="s">
        <v>15</v>
      </c>
      <c r="F1844" s="2">
        <v>98</v>
      </c>
      <c r="G1844" s="5" t="s">
        <v>4879</v>
      </c>
      <c r="H1844" s="5" t="s">
        <v>5329</v>
      </c>
      <c r="I1844" s="5" t="s">
        <v>2374</v>
      </c>
      <c r="J1844" s="5" t="e" vm="2">
        <v>#VALUE!</v>
      </c>
      <c r="K1844" s="8">
        <v>37000000</v>
      </c>
      <c r="L1844" s="7">
        <v>96455697</v>
      </c>
      <c r="M1844" s="5" t="s">
        <v>20</v>
      </c>
      <c r="N1844" s="7">
        <f>Table[[#This Row],[Income]]-Table[[#This Row],[Budget]]</f>
        <v>59455697</v>
      </c>
      <c r="O1844" s="7" t="str">
        <f>IF((Table[[#This Row],[Income]]&gt;Table[[#This Row],[Budget]])," Successful", "Unsuccessful")</f>
        <v xml:space="preserve"> Successful</v>
      </c>
    </row>
    <row r="1845" spans="1:15" x14ac:dyDescent="0.3">
      <c r="A1845" s="5" t="s">
        <v>1302</v>
      </c>
      <c r="B1845" s="1">
        <v>6.8</v>
      </c>
      <c r="C1845" s="2">
        <v>2004</v>
      </c>
      <c r="D1845" s="5" t="s">
        <v>186</v>
      </c>
      <c r="E1845" t="s">
        <v>15</v>
      </c>
      <c r="F1845" s="2">
        <v>122</v>
      </c>
      <c r="G1845" s="5" t="s">
        <v>496</v>
      </c>
      <c r="H1845" s="5" t="s">
        <v>5330</v>
      </c>
      <c r="I1845" s="5" t="s">
        <v>18</v>
      </c>
      <c r="J1845" s="5" t="e" vm="41">
        <v>#VALUE!</v>
      </c>
      <c r="K1845" s="8">
        <v>66000000</v>
      </c>
      <c r="L1845" s="7">
        <v>99378985</v>
      </c>
      <c r="M1845" s="5" t="s">
        <v>20</v>
      </c>
      <c r="N1845" s="7">
        <f>Table[[#This Row],[Income]]-Table[[#This Row],[Budget]]</f>
        <v>33378985</v>
      </c>
      <c r="O1845" s="7" t="str">
        <f>IF((Table[[#This Row],[Income]]&gt;Table[[#This Row],[Budget]])," Successful", "Unsuccessful")</f>
        <v xml:space="preserve"> Successful</v>
      </c>
    </row>
    <row r="1846" spans="1:15" x14ac:dyDescent="0.3">
      <c r="A1846" s="5" t="s">
        <v>5331</v>
      </c>
      <c r="B1846" s="1">
        <v>5.9</v>
      </c>
      <c r="C1846" s="2">
        <v>2004</v>
      </c>
      <c r="D1846" s="5" t="s">
        <v>233</v>
      </c>
      <c r="E1846" t="s">
        <v>22</v>
      </c>
      <c r="F1846" s="2">
        <v>95</v>
      </c>
      <c r="G1846" s="5" t="s">
        <v>5332</v>
      </c>
      <c r="H1846" s="5" t="s">
        <v>5333</v>
      </c>
      <c r="I1846" s="5" t="s">
        <v>163</v>
      </c>
      <c r="J1846" s="5" t="e" vm="2">
        <v>#VALUE!</v>
      </c>
      <c r="K1846" s="8">
        <v>19000000</v>
      </c>
      <c r="L1846" s="7">
        <v>70067909</v>
      </c>
      <c r="M1846" s="5" t="s">
        <v>62</v>
      </c>
      <c r="N1846" s="7">
        <f>Table[[#This Row],[Income]]-Table[[#This Row],[Budget]]</f>
        <v>51067909</v>
      </c>
      <c r="O1846" s="7" t="str">
        <f>IF((Table[[#This Row],[Income]]&gt;Table[[#This Row],[Budget]])," Successful", "Unsuccessful")</f>
        <v xml:space="preserve"> Successful</v>
      </c>
    </row>
    <row r="1847" spans="1:15" x14ac:dyDescent="0.3">
      <c r="A1847" s="5" t="s">
        <v>5334</v>
      </c>
      <c r="B1847" s="1">
        <v>6.8</v>
      </c>
      <c r="C1847" s="2">
        <v>2004</v>
      </c>
      <c r="D1847" s="5" t="s">
        <v>382</v>
      </c>
      <c r="E1847" t="s">
        <v>15</v>
      </c>
      <c r="F1847" s="2">
        <v>99</v>
      </c>
      <c r="G1847" s="5" t="s">
        <v>4400</v>
      </c>
      <c r="H1847" s="5" t="s">
        <v>5335</v>
      </c>
      <c r="I1847" s="5" t="s">
        <v>180</v>
      </c>
      <c r="J1847" s="5" t="e" vm="2">
        <v>#VALUE!</v>
      </c>
      <c r="K1847" s="8">
        <v>75000000</v>
      </c>
      <c r="L1847" s="7">
        <v>198520934</v>
      </c>
      <c r="M1847" s="5" t="s">
        <v>20</v>
      </c>
      <c r="N1847" s="7">
        <f>Table[[#This Row],[Income]]-Table[[#This Row],[Budget]]</f>
        <v>123520934</v>
      </c>
      <c r="O1847" s="7" t="str">
        <f>IF((Table[[#This Row],[Income]]&gt;Table[[#This Row],[Budget]])," Successful", "Unsuccessful")</f>
        <v xml:space="preserve"> Successful</v>
      </c>
    </row>
    <row r="1848" spans="1:15" x14ac:dyDescent="0.3">
      <c r="A1848" s="5" t="s">
        <v>5336</v>
      </c>
      <c r="B1848" s="1">
        <v>8.1</v>
      </c>
      <c r="C1848" s="2">
        <v>2004</v>
      </c>
      <c r="D1848" s="5" t="s">
        <v>43</v>
      </c>
      <c r="E1848" t="s">
        <v>15</v>
      </c>
      <c r="F1848" s="2">
        <v>132</v>
      </c>
      <c r="G1848" s="5" t="s">
        <v>1396</v>
      </c>
      <c r="H1848" s="5" t="s">
        <v>5337</v>
      </c>
      <c r="I1848" s="5" t="s">
        <v>1692</v>
      </c>
      <c r="J1848" s="5" t="e" vm="2">
        <v>#VALUE!</v>
      </c>
      <c r="K1848" s="8">
        <v>30000000</v>
      </c>
      <c r="L1848" s="7">
        <v>216763646</v>
      </c>
      <c r="M1848" s="5" t="s">
        <v>20</v>
      </c>
      <c r="N1848" s="7">
        <f>Table[[#This Row],[Income]]-Table[[#This Row],[Budget]]</f>
        <v>186763646</v>
      </c>
      <c r="O1848" s="7" t="str">
        <f>IF((Table[[#This Row],[Income]]&gt;Table[[#This Row],[Budget]])," Successful", "Unsuccessful")</f>
        <v xml:space="preserve"> Successful</v>
      </c>
    </row>
    <row r="1849" spans="1:15" x14ac:dyDescent="0.3">
      <c r="A1849" s="5" t="s">
        <v>5338</v>
      </c>
      <c r="B1849" s="1">
        <v>6.3</v>
      </c>
      <c r="C1849" s="2">
        <v>2004</v>
      </c>
      <c r="D1849" s="5" t="s">
        <v>233</v>
      </c>
      <c r="E1849" t="s">
        <v>15</v>
      </c>
      <c r="F1849" s="2">
        <v>126</v>
      </c>
      <c r="G1849" s="5" t="s">
        <v>48</v>
      </c>
      <c r="H1849" s="5" t="s">
        <v>5339</v>
      </c>
      <c r="I1849" s="5" t="s">
        <v>109</v>
      </c>
      <c r="J1849" s="5" t="e" vm="4">
        <v>#VALUE!</v>
      </c>
      <c r="K1849" s="8">
        <v>120000000</v>
      </c>
      <c r="L1849" s="7">
        <v>203567857</v>
      </c>
      <c r="M1849" s="5" t="s">
        <v>41</v>
      </c>
      <c r="N1849" s="7">
        <f>Table[[#This Row],[Income]]-Table[[#This Row],[Budget]]</f>
        <v>83567857</v>
      </c>
      <c r="O1849" s="7" t="str">
        <f>IF((Table[[#This Row],[Income]]&gt;Table[[#This Row],[Budget]])," Successful", "Unsuccessful")</f>
        <v xml:space="preserve"> Successful</v>
      </c>
    </row>
    <row r="1850" spans="1:15" x14ac:dyDescent="0.3">
      <c r="A1850" s="5" t="s">
        <v>5340</v>
      </c>
      <c r="B1850" s="1">
        <v>7</v>
      </c>
      <c r="C1850" s="2">
        <v>2004</v>
      </c>
      <c r="D1850" s="5" t="s">
        <v>233</v>
      </c>
      <c r="E1850" t="s">
        <v>29</v>
      </c>
      <c r="F1850" s="2">
        <v>88</v>
      </c>
      <c r="G1850" s="5" t="s">
        <v>5341</v>
      </c>
      <c r="H1850" s="5" t="s">
        <v>5342</v>
      </c>
      <c r="I1850" s="5" t="s">
        <v>2397</v>
      </c>
      <c r="J1850" s="5" t="e" vm="5">
        <v>#VALUE!</v>
      </c>
      <c r="K1850" s="8">
        <v>9000000</v>
      </c>
      <c r="L1850" s="7">
        <v>23936908</v>
      </c>
      <c r="M1850" s="5" t="s">
        <v>4194</v>
      </c>
      <c r="N1850" s="7">
        <f>Table[[#This Row],[Income]]-Table[[#This Row],[Budget]]</f>
        <v>14936908</v>
      </c>
      <c r="O1850" s="7" t="str">
        <f>IF((Table[[#This Row],[Income]]&gt;Table[[#This Row],[Budget]])," Successful", "Unsuccessful")</f>
        <v xml:space="preserve"> Successful</v>
      </c>
    </row>
    <row r="1851" spans="1:15" x14ac:dyDescent="0.3">
      <c r="A1851" s="5" t="s">
        <v>5343</v>
      </c>
      <c r="B1851" s="1">
        <v>7.2</v>
      </c>
      <c r="C1851" s="2">
        <v>2004</v>
      </c>
      <c r="D1851" s="5" t="s">
        <v>14</v>
      </c>
      <c r="E1851" t="s">
        <v>29</v>
      </c>
      <c r="F1851" s="2">
        <v>119</v>
      </c>
      <c r="G1851" s="5" t="s">
        <v>814</v>
      </c>
      <c r="H1851" s="5" t="s">
        <v>5344</v>
      </c>
      <c r="I1851" s="5" t="s">
        <v>127</v>
      </c>
      <c r="J1851" s="5" t="e" vm="11">
        <v>#VALUE!</v>
      </c>
      <c r="K1851" s="8">
        <v>50000000</v>
      </c>
      <c r="L1851" s="7">
        <v>34809623</v>
      </c>
      <c r="M1851" s="5" t="s">
        <v>20</v>
      </c>
      <c r="N1851" s="7">
        <f>Table[[#This Row],[Income]]-Table[[#This Row],[Budget]]</f>
        <v>-15190377</v>
      </c>
      <c r="O1851" s="7" t="str">
        <f>IF((Table[[#This Row],[Income]]&gt;Table[[#This Row],[Budget]])," Successful", "Unsuccessful")</f>
        <v>Unsuccessful</v>
      </c>
    </row>
    <row r="1852" spans="1:15" x14ac:dyDescent="0.3">
      <c r="A1852" s="5" t="s">
        <v>5345</v>
      </c>
      <c r="B1852" s="1">
        <v>7.4</v>
      </c>
      <c r="C1852" s="2">
        <v>2004</v>
      </c>
      <c r="D1852" s="5" t="s">
        <v>28</v>
      </c>
      <c r="E1852" t="s">
        <v>29</v>
      </c>
      <c r="F1852" s="2">
        <v>102</v>
      </c>
      <c r="G1852" s="5" t="s">
        <v>5346</v>
      </c>
      <c r="H1852" s="5" t="s">
        <v>5347</v>
      </c>
      <c r="I1852" s="5" t="s">
        <v>180</v>
      </c>
      <c r="J1852" s="5" t="e" vm="2">
        <v>#VALUE!</v>
      </c>
      <c r="K1852" s="8">
        <v>2500000</v>
      </c>
      <c r="L1852" s="7">
        <v>35825316</v>
      </c>
      <c r="M1852" s="5" t="s">
        <v>20</v>
      </c>
      <c r="N1852" s="7">
        <f>Table[[#This Row],[Income]]-Table[[#This Row],[Budget]]</f>
        <v>33325316</v>
      </c>
      <c r="O1852" s="7" t="str">
        <f>IF((Table[[#This Row],[Income]]&gt;Table[[#This Row],[Budget]])," Successful", "Unsuccessful")</f>
        <v xml:space="preserve"> Successful</v>
      </c>
    </row>
    <row r="1853" spans="1:15" x14ac:dyDescent="0.3">
      <c r="A1853" s="5" t="s">
        <v>5348</v>
      </c>
      <c r="B1853" s="1">
        <v>6.4</v>
      </c>
      <c r="C1853" s="2">
        <v>2004</v>
      </c>
      <c r="D1853" s="5" t="s">
        <v>186</v>
      </c>
      <c r="E1853" t="s">
        <v>29</v>
      </c>
      <c r="F1853" s="2">
        <v>124</v>
      </c>
      <c r="G1853" s="5" t="s">
        <v>5349</v>
      </c>
      <c r="H1853" s="5" t="s">
        <v>5350</v>
      </c>
      <c r="I1853" s="5" t="s">
        <v>159</v>
      </c>
      <c r="J1853" s="5" t="e" vm="2">
        <v>#VALUE!</v>
      </c>
      <c r="K1853" s="8">
        <v>33000000</v>
      </c>
      <c r="L1853" s="7">
        <v>54700105</v>
      </c>
      <c r="M1853" s="5" t="s">
        <v>1198</v>
      </c>
      <c r="N1853" s="7">
        <f>Table[[#This Row],[Income]]-Table[[#This Row],[Budget]]</f>
        <v>21700105</v>
      </c>
      <c r="O1853" s="7" t="str">
        <f>IF((Table[[#This Row],[Income]]&gt;Table[[#This Row],[Budget]])," Successful", "Unsuccessful")</f>
        <v xml:space="preserve"> Successful</v>
      </c>
    </row>
    <row r="1854" spans="1:15" x14ac:dyDescent="0.3">
      <c r="A1854" s="5" t="s">
        <v>5351</v>
      </c>
      <c r="B1854" s="1">
        <v>7.7</v>
      </c>
      <c r="C1854" s="2">
        <v>2004</v>
      </c>
      <c r="D1854" s="5" t="s">
        <v>233</v>
      </c>
      <c r="E1854" t="s">
        <v>15</v>
      </c>
      <c r="F1854" s="2">
        <v>108</v>
      </c>
      <c r="G1854" s="5" t="s">
        <v>2206</v>
      </c>
      <c r="H1854" s="5" t="s">
        <v>5352</v>
      </c>
      <c r="I1854" s="5" t="s">
        <v>2815</v>
      </c>
      <c r="J1854" s="5" t="e" vm="18">
        <v>#VALUE!</v>
      </c>
      <c r="K1854" s="8">
        <v>75000000</v>
      </c>
      <c r="L1854" s="7">
        <v>290835269</v>
      </c>
      <c r="M1854" s="5" t="s">
        <v>5353</v>
      </c>
      <c r="N1854" s="7">
        <f>Table[[#This Row],[Income]]-Table[[#This Row],[Budget]]</f>
        <v>215835269</v>
      </c>
      <c r="O1854" s="7" t="str">
        <f>IF((Table[[#This Row],[Income]]&gt;Table[[#This Row],[Budget]])," Successful", "Unsuccessful")</f>
        <v xml:space="preserve"> Successful</v>
      </c>
    </row>
    <row r="1855" spans="1:15" x14ac:dyDescent="0.3">
      <c r="A1855" s="5" t="s">
        <v>5354</v>
      </c>
      <c r="B1855" s="1">
        <v>7.6</v>
      </c>
      <c r="C1855" s="2">
        <v>2004</v>
      </c>
      <c r="D1855" s="5" t="s">
        <v>324</v>
      </c>
      <c r="E1855" t="s">
        <v>654</v>
      </c>
      <c r="F1855" s="2">
        <v>105</v>
      </c>
      <c r="G1855" s="5" t="s">
        <v>5355</v>
      </c>
      <c r="H1855" s="5" t="s">
        <v>5356</v>
      </c>
      <c r="I1855" s="5" t="s">
        <v>66</v>
      </c>
      <c r="J1855" s="5" t="e" vm="2">
        <v>#VALUE!</v>
      </c>
      <c r="K1855" s="8">
        <v>0</v>
      </c>
      <c r="L1855" s="7">
        <v>1532932</v>
      </c>
      <c r="M1855" s="5" t="s">
        <v>5357</v>
      </c>
      <c r="N1855" s="7">
        <f>Table[[#This Row],[Income]]-Table[[#This Row],[Budget]]</f>
        <v>1532932</v>
      </c>
      <c r="O1855" s="7" t="str">
        <f>IF((Table[[#This Row],[Income]]&gt;Table[[#This Row],[Budget]])," Successful", "Unsuccessful")</f>
        <v xml:space="preserve"> Successful</v>
      </c>
    </row>
    <row r="1856" spans="1:15" x14ac:dyDescent="0.3">
      <c r="A1856" s="5" t="s">
        <v>5358</v>
      </c>
      <c r="B1856" s="1">
        <v>6.3</v>
      </c>
      <c r="C1856" s="2">
        <v>2004</v>
      </c>
      <c r="D1856" s="5" t="s">
        <v>14</v>
      </c>
      <c r="E1856" t="s">
        <v>15</v>
      </c>
      <c r="F1856" s="2">
        <v>115</v>
      </c>
      <c r="G1856" s="5" t="s">
        <v>1281</v>
      </c>
      <c r="H1856" s="5" t="s">
        <v>5359</v>
      </c>
      <c r="I1856" s="5" t="s">
        <v>174</v>
      </c>
      <c r="J1856" s="5" t="e" vm="2">
        <v>#VALUE!</v>
      </c>
      <c r="K1856" s="8">
        <v>80000000</v>
      </c>
      <c r="L1856" s="7">
        <v>522657936</v>
      </c>
      <c r="M1856" s="5" t="s">
        <v>20</v>
      </c>
      <c r="N1856" s="7">
        <f>Table[[#This Row],[Income]]-Table[[#This Row],[Budget]]</f>
        <v>442657936</v>
      </c>
      <c r="O1856" s="7" t="str">
        <f>IF((Table[[#This Row],[Income]]&gt;Table[[#This Row],[Budget]])," Successful", "Unsuccessful")</f>
        <v xml:space="preserve"> Successful</v>
      </c>
    </row>
    <row r="1857" spans="1:15" x14ac:dyDescent="0.3">
      <c r="A1857" s="5" t="s">
        <v>5360</v>
      </c>
      <c r="B1857" s="1">
        <v>7.6</v>
      </c>
      <c r="C1857" s="2">
        <v>2004</v>
      </c>
      <c r="D1857" s="5" t="s">
        <v>52</v>
      </c>
      <c r="E1857" t="s">
        <v>224</v>
      </c>
      <c r="F1857" s="2">
        <v>90</v>
      </c>
      <c r="G1857" s="5" t="s">
        <v>4868</v>
      </c>
      <c r="H1857" s="5" t="s">
        <v>5361</v>
      </c>
      <c r="I1857" s="5" t="s">
        <v>131</v>
      </c>
      <c r="J1857" s="5" t="e" vm="6">
        <v>#VALUE!</v>
      </c>
      <c r="K1857" s="8">
        <v>739873</v>
      </c>
      <c r="L1857" s="7">
        <v>203450</v>
      </c>
      <c r="M1857" s="5" t="s">
        <v>265</v>
      </c>
      <c r="N1857" s="7">
        <f>Table[[#This Row],[Income]]-Table[[#This Row],[Budget]]</f>
        <v>-536423</v>
      </c>
      <c r="O1857" s="7" t="str">
        <f>IF((Table[[#This Row],[Income]]&gt;Table[[#This Row],[Budget]])," Successful", "Unsuccessful")</f>
        <v>Unsuccessful</v>
      </c>
    </row>
    <row r="1858" spans="1:15" x14ac:dyDescent="0.3">
      <c r="A1858" s="5" t="s">
        <v>5362</v>
      </c>
      <c r="B1858" s="1">
        <v>6.2</v>
      </c>
      <c r="C1858" s="2">
        <v>2004</v>
      </c>
      <c r="D1858" s="5" t="s">
        <v>52</v>
      </c>
      <c r="E1858" t="s">
        <v>29</v>
      </c>
      <c r="F1858" s="2">
        <v>100</v>
      </c>
      <c r="G1858" s="5" t="s">
        <v>2888</v>
      </c>
      <c r="H1858" s="5" t="s">
        <v>5363</v>
      </c>
      <c r="I1858" s="5" t="s">
        <v>1724</v>
      </c>
      <c r="J1858" s="5" t="e" vm="2">
        <v>#VALUE!</v>
      </c>
      <c r="K1858" s="8">
        <v>20000000</v>
      </c>
      <c r="L1858" s="7">
        <v>23925492</v>
      </c>
      <c r="M1858" s="5" t="s">
        <v>3509</v>
      </c>
      <c r="N1858" s="7">
        <f>Table[[#This Row],[Income]]-Table[[#This Row],[Budget]]</f>
        <v>3925492</v>
      </c>
      <c r="O1858" s="7" t="str">
        <f>IF((Table[[#This Row],[Income]]&gt;Table[[#This Row],[Budget]])," Successful", "Unsuccessful")</f>
        <v xml:space="preserve"> Successful</v>
      </c>
    </row>
    <row r="1859" spans="1:15" x14ac:dyDescent="0.3">
      <c r="A1859" s="5" t="s">
        <v>5364</v>
      </c>
      <c r="B1859" s="1">
        <v>6.6</v>
      </c>
      <c r="C1859" s="2">
        <v>2004</v>
      </c>
      <c r="D1859" s="5" t="s">
        <v>324</v>
      </c>
      <c r="E1859" t="s">
        <v>29</v>
      </c>
      <c r="F1859" s="2">
        <v>119</v>
      </c>
      <c r="G1859" s="5" t="s">
        <v>3044</v>
      </c>
      <c r="H1859" s="5" t="s">
        <v>5365</v>
      </c>
      <c r="I1859" s="5" t="s">
        <v>410</v>
      </c>
      <c r="J1859" s="5" t="e" vm="5">
        <v>#VALUE!</v>
      </c>
      <c r="K1859" s="8">
        <v>105000000</v>
      </c>
      <c r="L1859" s="7">
        <v>115900534</v>
      </c>
      <c r="M1859" s="5" t="s">
        <v>20</v>
      </c>
      <c r="N1859" s="7">
        <f>Table[[#This Row],[Income]]-Table[[#This Row],[Budget]]</f>
        <v>10900534</v>
      </c>
      <c r="O1859" s="7" t="str">
        <f>IF((Table[[#This Row],[Income]]&gt;Table[[#This Row],[Budget]])," Successful", "Unsuccessful")</f>
        <v xml:space="preserve"> Successful</v>
      </c>
    </row>
    <row r="1860" spans="1:15" x14ac:dyDescent="0.3">
      <c r="A1860" s="5" t="s">
        <v>5366</v>
      </c>
      <c r="B1860" s="1">
        <v>6.2</v>
      </c>
      <c r="C1860" s="2">
        <v>2004</v>
      </c>
      <c r="D1860" s="5" t="s">
        <v>186</v>
      </c>
      <c r="E1860" t="s">
        <v>15</v>
      </c>
      <c r="F1860" s="2">
        <v>86</v>
      </c>
      <c r="G1860" s="5" t="s">
        <v>5367</v>
      </c>
      <c r="H1860" s="5" t="s">
        <v>5368</v>
      </c>
      <c r="I1860" s="5" t="s">
        <v>5369</v>
      </c>
      <c r="J1860" s="5" t="e" vm="5">
        <v>#VALUE!</v>
      </c>
      <c r="K1860" s="8">
        <v>46000000</v>
      </c>
      <c r="L1860" s="7">
        <v>57223890</v>
      </c>
      <c r="M1860" s="5" t="s">
        <v>20</v>
      </c>
      <c r="N1860" s="7">
        <f>Table[[#This Row],[Income]]-Table[[#This Row],[Budget]]</f>
        <v>11223890</v>
      </c>
      <c r="O1860" s="7" t="str">
        <f>IF((Table[[#This Row],[Income]]&gt;Table[[#This Row],[Budget]])," Successful", "Unsuccessful")</f>
        <v xml:space="preserve"> Successful</v>
      </c>
    </row>
    <row r="1861" spans="1:15" x14ac:dyDescent="0.3">
      <c r="A1861" s="5" t="s">
        <v>5370</v>
      </c>
      <c r="B1861" s="1">
        <v>7.1</v>
      </c>
      <c r="C1861" s="2">
        <v>2004</v>
      </c>
      <c r="D1861" s="5" t="s">
        <v>233</v>
      </c>
      <c r="E1861" t="s">
        <v>15</v>
      </c>
      <c r="F1861" s="2">
        <v>115</v>
      </c>
      <c r="G1861" s="5" t="s">
        <v>2238</v>
      </c>
      <c r="H1861" s="5" t="s">
        <v>5371</v>
      </c>
      <c r="I1861" s="5" t="s">
        <v>1545</v>
      </c>
      <c r="J1861" s="5" t="e" vm="5">
        <v>#VALUE!</v>
      </c>
      <c r="K1861" s="8">
        <v>120000000</v>
      </c>
      <c r="L1861" s="7">
        <v>353133898</v>
      </c>
      <c r="M1861" s="5" t="s">
        <v>1198</v>
      </c>
      <c r="N1861" s="7">
        <f>Table[[#This Row],[Income]]-Table[[#This Row],[Budget]]</f>
        <v>233133898</v>
      </c>
      <c r="O1861" s="7" t="str">
        <f>IF((Table[[#This Row],[Income]]&gt;Table[[#This Row],[Budget]])," Successful", "Unsuccessful")</f>
        <v xml:space="preserve"> Successful</v>
      </c>
    </row>
    <row r="1862" spans="1:15" x14ac:dyDescent="0.3">
      <c r="A1862" s="5" t="s">
        <v>5372</v>
      </c>
      <c r="B1862" s="1">
        <v>8.1</v>
      </c>
      <c r="C1862" s="2">
        <v>2004</v>
      </c>
      <c r="D1862" s="5" t="s">
        <v>233</v>
      </c>
      <c r="E1862" t="s">
        <v>29</v>
      </c>
      <c r="F1862" s="2">
        <v>80</v>
      </c>
      <c r="G1862" s="5" t="s">
        <v>2183</v>
      </c>
      <c r="H1862" s="5" t="s">
        <v>5373</v>
      </c>
      <c r="I1862" s="5" t="s">
        <v>98</v>
      </c>
      <c r="J1862" s="5" t="e" vm="20">
        <v>#VALUE!</v>
      </c>
      <c r="K1862" s="8">
        <v>2700000</v>
      </c>
      <c r="L1862" s="7">
        <v>15849759</v>
      </c>
      <c r="M1862" s="5" t="s">
        <v>2832</v>
      </c>
      <c r="N1862" s="7">
        <f>Table[[#This Row],[Income]]-Table[[#This Row],[Budget]]</f>
        <v>13149759</v>
      </c>
      <c r="O1862" s="7" t="str">
        <f>IF((Table[[#This Row],[Income]]&gt;Table[[#This Row],[Budget]])," Successful", "Unsuccessful")</f>
        <v xml:space="preserve"> Successful</v>
      </c>
    </row>
    <row r="1863" spans="1:15" x14ac:dyDescent="0.3">
      <c r="A1863" s="5" t="s">
        <v>5374</v>
      </c>
      <c r="B1863" s="1">
        <v>7.5</v>
      </c>
      <c r="C1863" s="2">
        <v>2004</v>
      </c>
      <c r="D1863" s="5" t="s">
        <v>43</v>
      </c>
      <c r="E1863" t="s">
        <v>15</v>
      </c>
      <c r="F1863" s="2">
        <v>119</v>
      </c>
      <c r="G1863" s="5" t="s">
        <v>2266</v>
      </c>
      <c r="H1863" s="5" t="s">
        <v>5375</v>
      </c>
      <c r="I1863" s="5" t="s">
        <v>109</v>
      </c>
      <c r="J1863" s="5" t="e" vm="87">
        <v>#VALUE!</v>
      </c>
      <c r="K1863" s="8">
        <v>14529820</v>
      </c>
      <c r="L1863" s="7">
        <v>92863945</v>
      </c>
      <c r="M1863" s="5" t="s">
        <v>5376</v>
      </c>
      <c r="N1863" s="7">
        <f>Table[[#This Row],[Income]]-Table[[#This Row],[Budget]]</f>
        <v>78334125</v>
      </c>
      <c r="O1863" s="7" t="str">
        <f>IF((Table[[#This Row],[Income]]&gt;Table[[#This Row],[Budget]])," Successful", "Unsuccessful")</f>
        <v xml:space="preserve"> Successful</v>
      </c>
    </row>
    <row r="1864" spans="1:15" x14ac:dyDescent="0.3">
      <c r="A1864" s="5" t="s">
        <v>5377</v>
      </c>
      <c r="B1864" s="1">
        <v>7.5</v>
      </c>
      <c r="C1864" s="2">
        <v>2004</v>
      </c>
      <c r="D1864" s="5" t="s">
        <v>52</v>
      </c>
      <c r="E1864" t="s">
        <v>29</v>
      </c>
      <c r="F1864" s="2">
        <v>127</v>
      </c>
      <c r="G1864" s="5" t="s">
        <v>2030</v>
      </c>
      <c r="H1864" s="5" t="s">
        <v>5378</v>
      </c>
      <c r="I1864" s="5" t="s">
        <v>180</v>
      </c>
      <c r="J1864" s="5" t="e" vm="2">
        <v>#VALUE!</v>
      </c>
      <c r="K1864" s="8">
        <v>16000000</v>
      </c>
      <c r="L1864" s="7">
        <v>109706931</v>
      </c>
      <c r="M1864" s="5" t="s">
        <v>2169</v>
      </c>
      <c r="N1864" s="7">
        <f>Table[[#This Row],[Income]]-Table[[#This Row],[Budget]]</f>
        <v>93706931</v>
      </c>
      <c r="O1864" s="7" t="str">
        <f>IF((Table[[#This Row],[Income]]&gt;Table[[#This Row],[Budget]])," Successful", "Unsuccessful")</f>
        <v xml:space="preserve"> Successful</v>
      </c>
    </row>
    <row r="1865" spans="1:15" x14ac:dyDescent="0.3">
      <c r="A1865" s="5" t="s">
        <v>5379</v>
      </c>
      <c r="B1865" s="1">
        <v>6.8</v>
      </c>
      <c r="C1865" s="2">
        <v>2004</v>
      </c>
      <c r="D1865" s="5" t="s">
        <v>149</v>
      </c>
      <c r="E1865" t="s">
        <v>15</v>
      </c>
      <c r="F1865" s="2">
        <v>77</v>
      </c>
      <c r="G1865" s="5" t="s">
        <v>5380</v>
      </c>
      <c r="H1865" s="5" t="s">
        <v>5381</v>
      </c>
      <c r="I1865" s="5" t="s">
        <v>1962</v>
      </c>
      <c r="J1865" s="5" t="e" vm="2">
        <v>#VALUE!</v>
      </c>
      <c r="K1865" s="8">
        <v>7000</v>
      </c>
      <c r="L1865" s="7">
        <v>545436</v>
      </c>
      <c r="M1865" s="5" t="s">
        <v>20</v>
      </c>
      <c r="N1865" s="7">
        <f>Table[[#This Row],[Income]]-Table[[#This Row],[Budget]]</f>
        <v>538436</v>
      </c>
      <c r="O1865" s="7" t="str">
        <f>IF((Table[[#This Row],[Income]]&gt;Table[[#This Row],[Budget]])," Successful", "Unsuccessful")</f>
        <v xml:space="preserve"> Successful</v>
      </c>
    </row>
    <row r="1866" spans="1:15" x14ac:dyDescent="0.3">
      <c r="A1866" s="5" t="s">
        <v>5382</v>
      </c>
      <c r="B1866" s="1">
        <v>5.6</v>
      </c>
      <c r="C1866" s="2">
        <v>2004</v>
      </c>
      <c r="D1866" s="5" t="s">
        <v>36</v>
      </c>
      <c r="E1866" t="s">
        <v>29</v>
      </c>
      <c r="F1866" s="2">
        <v>175</v>
      </c>
      <c r="G1866" s="5" t="s">
        <v>3249</v>
      </c>
      <c r="H1866" s="5" t="s">
        <v>5383</v>
      </c>
      <c r="I1866" s="5" t="s">
        <v>1181</v>
      </c>
      <c r="J1866" s="5" t="e" vm="66">
        <v>#VALUE!</v>
      </c>
      <c r="K1866" s="8">
        <v>155000000</v>
      </c>
      <c r="L1866" s="7">
        <v>167298192</v>
      </c>
      <c r="M1866" s="5" t="s">
        <v>5384</v>
      </c>
      <c r="N1866" s="7">
        <f>Table[[#This Row],[Income]]-Table[[#This Row],[Budget]]</f>
        <v>12298192</v>
      </c>
      <c r="O1866" s="7" t="str">
        <f>IF((Table[[#This Row],[Income]]&gt;Table[[#This Row],[Budget]])," Successful", "Unsuccessful")</f>
        <v xml:space="preserve"> Successful</v>
      </c>
    </row>
    <row r="1867" spans="1:15" x14ac:dyDescent="0.3">
      <c r="A1867" s="5" t="s">
        <v>5385</v>
      </c>
      <c r="B1867" s="1">
        <v>6.3</v>
      </c>
      <c r="C1867" s="2">
        <v>2004</v>
      </c>
      <c r="D1867" s="5" t="s">
        <v>186</v>
      </c>
      <c r="E1867" t="s">
        <v>22</v>
      </c>
      <c r="F1867" s="2">
        <v>96</v>
      </c>
      <c r="G1867" s="5" t="s">
        <v>5386</v>
      </c>
      <c r="H1867" s="5" t="s">
        <v>5387</v>
      </c>
      <c r="I1867" s="5" t="s">
        <v>1066</v>
      </c>
      <c r="J1867" s="5" t="e" vm="4">
        <v>#VALUE!</v>
      </c>
      <c r="K1867" s="8">
        <v>31000000</v>
      </c>
      <c r="L1867" s="7">
        <v>27388767</v>
      </c>
      <c r="M1867" s="5" t="s">
        <v>5388</v>
      </c>
      <c r="N1867" s="7">
        <f>Table[[#This Row],[Income]]-Table[[#This Row],[Budget]]</f>
        <v>-3611233</v>
      </c>
      <c r="O1867" s="7" t="str">
        <f>IF((Table[[#This Row],[Income]]&gt;Table[[#This Row],[Budget]])," Successful", "Unsuccessful")</f>
        <v>Unsuccessful</v>
      </c>
    </row>
    <row r="1868" spans="1:15" x14ac:dyDescent="0.3">
      <c r="A1868" s="5" t="s">
        <v>5389</v>
      </c>
      <c r="B1868" s="1">
        <v>6.3</v>
      </c>
      <c r="C1868" s="2">
        <v>2004</v>
      </c>
      <c r="D1868" s="5" t="s">
        <v>149</v>
      </c>
      <c r="E1868" t="s">
        <v>29</v>
      </c>
      <c r="F1868" s="2">
        <v>106</v>
      </c>
      <c r="G1868" s="5" t="s">
        <v>4656</v>
      </c>
      <c r="H1868" s="5" t="s">
        <v>5390</v>
      </c>
      <c r="I1868" s="5" t="s">
        <v>2168</v>
      </c>
      <c r="J1868" s="5" t="e" vm="39">
        <v>#VALUE!</v>
      </c>
      <c r="K1868" s="8">
        <v>27000000</v>
      </c>
      <c r="L1868" s="7">
        <v>21148829</v>
      </c>
      <c r="M1868" s="5" t="s">
        <v>5391</v>
      </c>
      <c r="N1868" s="7">
        <f>Table[[#This Row],[Income]]-Table[[#This Row],[Budget]]</f>
        <v>-5851171</v>
      </c>
      <c r="O1868" s="7" t="str">
        <f>IF((Table[[#This Row],[Income]]&gt;Table[[#This Row],[Budget]])," Successful", "Unsuccessful")</f>
        <v>Unsuccessful</v>
      </c>
    </row>
    <row r="1869" spans="1:15" x14ac:dyDescent="0.3">
      <c r="A1869" s="5" t="s">
        <v>5392</v>
      </c>
      <c r="B1869" s="1">
        <v>6</v>
      </c>
      <c r="C1869" s="2">
        <v>2004</v>
      </c>
      <c r="D1869" s="5" t="s">
        <v>43</v>
      </c>
      <c r="E1869" t="s">
        <v>15</v>
      </c>
      <c r="F1869" s="2">
        <v>90</v>
      </c>
      <c r="G1869" s="5" t="s">
        <v>2210</v>
      </c>
      <c r="H1869" s="5" t="s">
        <v>5393</v>
      </c>
      <c r="I1869" s="5" t="s">
        <v>174</v>
      </c>
      <c r="J1869" s="5" t="e" vm="2">
        <v>#VALUE!</v>
      </c>
      <c r="K1869" s="8">
        <v>42000000</v>
      </c>
      <c r="L1869" s="7">
        <v>178311729</v>
      </c>
      <c r="M1869" s="5" t="s">
        <v>20</v>
      </c>
      <c r="N1869" s="7">
        <f>Table[[#This Row],[Income]]-Table[[#This Row],[Budget]]</f>
        <v>136311729</v>
      </c>
      <c r="O1869" s="7" t="str">
        <f>IF((Table[[#This Row],[Income]]&gt;Table[[#This Row],[Budget]])," Successful", "Unsuccessful")</f>
        <v xml:space="preserve"> Successful</v>
      </c>
    </row>
    <row r="1870" spans="1:15" x14ac:dyDescent="0.3">
      <c r="A1870" s="5" t="s">
        <v>5394</v>
      </c>
      <c r="B1870" s="1">
        <v>5.8</v>
      </c>
      <c r="C1870" s="2">
        <v>2004</v>
      </c>
      <c r="D1870" s="5" t="s">
        <v>28</v>
      </c>
      <c r="E1870" t="s">
        <v>1152</v>
      </c>
      <c r="F1870" s="2">
        <v>113</v>
      </c>
      <c r="G1870" s="5" t="s">
        <v>3538</v>
      </c>
      <c r="H1870" s="5" t="s">
        <v>5395</v>
      </c>
      <c r="I1870" s="5" t="s">
        <v>163</v>
      </c>
      <c r="J1870" s="5" t="e" vm="6">
        <v>#VALUE!</v>
      </c>
      <c r="K1870" s="8">
        <v>40000000</v>
      </c>
      <c r="L1870" s="7">
        <v>134734481</v>
      </c>
      <c r="M1870" s="5" t="s">
        <v>20</v>
      </c>
      <c r="N1870" s="7">
        <f>Table[[#This Row],[Income]]-Table[[#This Row],[Budget]]</f>
        <v>94734481</v>
      </c>
      <c r="O1870" s="7" t="str">
        <f>IF((Table[[#This Row],[Income]]&gt;Table[[#This Row],[Budget]])," Successful", "Unsuccessful")</f>
        <v xml:space="preserve"> Successful</v>
      </c>
    </row>
    <row r="1871" spans="1:15" x14ac:dyDescent="0.3">
      <c r="A1871" s="5" t="s">
        <v>5396</v>
      </c>
      <c r="B1871" s="1">
        <v>5.0999999999999996</v>
      </c>
      <c r="C1871" s="2">
        <v>2004</v>
      </c>
      <c r="D1871" s="5" t="s">
        <v>78</v>
      </c>
      <c r="E1871" t="s">
        <v>22</v>
      </c>
      <c r="F1871" s="2">
        <v>93</v>
      </c>
      <c r="G1871" s="5" t="s">
        <v>5397</v>
      </c>
      <c r="H1871" s="5" t="s">
        <v>5398</v>
      </c>
      <c r="I1871" s="5" t="s">
        <v>302</v>
      </c>
      <c r="J1871" s="5" t="e" vm="5">
        <v>#VALUE!</v>
      </c>
      <c r="K1871" s="8">
        <v>80000000</v>
      </c>
      <c r="L1871" s="7">
        <v>181239132</v>
      </c>
      <c r="M1871" s="5" t="s">
        <v>62</v>
      </c>
      <c r="N1871" s="7">
        <f>Table[[#This Row],[Income]]-Table[[#This Row],[Budget]]</f>
        <v>101239132</v>
      </c>
      <c r="O1871" s="7" t="str">
        <f>IF((Table[[#This Row],[Income]]&gt;Table[[#This Row],[Budget]])," Successful", "Unsuccessful")</f>
        <v xml:space="preserve"> Successful</v>
      </c>
    </row>
    <row r="1872" spans="1:15" x14ac:dyDescent="0.3">
      <c r="A1872" s="5" t="s">
        <v>5399</v>
      </c>
      <c r="B1872" s="1">
        <v>7.7</v>
      </c>
      <c r="C1872" s="2">
        <v>2004</v>
      </c>
      <c r="D1872" s="5" t="s">
        <v>186</v>
      </c>
      <c r="E1872" t="s">
        <v>29</v>
      </c>
      <c r="F1872" s="2">
        <v>99</v>
      </c>
      <c r="G1872" s="5" t="s">
        <v>5400</v>
      </c>
      <c r="H1872" s="5" t="s">
        <v>5401</v>
      </c>
      <c r="I1872" s="5" t="s">
        <v>2163</v>
      </c>
      <c r="J1872" s="5" t="e" vm="61">
        <v>#VALUE!</v>
      </c>
      <c r="K1872" s="8">
        <v>20000000</v>
      </c>
      <c r="L1872" s="7">
        <v>104882445</v>
      </c>
      <c r="M1872" s="5" t="s">
        <v>5402</v>
      </c>
      <c r="N1872" s="7">
        <f>Table[[#This Row],[Income]]-Table[[#This Row],[Budget]]</f>
        <v>84882445</v>
      </c>
      <c r="O1872" s="7" t="str">
        <f>IF((Table[[#This Row],[Income]]&gt;Table[[#This Row],[Budget]])," Successful", "Unsuccessful")</f>
        <v xml:space="preserve"> Successful</v>
      </c>
    </row>
    <row r="1873" spans="1:15" x14ac:dyDescent="0.3">
      <c r="A1873" s="5" t="s">
        <v>5403</v>
      </c>
      <c r="B1873" s="1">
        <v>5.8</v>
      </c>
      <c r="C1873" s="2">
        <v>2004</v>
      </c>
      <c r="D1873" s="5" t="s">
        <v>14</v>
      </c>
      <c r="E1873" t="s">
        <v>29</v>
      </c>
      <c r="F1873" s="2">
        <v>113</v>
      </c>
      <c r="G1873" s="5" t="s">
        <v>5404</v>
      </c>
      <c r="H1873" s="5" t="s">
        <v>5405</v>
      </c>
      <c r="I1873" s="5" t="s">
        <v>661</v>
      </c>
      <c r="J1873" s="5" t="e" vm="5">
        <v>#VALUE!</v>
      </c>
      <c r="K1873" s="8">
        <v>65000000</v>
      </c>
      <c r="L1873" s="7">
        <v>131977904</v>
      </c>
      <c r="M1873" s="5" t="s">
        <v>20</v>
      </c>
      <c r="N1873" s="7">
        <f>Table[[#This Row],[Income]]-Table[[#This Row],[Budget]]</f>
        <v>66977904</v>
      </c>
      <c r="O1873" s="7" t="str">
        <f>IF((Table[[#This Row],[Income]]&gt;Table[[#This Row],[Budget]])," Successful", "Unsuccessful")</f>
        <v xml:space="preserve"> Successful</v>
      </c>
    </row>
    <row r="1874" spans="1:15" x14ac:dyDescent="0.3">
      <c r="A1874" s="5" t="s">
        <v>5406</v>
      </c>
      <c r="B1874" s="1">
        <v>6.4</v>
      </c>
      <c r="C1874" s="2">
        <v>2004</v>
      </c>
      <c r="D1874" s="5" t="s">
        <v>14</v>
      </c>
      <c r="E1874" t="s">
        <v>15</v>
      </c>
      <c r="F1874" s="2">
        <v>131</v>
      </c>
      <c r="G1874" s="5" t="s">
        <v>3851</v>
      </c>
      <c r="H1874" s="5" t="s">
        <v>5407</v>
      </c>
      <c r="I1874" s="5" t="s">
        <v>180</v>
      </c>
      <c r="J1874" s="5" t="e" vm="2">
        <v>#VALUE!</v>
      </c>
      <c r="K1874" s="8">
        <v>80000000</v>
      </c>
      <c r="L1874" s="7">
        <v>55470154</v>
      </c>
      <c r="M1874" s="5" t="s">
        <v>20</v>
      </c>
      <c r="N1874" s="7">
        <f>Table[[#This Row],[Income]]-Table[[#This Row],[Budget]]</f>
        <v>-24529846</v>
      </c>
      <c r="O1874" s="7" t="str">
        <f>IF((Table[[#This Row],[Income]]&gt;Table[[#This Row],[Budget]])," Successful", "Unsuccessful")</f>
        <v>Unsuccessful</v>
      </c>
    </row>
    <row r="1875" spans="1:15" x14ac:dyDescent="0.3">
      <c r="A1875" s="5" t="s">
        <v>5408</v>
      </c>
      <c r="B1875" s="1">
        <v>5.6</v>
      </c>
      <c r="C1875" s="2">
        <v>2004</v>
      </c>
      <c r="D1875" s="5" t="s">
        <v>28</v>
      </c>
      <c r="E1875" t="s">
        <v>15</v>
      </c>
      <c r="F1875" s="2">
        <v>101</v>
      </c>
      <c r="G1875" s="5" t="s">
        <v>994</v>
      </c>
      <c r="H1875" s="5" t="s">
        <v>5409</v>
      </c>
      <c r="I1875" s="5" t="s">
        <v>1286</v>
      </c>
      <c r="J1875" s="5" t="e" vm="20">
        <v>#VALUE!</v>
      </c>
      <c r="K1875" s="8">
        <v>60000000</v>
      </c>
      <c r="L1875" s="7">
        <v>177427090</v>
      </c>
      <c r="M1875" s="5" t="s">
        <v>5410</v>
      </c>
      <c r="N1875" s="7">
        <f>Table[[#This Row],[Income]]-Table[[#This Row],[Budget]]</f>
        <v>117427090</v>
      </c>
      <c r="O1875" s="7" t="str">
        <f>IF((Table[[#This Row],[Income]]&gt;Table[[#This Row],[Budget]])," Successful", "Unsuccessful")</f>
        <v xml:space="preserve"> Successful</v>
      </c>
    </row>
    <row r="1876" spans="1:15" x14ac:dyDescent="0.3">
      <c r="A1876" s="5" t="s">
        <v>5411</v>
      </c>
      <c r="B1876" s="1">
        <v>6.1</v>
      </c>
      <c r="C1876" s="2">
        <v>2004</v>
      </c>
      <c r="D1876" s="5" t="s">
        <v>120</v>
      </c>
      <c r="E1876" t="s">
        <v>29</v>
      </c>
      <c r="F1876" s="2">
        <v>94</v>
      </c>
      <c r="G1876" s="5" t="s">
        <v>5412</v>
      </c>
      <c r="H1876" s="5" t="s">
        <v>5413</v>
      </c>
      <c r="I1876" s="5" t="s">
        <v>661</v>
      </c>
      <c r="J1876" s="5" t="e" vm="5">
        <v>#VALUE!</v>
      </c>
      <c r="K1876" s="8">
        <v>45000000</v>
      </c>
      <c r="L1876" s="7">
        <v>129342769</v>
      </c>
      <c r="M1876" s="5" t="s">
        <v>5414</v>
      </c>
      <c r="N1876" s="7">
        <f>Table[[#This Row],[Income]]-Table[[#This Row],[Budget]]</f>
        <v>84342769</v>
      </c>
      <c r="O1876" s="7" t="str">
        <f>IF((Table[[#This Row],[Income]]&gt;Table[[#This Row],[Budget]])," Successful", "Unsuccessful")</f>
        <v xml:space="preserve"> Successful</v>
      </c>
    </row>
    <row r="1877" spans="1:15" x14ac:dyDescent="0.3">
      <c r="A1877" s="5" t="s">
        <v>5415</v>
      </c>
      <c r="B1877" s="1">
        <v>5</v>
      </c>
      <c r="C1877" s="2">
        <v>2004</v>
      </c>
      <c r="D1877" s="5" t="s">
        <v>324</v>
      </c>
      <c r="E1877" t="s">
        <v>22</v>
      </c>
      <c r="F1877" s="2">
        <v>80</v>
      </c>
      <c r="G1877" s="5" t="s">
        <v>5416</v>
      </c>
      <c r="H1877" s="5" t="s">
        <v>5417</v>
      </c>
      <c r="I1877" s="5" t="s">
        <v>198</v>
      </c>
      <c r="J1877" s="5" t="e" vm="2">
        <v>#VALUE!</v>
      </c>
      <c r="K1877" s="8">
        <v>50000000</v>
      </c>
      <c r="L1877" s="7">
        <v>203172417</v>
      </c>
      <c r="M1877" s="5" t="s">
        <v>20</v>
      </c>
      <c r="N1877" s="7">
        <f>Table[[#This Row],[Income]]-Table[[#This Row],[Budget]]</f>
        <v>153172417</v>
      </c>
      <c r="O1877" s="7" t="str">
        <f>IF((Table[[#This Row],[Income]]&gt;Table[[#This Row],[Budget]])," Successful", "Unsuccessful")</f>
        <v xml:space="preserve"> Successful</v>
      </c>
    </row>
    <row r="1878" spans="1:15" x14ac:dyDescent="0.3">
      <c r="A1878" s="5" t="s">
        <v>5418</v>
      </c>
      <c r="B1878" s="1">
        <v>7.2</v>
      </c>
      <c r="C1878" s="2">
        <v>2004</v>
      </c>
      <c r="D1878" s="5" t="s">
        <v>52</v>
      </c>
      <c r="E1878" t="s">
        <v>29</v>
      </c>
      <c r="F1878" s="2">
        <v>98</v>
      </c>
      <c r="G1878" s="5" t="s">
        <v>5419</v>
      </c>
      <c r="H1878" s="5" t="s">
        <v>5420</v>
      </c>
      <c r="I1878" s="5" t="s">
        <v>2515</v>
      </c>
      <c r="J1878" s="5" t="e" vm="2">
        <v>#VALUE!</v>
      </c>
      <c r="K1878" s="8">
        <v>32000000</v>
      </c>
      <c r="L1878" s="7">
        <v>50826898</v>
      </c>
      <c r="M1878" s="5" t="s">
        <v>1198</v>
      </c>
      <c r="N1878" s="7">
        <f>Table[[#This Row],[Income]]-Table[[#This Row],[Budget]]</f>
        <v>18826898</v>
      </c>
      <c r="O1878" s="7" t="str">
        <f>IF((Table[[#This Row],[Income]]&gt;Table[[#This Row],[Budget]])," Successful", "Unsuccessful")</f>
        <v xml:space="preserve"> Successful</v>
      </c>
    </row>
    <row r="1879" spans="1:15" x14ac:dyDescent="0.3">
      <c r="A1879" s="5" t="s">
        <v>5421</v>
      </c>
      <c r="B1879" s="1">
        <v>7.2</v>
      </c>
      <c r="C1879" s="2">
        <v>2004</v>
      </c>
      <c r="D1879" s="5" t="s">
        <v>52</v>
      </c>
      <c r="E1879" t="s">
        <v>15</v>
      </c>
      <c r="F1879" s="2">
        <v>118</v>
      </c>
      <c r="G1879" s="5" t="s">
        <v>1034</v>
      </c>
      <c r="H1879" s="5" t="s">
        <v>5422</v>
      </c>
      <c r="I1879" s="5" t="s">
        <v>2483</v>
      </c>
      <c r="J1879" s="5" t="e" vm="2">
        <v>#VALUE!</v>
      </c>
      <c r="K1879" s="8">
        <v>30000000</v>
      </c>
      <c r="L1879" s="7">
        <v>61950770</v>
      </c>
      <c r="M1879" s="5" t="s">
        <v>1198</v>
      </c>
      <c r="N1879" s="7">
        <f>Table[[#This Row],[Income]]-Table[[#This Row],[Budget]]</f>
        <v>31950770</v>
      </c>
      <c r="O1879" s="7" t="str">
        <f>IF((Table[[#This Row],[Income]]&gt;Table[[#This Row],[Budget]])," Successful", "Unsuccessful")</f>
        <v xml:space="preserve"> Successful</v>
      </c>
    </row>
    <row r="1880" spans="1:15" x14ac:dyDescent="0.3">
      <c r="A1880" s="5" t="s">
        <v>5423</v>
      </c>
      <c r="B1880" s="1">
        <v>6</v>
      </c>
      <c r="C1880" s="2">
        <v>2004</v>
      </c>
      <c r="D1880" s="5" t="s">
        <v>52</v>
      </c>
      <c r="E1880" t="s">
        <v>22</v>
      </c>
      <c r="F1880" s="2">
        <v>90</v>
      </c>
      <c r="G1880" s="5" t="s">
        <v>5424</v>
      </c>
      <c r="H1880" s="5" t="s">
        <v>5425</v>
      </c>
      <c r="I1880" s="5" t="s">
        <v>198</v>
      </c>
      <c r="J1880" s="5" t="e" vm="2">
        <v>#VALUE!</v>
      </c>
      <c r="K1880" s="8">
        <v>75000000</v>
      </c>
      <c r="L1880" s="7">
        <v>374583879</v>
      </c>
      <c r="M1880" s="5" t="s">
        <v>20</v>
      </c>
      <c r="N1880" s="7">
        <f>Table[[#This Row],[Income]]-Table[[#This Row],[Budget]]</f>
        <v>299583879</v>
      </c>
      <c r="O1880" s="7" t="str">
        <f>IF((Table[[#This Row],[Income]]&gt;Table[[#This Row],[Budget]])," Successful", "Unsuccessful")</f>
        <v xml:space="preserve"> Successful</v>
      </c>
    </row>
    <row r="1881" spans="1:15" x14ac:dyDescent="0.3">
      <c r="A1881" s="5" t="s">
        <v>5426</v>
      </c>
      <c r="B1881" s="1">
        <v>5.9</v>
      </c>
      <c r="C1881" s="2">
        <v>2004</v>
      </c>
      <c r="D1881" s="5" t="s">
        <v>52</v>
      </c>
      <c r="E1881" t="s">
        <v>15</v>
      </c>
      <c r="F1881" s="2">
        <v>91</v>
      </c>
      <c r="G1881" s="5" t="s">
        <v>5427</v>
      </c>
      <c r="H1881" s="5" t="s">
        <v>5428</v>
      </c>
      <c r="I1881" s="5" t="s">
        <v>81</v>
      </c>
      <c r="J1881" s="5" t="e" vm="3">
        <v>#VALUE!</v>
      </c>
      <c r="K1881" s="8">
        <v>10000000</v>
      </c>
      <c r="L1881" s="7">
        <v>187281115</v>
      </c>
      <c r="M1881" s="5" t="s">
        <v>56</v>
      </c>
      <c r="N1881" s="7">
        <f>Table[[#This Row],[Income]]-Table[[#This Row],[Budget]]</f>
        <v>177281115</v>
      </c>
      <c r="O1881" s="7" t="str">
        <f>IF((Table[[#This Row],[Income]]&gt;Table[[#This Row],[Budget]])," Successful", "Unsuccessful")</f>
        <v xml:space="preserve"> Successful</v>
      </c>
    </row>
    <row r="1882" spans="1:15" x14ac:dyDescent="0.3">
      <c r="A1882" s="5" t="s">
        <v>5429</v>
      </c>
      <c r="B1882" s="1">
        <v>6.6</v>
      </c>
      <c r="C1882" s="2">
        <v>2004</v>
      </c>
      <c r="D1882" s="5" t="s">
        <v>233</v>
      </c>
      <c r="E1882" t="s">
        <v>29</v>
      </c>
      <c r="F1882" s="2">
        <v>129</v>
      </c>
      <c r="G1882" s="5" t="s">
        <v>5430</v>
      </c>
      <c r="H1882" s="5" t="s">
        <v>5431</v>
      </c>
      <c r="I1882" s="5" t="s">
        <v>2076</v>
      </c>
      <c r="J1882" s="5" t="e" vm="2">
        <v>#VALUE!</v>
      </c>
      <c r="K1882" s="8">
        <v>80000000</v>
      </c>
      <c r="L1882" s="7">
        <v>96105910</v>
      </c>
      <c r="M1882" s="5" t="s">
        <v>20</v>
      </c>
      <c r="N1882" s="7">
        <f>Table[[#This Row],[Income]]-Table[[#This Row],[Budget]]</f>
        <v>16105910</v>
      </c>
      <c r="O1882" s="7" t="str">
        <f>IF((Table[[#This Row],[Income]]&gt;Table[[#This Row],[Budget]])," Successful", "Unsuccessful")</f>
        <v xml:space="preserve"> Successful</v>
      </c>
    </row>
    <row r="1883" spans="1:15" x14ac:dyDescent="0.3">
      <c r="A1883" s="5" t="s">
        <v>5432</v>
      </c>
      <c r="B1883" s="1">
        <v>8.1</v>
      </c>
      <c r="C1883" s="2">
        <v>2004</v>
      </c>
      <c r="D1883" s="5" t="s">
        <v>382</v>
      </c>
      <c r="E1883" t="s">
        <v>15</v>
      </c>
      <c r="F1883" s="2">
        <v>121</v>
      </c>
      <c r="G1883" s="5" t="s">
        <v>5433</v>
      </c>
      <c r="H1883" s="5" t="s">
        <v>5434</v>
      </c>
      <c r="I1883" s="5" t="s">
        <v>404</v>
      </c>
      <c r="J1883" s="5" t="e" vm="88">
        <v>#VALUE!</v>
      </c>
      <c r="K1883" s="8">
        <v>17500000</v>
      </c>
      <c r="L1883" s="7">
        <v>33882243</v>
      </c>
      <c r="M1883" s="5" t="s">
        <v>5435</v>
      </c>
      <c r="N1883" s="7">
        <f>Table[[#This Row],[Income]]-Table[[#This Row],[Budget]]</f>
        <v>16382243</v>
      </c>
      <c r="O1883" s="7" t="str">
        <f>IF((Table[[#This Row],[Income]]&gt;Table[[#This Row],[Budget]])," Successful", "Unsuccessful")</f>
        <v xml:space="preserve"> Successful</v>
      </c>
    </row>
    <row r="1884" spans="1:15" x14ac:dyDescent="0.3">
      <c r="A1884" s="5" t="s">
        <v>5436</v>
      </c>
      <c r="B1884" s="1">
        <v>6.1</v>
      </c>
      <c r="C1884" s="2">
        <v>2004</v>
      </c>
      <c r="D1884" s="5" t="s">
        <v>78</v>
      </c>
      <c r="E1884" t="s">
        <v>15</v>
      </c>
      <c r="F1884" s="2">
        <v>101</v>
      </c>
      <c r="G1884" s="5" t="s">
        <v>1138</v>
      </c>
      <c r="H1884" s="5" t="s">
        <v>5437</v>
      </c>
      <c r="I1884" s="5" t="s">
        <v>2926</v>
      </c>
      <c r="J1884" s="5" t="e" vm="2">
        <v>#VALUE!</v>
      </c>
      <c r="K1884" s="8">
        <v>60000000</v>
      </c>
      <c r="L1884" s="7">
        <v>170268750</v>
      </c>
      <c r="M1884" s="5" t="s">
        <v>20</v>
      </c>
      <c r="N1884" s="7">
        <f>Table[[#This Row],[Income]]-Table[[#This Row],[Budget]]</f>
        <v>110268750</v>
      </c>
      <c r="O1884" s="7" t="str">
        <f>IF((Table[[#This Row],[Income]]&gt;Table[[#This Row],[Budget]])," Successful", "Unsuccessful")</f>
        <v xml:space="preserve"> Successful</v>
      </c>
    </row>
    <row r="1885" spans="1:15" x14ac:dyDescent="0.3">
      <c r="A1885" s="5" t="s">
        <v>5438</v>
      </c>
      <c r="B1885" s="1">
        <v>7.7</v>
      </c>
      <c r="C1885" s="2">
        <v>2004</v>
      </c>
      <c r="D1885" s="5" t="s">
        <v>52</v>
      </c>
      <c r="E1885" t="s">
        <v>15</v>
      </c>
      <c r="F1885" s="2">
        <v>152</v>
      </c>
      <c r="G1885" s="5" t="s">
        <v>5439</v>
      </c>
      <c r="H1885" s="5" t="s">
        <v>5440</v>
      </c>
      <c r="I1885" s="5" t="s">
        <v>208</v>
      </c>
      <c r="J1885" s="5" t="e" vm="2">
        <v>#VALUE!</v>
      </c>
      <c r="K1885" s="8">
        <v>40000000</v>
      </c>
      <c r="L1885" s="7">
        <v>123971376</v>
      </c>
      <c r="M1885" s="5" t="s">
        <v>20</v>
      </c>
      <c r="N1885" s="7">
        <f>Table[[#This Row],[Income]]-Table[[#This Row],[Budget]]</f>
        <v>83971376</v>
      </c>
      <c r="O1885" s="7" t="str">
        <f>IF((Table[[#This Row],[Income]]&gt;Table[[#This Row],[Budget]])," Successful", "Unsuccessful")</f>
        <v xml:space="preserve"> Successful</v>
      </c>
    </row>
    <row r="1886" spans="1:15" x14ac:dyDescent="0.3">
      <c r="A1886" s="5" t="s">
        <v>5441</v>
      </c>
      <c r="B1886" s="1">
        <v>5.6</v>
      </c>
      <c r="C1886" s="2">
        <v>2004</v>
      </c>
      <c r="D1886" s="5" t="s">
        <v>382</v>
      </c>
      <c r="E1886" t="s">
        <v>29</v>
      </c>
      <c r="F1886" s="2">
        <v>104</v>
      </c>
      <c r="G1886" s="5" t="s">
        <v>4971</v>
      </c>
      <c r="H1886" s="5" t="s">
        <v>5442</v>
      </c>
      <c r="I1886" s="5" t="s">
        <v>1046</v>
      </c>
      <c r="J1886" s="5" t="e" vm="9">
        <v>#VALUE!</v>
      </c>
      <c r="K1886" s="8">
        <v>8600000</v>
      </c>
      <c r="L1886" s="7">
        <v>7565807</v>
      </c>
      <c r="M1886" s="5" t="s">
        <v>975</v>
      </c>
      <c r="N1886" s="7">
        <f>Table[[#This Row],[Income]]-Table[[#This Row],[Budget]]</f>
        <v>-1034193</v>
      </c>
      <c r="O1886" s="7" t="str">
        <f>IF((Table[[#This Row],[Income]]&gt;Table[[#This Row],[Budget]])," Successful", "Unsuccessful")</f>
        <v>Unsuccessful</v>
      </c>
    </row>
    <row r="1887" spans="1:15" x14ac:dyDescent="0.3">
      <c r="A1887" s="5" t="s">
        <v>5443</v>
      </c>
      <c r="B1887" s="1">
        <v>7.4</v>
      </c>
      <c r="C1887" s="2">
        <v>2004</v>
      </c>
      <c r="D1887" s="5" t="s">
        <v>382</v>
      </c>
      <c r="E1887" t="s">
        <v>22</v>
      </c>
      <c r="F1887" s="2">
        <v>135</v>
      </c>
      <c r="G1887" s="5" t="s">
        <v>2159</v>
      </c>
      <c r="H1887" s="5" t="s">
        <v>5444</v>
      </c>
      <c r="I1887" s="5" t="s">
        <v>404</v>
      </c>
      <c r="J1887" s="5" t="e" vm="5">
        <v>#VALUE!</v>
      </c>
      <c r="K1887" s="8">
        <v>28000000</v>
      </c>
      <c r="L1887" s="7">
        <v>64445708</v>
      </c>
      <c r="M1887" s="5" t="s">
        <v>749</v>
      </c>
      <c r="N1887" s="7">
        <f>Table[[#This Row],[Income]]-Table[[#This Row],[Budget]]</f>
        <v>36445708</v>
      </c>
      <c r="O1887" s="7" t="str">
        <f>IF((Table[[#This Row],[Income]]&gt;Table[[#This Row],[Budget]])," Successful", "Unsuccessful")</f>
        <v xml:space="preserve"> Successful</v>
      </c>
    </row>
    <row r="1888" spans="1:15" x14ac:dyDescent="0.3">
      <c r="A1888" s="5" t="s">
        <v>5445</v>
      </c>
      <c r="B1888" s="1">
        <v>6.2</v>
      </c>
      <c r="C1888" s="2">
        <v>2004</v>
      </c>
      <c r="D1888" s="5" t="s">
        <v>78</v>
      </c>
      <c r="E1888" t="s">
        <v>29</v>
      </c>
      <c r="F1888" s="2">
        <v>103</v>
      </c>
      <c r="G1888" s="5" t="s">
        <v>3555</v>
      </c>
      <c r="H1888" s="5" t="s">
        <v>5446</v>
      </c>
      <c r="I1888" s="5" t="s">
        <v>2961</v>
      </c>
      <c r="J1888" s="5" t="e" vm="5">
        <v>#VALUE!</v>
      </c>
      <c r="K1888" s="8">
        <v>45000000</v>
      </c>
      <c r="L1888" s="7">
        <v>65470529</v>
      </c>
      <c r="M1888" s="5" t="s">
        <v>176</v>
      </c>
      <c r="N1888" s="7">
        <f>Table[[#This Row],[Income]]-Table[[#This Row],[Budget]]</f>
        <v>20470529</v>
      </c>
      <c r="O1888" s="7" t="str">
        <f>IF((Table[[#This Row],[Income]]&gt;Table[[#This Row],[Budget]])," Successful", "Unsuccessful")</f>
        <v xml:space="preserve"> Successful</v>
      </c>
    </row>
    <row r="1889" spans="1:15" x14ac:dyDescent="0.3">
      <c r="A1889" s="5" t="s">
        <v>5447</v>
      </c>
      <c r="B1889" s="1">
        <v>5</v>
      </c>
      <c r="C1889" s="2">
        <v>2004</v>
      </c>
      <c r="D1889" s="5" t="s">
        <v>120</v>
      </c>
      <c r="E1889" t="s">
        <v>22</v>
      </c>
      <c r="F1889" s="2">
        <v>106</v>
      </c>
      <c r="G1889" s="5" t="s">
        <v>5448</v>
      </c>
      <c r="H1889" s="5" t="s">
        <v>5449</v>
      </c>
      <c r="I1889" s="5" t="s">
        <v>180</v>
      </c>
      <c r="J1889" s="5" t="e" vm="2">
        <v>#VALUE!</v>
      </c>
      <c r="K1889" s="8">
        <v>30000000</v>
      </c>
      <c r="L1889" s="7">
        <v>10592180</v>
      </c>
      <c r="M1889" s="5" t="s">
        <v>20</v>
      </c>
      <c r="N1889" s="7">
        <f>Table[[#This Row],[Income]]-Table[[#This Row],[Budget]]</f>
        <v>-19407820</v>
      </c>
      <c r="O1889" s="7" t="str">
        <f>IF((Table[[#This Row],[Income]]&gt;Table[[#This Row],[Budget]])," Successful", "Unsuccessful")</f>
        <v>Unsuccessful</v>
      </c>
    </row>
    <row r="1890" spans="1:15" x14ac:dyDescent="0.3">
      <c r="A1890" s="5" t="s">
        <v>5450</v>
      </c>
      <c r="B1890" s="1">
        <v>5.3</v>
      </c>
      <c r="C1890" s="2">
        <v>2004</v>
      </c>
      <c r="D1890" s="5" t="s">
        <v>233</v>
      </c>
      <c r="E1890" t="s">
        <v>29</v>
      </c>
      <c r="F1890" s="2">
        <v>138</v>
      </c>
      <c r="G1890" s="5" t="s">
        <v>1622</v>
      </c>
      <c r="H1890" s="5" t="s">
        <v>5451</v>
      </c>
      <c r="I1890" s="5" t="s">
        <v>39</v>
      </c>
      <c r="J1890" s="5" t="e" vm="2">
        <v>#VALUE!</v>
      </c>
      <c r="K1890" s="8">
        <v>8000000</v>
      </c>
      <c r="L1890" s="7">
        <v>1526951</v>
      </c>
      <c r="M1890" s="5" t="s">
        <v>20</v>
      </c>
      <c r="N1890" s="7">
        <f>Table[[#This Row],[Income]]-Table[[#This Row],[Budget]]</f>
        <v>-6473049</v>
      </c>
      <c r="O1890" s="7" t="str">
        <f>IF((Table[[#This Row],[Income]]&gt;Table[[#This Row],[Budget]])," Successful", "Unsuccessful")</f>
        <v>Unsuccessful</v>
      </c>
    </row>
    <row r="1891" spans="1:15" x14ac:dyDescent="0.3">
      <c r="A1891" s="5" t="s">
        <v>5452</v>
      </c>
      <c r="B1891" s="1">
        <v>6.7</v>
      </c>
      <c r="C1891" s="2">
        <v>2004</v>
      </c>
      <c r="D1891" s="5" t="s">
        <v>233</v>
      </c>
      <c r="E1891" t="s">
        <v>29</v>
      </c>
      <c r="F1891" s="2">
        <v>86</v>
      </c>
      <c r="G1891" s="5" t="s">
        <v>5453</v>
      </c>
      <c r="H1891" s="5" t="s">
        <v>5454</v>
      </c>
      <c r="I1891" s="5" t="s">
        <v>98</v>
      </c>
      <c r="J1891" s="5" t="e" vm="6">
        <v>#VALUE!</v>
      </c>
      <c r="K1891" s="8">
        <v>1808740</v>
      </c>
      <c r="L1891" s="7">
        <v>2766976</v>
      </c>
      <c r="M1891" s="5" t="s">
        <v>265</v>
      </c>
      <c r="N1891" s="7">
        <f>Table[[#This Row],[Income]]-Table[[#This Row],[Budget]]</f>
        <v>958236</v>
      </c>
      <c r="O1891" s="7" t="str">
        <f>IF((Table[[#This Row],[Income]]&gt;Table[[#This Row],[Budget]])," Successful", "Unsuccessful")</f>
        <v xml:space="preserve"> Successful</v>
      </c>
    </row>
    <row r="1892" spans="1:15" x14ac:dyDescent="0.3">
      <c r="A1892" s="5" t="s">
        <v>5455</v>
      </c>
      <c r="B1892" s="1">
        <v>4.5</v>
      </c>
      <c r="C1892" s="2">
        <v>2004</v>
      </c>
      <c r="D1892" s="5" t="s">
        <v>52</v>
      </c>
      <c r="E1892" t="s">
        <v>15</v>
      </c>
      <c r="F1892" s="2">
        <v>97</v>
      </c>
      <c r="G1892" s="5" t="s">
        <v>3415</v>
      </c>
      <c r="H1892" s="5" t="s">
        <v>5456</v>
      </c>
      <c r="I1892" s="5" t="s">
        <v>60</v>
      </c>
      <c r="J1892" s="5" t="e" vm="2">
        <v>#VALUE!</v>
      </c>
      <c r="K1892" s="8">
        <v>25000000</v>
      </c>
      <c r="L1892" s="7">
        <v>71255003</v>
      </c>
      <c r="M1892" s="5" t="s">
        <v>3391</v>
      </c>
      <c r="N1892" s="7">
        <f>Table[[#This Row],[Income]]-Table[[#This Row],[Budget]]</f>
        <v>46255003</v>
      </c>
      <c r="O1892" s="7" t="str">
        <f>IF((Table[[#This Row],[Income]]&gt;Table[[#This Row],[Budget]])," Successful", "Unsuccessful")</f>
        <v xml:space="preserve"> Successful</v>
      </c>
    </row>
    <row r="1893" spans="1:15" x14ac:dyDescent="0.3">
      <c r="A1893" s="5" t="s">
        <v>5457</v>
      </c>
      <c r="B1893" s="1">
        <v>3.4</v>
      </c>
      <c r="C1893" s="2">
        <v>2004</v>
      </c>
      <c r="D1893" s="5" t="s">
        <v>233</v>
      </c>
      <c r="E1893" t="s">
        <v>15</v>
      </c>
      <c r="F1893" s="2">
        <v>104</v>
      </c>
      <c r="G1893" s="5" t="s">
        <v>5458</v>
      </c>
      <c r="H1893" s="5" t="s">
        <v>5459</v>
      </c>
      <c r="I1893" s="5" t="s">
        <v>1872</v>
      </c>
      <c r="J1893" s="5" t="e" vm="2">
        <v>#VALUE!</v>
      </c>
      <c r="K1893" s="8">
        <v>100000000</v>
      </c>
      <c r="L1893" s="7">
        <v>82102379</v>
      </c>
      <c r="M1893" s="5" t="s">
        <v>20</v>
      </c>
      <c r="N1893" s="7">
        <f>Table[[#This Row],[Income]]-Table[[#This Row],[Budget]]</f>
        <v>-17897621</v>
      </c>
      <c r="O1893" s="7" t="str">
        <f>IF((Table[[#This Row],[Income]]&gt;Table[[#This Row],[Budget]])," Successful", "Unsuccessful")</f>
        <v>Unsuccessful</v>
      </c>
    </row>
    <row r="1894" spans="1:15" x14ac:dyDescent="0.3">
      <c r="A1894" s="5" t="s">
        <v>5460</v>
      </c>
      <c r="B1894" s="1">
        <v>7.7</v>
      </c>
      <c r="C1894" s="2">
        <v>2004</v>
      </c>
      <c r="D1894" s="5" t="s">
        <v>14</v>
      </c>
      <c r="E1894" t="s">
        <v>22</v>
      </c>
      <c r="F1894" s="2">
        <v>106</v>
      </c>
      <c r="G1894" s="5" t="s">
        <v>375</v>
      </c>
      <c r="H1894" s="5" t="s">
        <v>5461</v>
      </c>
      <c r="I1894" s="5" t="s">
        <v>3972</v>
      </c>
      <c r="J1894" s="5" t="e" vm="6">
        <v>#VALUE!</v>
      </c>
      <c r="K1894" s="8">
        <v>25000000</v>
      </c>
      <c r="L1894" s="7">
        <v>116650613</v>
      </c>
      <c r="M1894" s="5" t="s">
        <v>176</v>
      </c>
      <c r="N1894" s="7">
        <f>Table[[#This Row],[Income]]-Table[[#This Row],[Budget]]</f>
        <v>91650613</v>
      </c>
      <c r="O1894" s="7" t="str">
        <f>IF((Table[[#This Row],[Income]]&gt;Table[[#This Row],[Budget]])," Successful", "Unsuccessful")</f>
        <v xml:space="preserve"> Successful</v>
      </c>
    </row>
    <row r="1895" spans="1:15" x14ac:dyDescent="0.3">
      <c r="A1895" s="5" t="s">
        <v>5462</v>
      </c>
      <c r="B1895" s="1">
        <v>7.1</v>
      </c>
      <c r="C1895" s="2">
        <v>2004</v>
      </c>
      <c r="D1895" s="5" t="s">
        <v>36</v>
      </c>
      <c r="E1895" t="s">
        <v>22</v>
      </c>
      <c r="F1895" s="2">
        <v>87</v>
      </c>
      <c r="G1895" s="5" t="s">
        <v>5463</v>
      </c>
      <c r="H1895" s="5" t="s">
        <v>5464</v>
      </c>
      <c r="I1895" s="5" t="s">
        <v>198</v>
      </c>
      <c r="J1895" s="5" t="e" vm="2">
        <v>#VALUE!</v>
      </c>
      <c r="K1895" s="8">
        <v>30000000</v>
      </c>
      <c r="L1895" s="7">
        <v>141067127</v>
      </c>
      <c r="M1895" s="5" t="s">
        <v>20</v>
      </c>
      <c r="N1895" s="7">
        <f>Table[[#This Row],[Income]]-Table[[#This Row],[Budget]]</f>
        <v>111067127</v>
      </c>
      <c r="O1895" s="7" t="str">
        <f>IF((Table[[#This Row],[Income]]&gt;Table[[#This Row],[Budget]])," Successful", "Unsuccessful")</f>
        <v xml:space="preserve"> Successful</v>
      </c>
    </row>
    <row r="1896" spans="1:15" x14ac:dyDescent="0.3">
      <c r="A1896" s="5" t="s">
        <v>5465</v>
      </c>
      <c r="B1896" s="1">
        <v>5.3</v>
      </c>
      <c r="C1896" s="2">
        <v>2004</v>
      </c>
      <c r="D1896" s="5" t="s">
        <v>324</v>
      </c>
      <c r="E1896" t="s">
        <v>15</v>
      </c>
      <c r="F1896" s="2">
        <v>93</v>
      </c>
      <c r="G1896" s="5" t="s">
        <v>4661</v>
      </c>
      <c r="H1896" s="5" t="s">
        <v>5466</v>
      </c>
      <c r="I1896" s="5" t="s">
        <v>3332</v>
      </c>
      <c r="J1896" s="5" t="e" vm="2">
        <v>#VALUE!</v>
      </c>
      <c r="K1896" s="8">
        <v>90000000</v>
      </c>
      <c r="L1896" s="7">
        <v>103370127</v>
      </c>
      <c r="M1896" s="5" t="s">
        <v>20</v>
      </c>
      <c r="N1896" s="7">
        <f>Table[[#This Row],[Income]]-Table[[#This Row],[Budget]]</f>
        <v>13370127</v>
      </c>
      <c r="O1896" s="7" t="str">
        <f>IF((Table[[#This Row],[Income]]&gt;Table[[#This Row],[Budget]])," Successful", "Unsuccessful")</f>
        <v xml:space="preserve"> Successful</v>
      </c>
    </row>
    <row r="1897" spans="1:15" x14ac:dyDescent="0.3">
      <c r="A1897" s="5" t="s">
        <v>5467</v>
      </c>
      <c r="B1897" s="1">
        <v>6.1</v>
      </c>
      <c r="C1897" s="2">
        <v>2004</v>
      </c>
      <c r="D1897" s="5" t="s">
        <v>36</v>
      </c>
      <c r="E1897" t="s">
        <v>22</v>
      </c>
      <c r="F1897" s="2">
        <v>96</v>
      </c>
      <c r="G1897" s="5" t="s">
        <v>5468</v>
      </c>
      <c r="H1897" s="5" t="s">
        <v>5469</v>
      </c>
      <c r="I1897" s="5" t="s">
        <v>66</v>
      </c>
      <c r="J1897" s="5" t="e" vm="5">
        <v>#VALUE!</v>
      </c>
      <c r="K1897" s="8">
        <v>0</v>
      </c>
      <c r="L1897" s="7">
        <v>2280924</v>
      </c>
      <c r="M1897" s="5" t="s">
        <v>62</v>
      </c>
      <c r="N1897" s="7">
        <f>Table[[#This Row],[Income]]-Table[[#This Row],[Budget]]</f>
        <v>2280924</v>
      </c>
      <c r="O1897" s="7" t="str">
        <f>IF((Table[[#This Row],[Income]]&gt;Table[[#This Row],[Budget]])," Successful", "Unsuccessful")</f>
        <v xml:space="preserve"> Successful</v>
      </c>
    </row>
    <row r="1898" spans="1:15" x14ac:dyDescent="0.3">
      <c r="A1898" s="5" t="s">
        <v>5470</v>
      </c>
      <c r="B1898" s="1">
        <v>6.2</v>
      </c>
      <c r="C1898" s="2">
        <v>2004</v>
      </c>
      <c r="D1898" s="5" t="s">
        <v>36</v>
      </c>
      <c r="E1898" t="s">
        <v>29</v>
      </c>
      <c r="F1898" s="2">
        <v>103</v>
      </c>
      <c r="G1898" s="5" t="s">
        <v>178</v>
      </c>
      <c r="H1898" s="5" t="s">
        <v>5471</v>
      </c>
      <c r="I1898" s="5" t="s">
        <v>180</v>
      </c>
      <c r="J1898" s="5" t="e" vm="2">
        <v>#VALUE!</v>
      </c>
      <c r="K1898" s="8">
        <v>60000000</v>
      </c>
      <c r="L1898" s="7">
        <v>35060882</v>
      </c>
      <c r="M1898" s="5" t="s">
        <v>99</v>
      </c>
      <c r="N1898" s="7">
        <f>Table[[#This Row],[Income]]-Table[[#This Row],[Budget]]</f>
        <v>-24939118</v>
      </c>
      <c r="O1898" s="7" t="str">
        <f>IF((Table[[#This Row],[Income]]&gt;Table[[#This Row],[Budget]])," Successful", "Unsuccessful")</f>
        <v>Unsuccessful</v>
      </c>
    </row>
    <row r="1899" spans="1:15" x14ac:dyDescent="0.3">
      <c r="A1899" s="5" t="s">
        <v>5472</v>
      </c>
      <c r="B1899" s="1">
        <v>5.8</v>
      </c>
      <c r="C1899" s="2">
        <v>2004</v>
      </c>
      <c r="D1899" s="5" t="s">
        <v>28</v>
      </c>
      <c r="E1899" t="s">
        <v>15</v>
      </c>
      <c r="F1899" s="2">
        <v>95</v>
      </c>
      <c r="G1899" s="5" t="s">
        <v>5473</v>
      </c>
      <c r="H1899" s="5" t="s">
        <v>5474</v>
      </c>
      <c r="I1899" s="5" t="s">
        <v>5475</v>
      </c>
      <c r="J1899" s="5" t="e" vm="1">
        <v>#VALUE!</v>
      </c>
      <c r="K1899" s="8">
        <v>19000000</v>
      </c>
      <c r="L1899" s="7">
        <v>73029190</v>
      </c>
      <c r="M1899" s="5" t="s">
        <v>4596</v>
      </c>
      <c r="N1899" s="7">
        <f>Table[[#This Row],[Income]]-Table[[#This Row],[Budget]]</f>
        <v>54029190</v>
      </c>
      <c r="O1899" s="7" t="str">
        <f>IF((Table[[#This Row],[Income]]&gt;Table[[#This Row],[Budget]])," Successful", "Unsuccessful")</f>
        <v xml:space="preserve"> Successful</v>
      </c>
    </row>
    <row r="1900" spans="1:15" x14ac:dyDescent="0.3">
      <c r="A1900" s="5">
        <v>2046</v>
      </c>
      <c r="B1900" s="1">
        <v>7.4</v>
      </c>
      <c r="C1900" s="2">
        <v>2004</v>
      </c>
      <c r="D1900" s="5" t="s">
        <v>120</v>
      </c>
      <c r="E1900" t="s">
        <v>29</v>
      </c>
      <c r="F1900" s="2">
        <v>129</v>
      </c>
      <c r="G1900" s="5" t="s">
        <v>5476</v>
      </c>
      <c r="H1900" s="5" t="s">
        <v>5477</v>
      </c>
      <c r="I1900" s="5" t="s">
        <v>2140</v>
      </c>
      <c r="J1900" s="5" t="e" vm="61">
        <v>#VALUE!</v>
      </c>
      <c r="K1900" s="8">
        <v>12000000</v>
      </c>
      <c r="L1900" s="7">
        <v>20205757</v>
      </c>
      <c r="M1900" s="5" t="s">
        <v>5478</v>
      </c>
      <c r="N1900" s="7">
        <f>Table[[#This Row],[Income]]-Table[[#This Row],[Budget]]</f>
        <v>8205757</v>
      </c>
      <c r="O1900" s="7" t="str">
        <f>IF((Table[[#This Row],[Income]]&gt;Table[[#This Row],[Budget]])," Successful", "Unsuccessful")</f>
        <v xml:space="preserve"> Successful</v>
      </c>
    </row>
    <row r="1901" spans="1:15" x14ac:dyDescent="0.3">
      <c r="A1901" s="5" t="s">
        <v>5479</v>
      </c>
      <c r="B1901" s="1">
        <v>7.6</v>
      </c>
      <c r="C1901" s="2">
        <v>2004</v>
      </c>
      <c r="D1901" s="5" t="s">
        <v>43</v>
      </c>
      <c r="E1901" t="s">
        <v>29</v>
      </c>
      <c r="F1901" s="2">
        <v>133</v>
      </c>
      <c r="G1901" s="5" t="s">
        <v>5480</v>
      </c>
      <c r="H1901" s="5" t="s">
        <v>5481</v>
      </c>
      <c r="I1901" s="5" t="s">
        <v>255</v>
      </c>
      <c r="J1901" s="5" t="e" vm="20">
        <v>#VALUE!</v>
      </c>
      <c r="K1901" s="8">
        <v>56600000</v>
      </c>
      <c r="L1901" s="7">
        <v>69424389</v>
      </c>
      <c r="M1901" s="5" t="s">
        <v>3391</v>
      </c>
      <c r="N1901" s="7">
        <f>Table[[#This Row],[Income]]-Table[[#This Row],[Budget]]</f>
        <v>12824389</v>
      </c>
      <c r="O1901" s="7" t="str">
        <f>IF((Table[[#This Row],[Income]]&gt;Table[[#This Row],[Budget]])," Successful", "Unsuccessful")</f>
        <v xml:space="preserve"> Successful</v>
      </c>
    </row>
    <row r="1902" spans="1:15" x14ac:dyDescent="0.3">
      <c r="A1902" s="5" t="s">
        <v>5482</v>
      </c>
      <c r="B1902" s="1">
        <v>7.6</v>
      </c>
      <c r="C1902" s="2">
        <v>2003</v>
      </c>
      <c r="D1902" s="5" t="s">
        <v>36</v>
      </c>
      <c r="E1902" t="s">
        <v>29</v>
      </c>
      <c r="F1902" s="2">
        <v>135</v>
      </c>
      <c r="G1902" s="5" t="s">
        <v>2894</v>
      </c>
      <c r="H1902" s="5" t="s">
        <v>5483</v>
      </c>
      <c r="I1902" s="5" t="s">
        <v>180</v>
      </c>
      <c r="J1902" s="5" t="e" vm="20">
        <v>#VALUE!</v>
      </c>
      <c r="K1902" s="8">
        <v>40000000</v>
      </c>
      <c r="L1902" s="7">
        <v>247356032</v>
      </c>
      <c r="M1902" s="5" t="s">
        <v>839</v>
      </c>
      <c r="N1902" s="7">
        <f>Table[[#This Row],[Income]]-Table[[#This Row],[Budget]]</f>
        <v>207356032</v>
      </c>
      <c r="O1902" s="7" t="str">
        <f>IF((Table[[#This Row],[Income]]&gt;Table[[#This Row],[Budget]])," Successful", "Unsuccessful")</f>
        <v xml:space="preserve"> Successful</v>
      </c>
    </row>
    <row r="1903" spans="1:15" x14ac:dyDescent="0.3">
      <c r="A1903" s="5" t="s">
        <v>5484</v>
      </c>
      <c r="B1903" s="1">
        <v>7</v>
      </c>
      <c r="C1903" s="2">
        <v>2003</v>
      </c>
      <c r="D1903" s="5" t="s">
        <v>36</v>
      </c>
      <c r="E1903" t="s">
        <v>22</v>
      </c>
      <c r="F1903" s="2">
        <v>97</v>
      </c>
      <c r="G1903" s="5" t="s">
        <v>1259</v>
      </c>
      <c r="H1903" s="5" t="s">
        <v>5485</v>
      </c>
      <c r="I1903" s="5" t="s">
        <v>302</v>
      </c>
      <c r="J1903" s="5" t="e" vm="5">
        <v>#VALUE!</v>
      </c>
      <c r="K1903" s="8">
        <v>33000000</v>
      </c>
      <c r="L1903" s="7">
        <v>226538892</v>
      </c>
      <c r="M1903" s="5" t="s">
        <v>20</v>
      </c>
      <c r="N1903" s="7">
        <f>Table[[#This Row],[Income]]-Table[[#This Row],[Budget]]</f>
        <v>193538892</v>
      </c>
      <c r="O1903" s="7" t="str">
        <f>IF((Table[[#This Row],[Income]]&gt;Table[[#This Row],[Budget]])," Successful", "Unsuccessful")</f>
        <v xml:space="preserve"> Successful</v>
      </c>
    </row>
    <row r="1904" spans="1:15" x14ac:dyDescent="0.3">
      <c r="A1904" s="5" t="s">
        <v>5486</v>
      </c>
      <c r="B1904" s="1">
        <v>7.1</v>
      </c>
      <c r="C1904" s="2">
        <v>2003</v>
      </c>
      <c r="D1904" s="5" t="s">
        <v>36</v>
      </c>
      <c r="E1904" t="s">
        <v>29</v>
      </c>
      <c r="F1904" s="2">
        <v>92</v>
      </c>
      <c r="G1904" s="5" t="s">
        <v>5487</v>
      </c>
      <c r="H1904" s="5" t="s">
        <v>5488</v>
      </c>
      <c r="I1904" s="5" t="s">
        <v>117</v>
      </c>
      <c r="J1904" s="5" t="e" vm="2">
        <v>#VALUE!</v>
      </c>
      <c r="K1904" s="8">
        <v>23000000</v>
      </c>
      <c r="L1904" s="7">
        <v>76490720</v>
      </c>
      <c r="M1904" s="5" t="s">
        <v>652</v>
      </c>
      <c r="N1904" s="7">
        <f>Table[[#This Row],[Income]]-Table[[#This Row],[Budget]]</f>
        <v>53490720</v>
      </c>
      <c r="O1904" s="7" t="str">
        <f>IF((Table[[#This Row],[Income]]&gt;Table[[#This Row],[Budget]])," Successful", "Unsuccessful")</f>
        <v xml:space="preserve"> Successful</v>
      </c>
    </row>
    <row r="1905" spans="1:15" x14ac:dyDescent="0.3">
      <c r="A1905" s="5" t="s">
        <v>5489</v>
      </c>
      <c r="B1905" s="1">
        <v>9</v>
      </c>
      <c r="C1905" s="2">
        <v>2003</v>
      </c>
      <c r="D1905" s="5" t="s">
        <v>14</v>
      </c>
      <c r="E1905" t="s">
        <v>15</v>
      </c>
      <c r="F1905" s="2">
        <v>201</v>
      </c>
      <c r="G1905" s="5" t="s">
        <v>2690</v>
      </c>
      <c r="H1905" s="5" t="s">
        <v>5490</v>
      </c>
      <c r="I1905" s="5" t="s">
        <v>109</v>
      </c>
      <c r="J1905" s="5" t="e" vm="1">
        <v>#VALUE!</v>
      </c>
      <c r="K1905" s="8">
        <v>94000000</v>
      </c>
      <c r="L1905" s="7">
        <v>1146457748</v>
      </c>
      <c r="M1905" s="5" t="s">
        <v>1104</v>
      </c>
      <c r="N1905" s="7">
        <f>Table[[#This Row],[Income]]-Table[[#This Row],[Budget]]</f>
        <v>1052457748</v>
      </c>
      <c r="O1905" s="7" t="str">
        <f>IF((Table[[#This Row],[Income]]&gt;Table[[#This Row],[Budget]])," Successful", "Unsuccessful")</f>
        <v xml:space="preserve"> Successful</v>
      </c>
    </row>
    <row r="1906" spans="1:15" x14ac:dyDescent="0.3">
      <c r="A1906" s="5" t="s">
        <v>5491</v>
      </c>
      <c r="B1906" s="1">
        <v>8.1999999999999993</v>
      </c>
      <c r="C1906" s="2">
        <v>2003</v>
      </c>
      <c r="D1906" s="5" t="s">
        <v>52</v>
      </c>
      <c r="E1906" t="s">
        <v>29</v>
      </c>
      <c r="F1906" s="2">
        <v>111</v>
      </c>
      <c r="G1906" s="5" t="s">
        <v>1128</v>
      </c>
      <c r="H1906" s="5" t="s">
        <v>5492</v>
      </c>
      <c r="I1906" s="5" t="s">
        <v>159</v>
      </c>
      <c r="J1906" s="5" t="e" vm="3">
        <v>#VALUE!</v>
      </c>
      <c r="K1906" s="8">
        <v>30000000</v>
      </c>
      <c r="L1906" s="7">
        <v>180906076</v>
      </c>
      <c r="M1906" s="5" t="s">
        <v>20</v>
      </c>
      <c r="N1906" s="7">
        <f>Table[[#This Row],[Income]]-Table[[#This Row],[Budget]]</f>
        <v>150906076</v>
      </c>
      <c r="O1906" s="7" t="str">
        <f>IF((Table[[#This Row],[Income]]&gt;Table[[#This Row],[Budget]])," Successful", "Unsuccessful")</f>
        <v xml:space="preserve"> Successful</v>
      </c>
    </row>
    <row r="1907" spans="1:15" x14ac:dyDescent="0.3">
      <c r="A1907" s="5" t="s">
        <v>2935</v>
      </c>
      <c r="B1907" s="1">
        <v>8.4</v>
      </c>
      <c r="C1907" s="2">
        <v>2003</v>
      </c>
      <c r="D1907" s="5" t="s">
        <v>36</v>
      </c>
      <c r="E1907" t="s">
        <v>29</v>
      </c>
      <c r="F1907" s="2">
        <v>120</v>
      </c>
      <c r="G1907" s="5" t="s">
        <v>359</v>
      </c>
      <c r="H1907" s="5" t="s">
        <v>5493</v>
      </c>
      <c r="I1907" s="5" t="s">
        <v>1756</v>
      </c>
      <c r="J1907" s="5" t="e" vm="21">
        <v>#VALUE!</v>
      </c>
      <c r="K1907" s="8">
        <v>3000000</v>
      </c>
      <c r="L1907" s="7">
        <v>15421226</v>
      </c>
      <c r="M1907" s="5" t="s">
        <v>362</v>
      </c>
      <c r="N1907" s="7">
        <f>Table[[#This Row],[Income]]-Table[[#This Row],[Budget]]</f>
        <v>12421226</v>
      </c>
      <c r="O1907" s="7" t="str">
        <f>IF((Table[[#This Row],[Income]]&gt;Table[[#This Row],[Budget]])," Successful", "Unsuccessful")</f>
        <v xml:space="preserve"> Successful</v>
      </c>
    </row>
    <row r="1908" spans="1:15" x14ac:dyDescent="0.3">
      <c r="A1908" s="5" t="s">
        <v>5494</v>
      </c>
      <c r="B1908" s="1">
        <v>7.1</v>
      </c>
      <c r="C1908" s="2">
        <v>2003</v>
      </c>
      <c r="D1908" s="5" t="s">
        <v>382</v>
      </c>
      <c r="E1908" t="s">
        <v>394</v>
      </c>
      <c r="F1908" s="2">
        <v>115</v>
      </c>
      <c r="G1908" s="5" t="s">
        <v>5495</v>
      </c>
      <c r="H1908" s="5" t="s">
        <v>5496</v>
      </c>
      <c r="I1908" s="5" t="s">
        <v>98</v>
      </c>
      <c r="J1908" s="5" t="e" vm="20">
        <v>#VALUE!</v>
      </c>
      <c r="K1908" s="8">
        <v>15000000</v>
      </c>
      <c r="L1908" s="7">
        <v>24152155</v>
      </c>
      <c r="M1908" s="5" t="s">
        <v>4457</v>
      </c>
      <c r="N1908" s="7">
        <f>Table[[#This Row],[Income]]-Table[[#This Row],[Budget]]</f>
        <v>9152155</v>
      </c>
      <c r="O1908" s="7" t="str">
        <f>IF((Table[[#This Row],[Income]]&gt;Table[[#This Row],[Budget]])," Successful", "Unsuccessful")</f>
        <v xml:space="preserve"> Successful</v>
      </c>
    </row>
    <row r="1909" spans="1:15" x14ac:dyDescent="0.3">
      <c r="A1909" s="5" t="s">
        <v>5497</v>
      </c>
      <c r="B1909" s="1">
        <v>8.1</v>
      </c>
      <c r="C1909" s="2">
        <v>2003</v>
      </c>
      <c r="D1909" s="5" t="s">
        <v>233</v>
      </c>
      <c r="E1909" t="s">
        <v>15</v>
      </c>
      <c r="F1909" s="2">
        <v>143</v>
      </c>
      <c r="G1909" s="5" t="s">
        <v>2174</v>
      </c>
      <c r="H1909" s="5" t="s">
        <v>5498</v>
      </c>
      <c r="I1909" s="5" t="s">
        <v>18</v>
      </c>
      <c r="J1909" s="5" t="e" vm="30">
        <v>#VALUE!</v>
      </c>
      <c r="K1909" s="8">
        <v>140000000</v>
      </c>
      <c r="L1909" s="7">
        <v>654264015</v>
      </c>
      <c r="M1909" s="5" t="s">
        <v>20</v>
      </c>
      <c r="N1909" s="7">
        <f>Table[[#This Row],[Income]]-Table[[#This Row],[Budget]]</f>
        <v>514264015</v>
      </c>
      <c r="O1909" s="7" t="str">
        <f>IF((Table[[#This Row],[Income]]&gt;Table[[#This Row],[Budget]])," Successful", "Unsuccessful")</f>
        <v xml:space="preserve"> Successful</v>
      </c>
    </row>
    <row r="1910" spans="1:15" x14ac:dyDescent="0.3">
      <c r="A1910" s="5" t="s">
        <v>5499</v>
      </c>
      <c r="B1910" s="1">
        <v>6.4</v>
      </c>
      <c r="C1910" s="2">
        <v>2003</v>
      </c>
      <c r="D1910" s="5" t="s">
        <v>382</v>
      </c>
      <c r="E1910" t="s">
        <v>15</v>
      </c>
      <c r="F1910" s="2">
        <v>116</v>
      </c>
      <c r="G1910" s="5" t="s">
        <v>5500</v>
      </c>
      <c r="H1910" s="5" t="s">
        <v>5501</v>
      </c>
      <c r="I1910" s="5" t="s">
        <v>174</v>
      </c>
      <c r="J1910" s="5" t="e" vm="5">
        <v>#VALUE!</v>
      </c>
      <c r="K1910" s="8">
        <v>50000000</v>
      </c>
      <c r="L1910" s="7">
        <v>177502387</v>
      </c>
      <c r="M1910" s="5" t="s">
        <v>1198</v>
      </c>
      <c r="N1910" s="7">
        <f>Table[[#This Row],[Income]]-Table[[#This Row],[Budget]]</f>
        <v>127502387</v>
      </c>
      <c r="O1910" s="7" t="str">
        <f>IF((Table[[#This Row],[Income]]&gt;Table[[#This Row],[Budget]])," Successful", "Unsuccessful")</f>
        <v xml:space="preserve"> Successful</v>
      </c>
    </row>
    <row r="1911" spans="1:15" x14ac:dyDescent="0.3">
      <c r="A1911" s="5" t="s">
        <v>5502</v>
      </c>
      <c r="B1911" s="1">
        <v>6.8</v>
      </c>
      <c r="C1911" s="2">
        <v>2003</v>
      </c>
      <c r="D1911" s="5" t="s">
        <v>120</v>
      </c>
      <c r="E1911" t="s">
        <v>29</v>
      </c>
      <c r="F1911" s="2">
        <v>100</v>
      </c>
      <c r="G1911" s="5" t="s">
        <v>4212</v>
      </c>
      <c r="H1911" s="5" t="s">
        <v>5503</v>
      </c>
      <c r="I1911" s="5" t="s">
        <v>66</v>
      </c>
      <c r="J1911" s="5" t="e" vm="2">
        <v>#VALUE!</v>
      </c>
      <c r="K1911" s="8">
        <v>2000000</v>
      </c>
      <c r="L1911" s="7">
        <v>10128960</v>
      </c>
      <c r="M1911" s="5" t="s">
        <v>99</v>
      </c>
      <c r="N1911" s="7">
        <f>Table[[#This Row],[Income]]-Table[[#This Row],[Budget]]</f>
        <v>8128960</v>
      </c>
      <c r="O1911" s="7" t="str">
        <f>IF((Table[[#This Row],[Income]]&gt;Table[[#This Row],[Budget]])," Successful", "Unsuccessful")</f>
        <v xml:space="preserve"> Successful</v>
      </c>
    </row>
    <row r="1912" spans="1:15" x14ac:dyDescent="0.3">
      <c r="A1912" s="5" t="s">
        <v>5504</v>
      </c>
      <c r="B1912" s="1">
        <v>7.2</v>
      </c>
      <c r="C1912" s="2">
        <v>2003</v>
      </c>
      <c r="D1912" s="5" t="s">
        <v>52</v>
      </c>
      <c r="E1912" t="s">
        <v>15</v>
      </c>
      <c r="F1912" s="2">
        <v>109</v>
      </c>
      <c r="G1912" s="5" t="s">
        <v>2183</v>
      </c>
      <c r="H1912" s="5" t="s">
        <v>5505</v>
      </c>
      <c r="I1912" s="5" t="s">
        <v>1983</v>
      </c>
      <c r="J1912" s="5" t="e" vm="2">
        <v>#VALUE!</v>
      </c>
      <c r="K1912" s="8">
        <v>35000000</v>
      </c>
      <c r="L1912" s="7">
        <v>131095990</v>
      </c>
      <c r="M1912" s="5" t="s">
        <v>1198</v>
      </c>
      <c r="N1912" s="7">
        <f>Table[[#This Row],[Income]]-Table[[#This Row],[Budget]]</f>
        <v>96095990</v>
      </c>
      <c r="O1912" s="7" t="str">
        <f>IF((Table[[#This Row],[Income]]&gt;Table[[#This Row],[Budget]])," Successful", "Unsuccessful")</f>
        <v xml:space="preserve"> Successful</v>
      </c>
    </row>
    <row r="1913" spans="1:15" x14ac:dyDescent="0.3">
      <c r="A1913" s="5" t="s">
        <v>5506</v>
      </c>
      <c r="B1913" s="1">
        <v>7.7</v>
      </c>
      <c r="C1913" s="2">
        <v>2003</v>
      </c>
      <c r="D1913" s="5" t="s">
        <v>52</v>
      </c>
      <c r="E1913" t="s">
        <v>29</v>
      </c>
      <c r="F1913" s="2">
        <v>102</v>
      </c>
      <c r="G1913" s="5" t="s">
        <v>4855</v>
      </c>
      <c r="H1913" s="5" t="s">
        <v>5507</v>
      </c>
      <c r="I1913" s="5" t="s">
        <v>39</v>
      </c>
      <c r="J1913" s="5" t="e" vm="3">
        <v>#VALUE!</v>
      </c>
      <c r="K1913" s="8">
        <v>4000000</v>
      </c>
      <c r="L1913" s="7">
        <v>118686937</v>
      </c>
      <c r="M1913" s="5" t="s">
        <v>56</v>
      </c>
      <c r="N1913" s="7">
        <f>Table[[#This Row],[Income]]-Table[[#This Row],[Budget]]</f>
        <v>114686937</v>
      </c>
      <c r="O1913" s="7" t="str">
        <f>IF((Table[[#This Row],[Income]]&gt;Table[[#This Row],[Budget]])," Successful", "Unsuccessful")</f>
        <v xml:space="preserve"> Successful</v>
      </c>
    </row>
    <row r="1914" spans="1:15" x14ac:dyDescent="0.3">
      <c r="A1914" s="5" t="s">
        <v>5508</v>
      </c>
      <c r="B1914" s="1">
        <v>7.9</v>
      </c>
      <c r="C1914" s="2">
        <v>2003</v>
      </c>
      <c r="D1914" s="5" t="s">
        <v>52</v>
      </c>
      <c r="E1914" t="s">
        <v>29</v>
      </c>
      <c r="F1914" s="2">
        <v>138</v>
      </c>
      <c r="G1914" s="5" t="s">
        <v>1396</v>
      </c>
      <c r="H1914" s="5" t="s">
        <v>5509</v>
      </c>
      <c r="I1914" s="5" t="s">
        <v>361</v>
      </c>
      <c r="J1914" s="5" t="e" vm="2">
        <v>#VALUE!</v>
      </c>
      <c r="K1914" s="8">
        <v>25000000</v>
      </c>
      <c r="L1914" s="7">
        <v>156595191</v>
      </c>
      <c r="M1914" s="5" t="s">
        <v>327</v>
      </c>
      <c r="N1914" s="7">
        <f>Table[[#This Row],[Income]]-Table[[#This Row],[Budget]]</f>
        <v>131595191</v>
      </c>
      <c r="O1914" s="7" t="str">
        <f>IF((Table[[#This Row],[Income]]&gt;Table[[#This Row],[Budget]])," Successful", "Unsuccessful")</f>
        <v xml:space="preserve"> Successful</v>
      </c>
    </row>
    <row r="1915" spans="1:15" x14ac:dyDescent="0.3">
      <c r="A1915" s="5" t="s">
        <v>5510</v>
      </c>
      <c r="B1915" s="1">
        <v>7</v>
      </c>
      <c r="C1915" s="2">
        <v>2003</v>
      </c>
      <c r="D1915" s="5" t="s">
        <v>149</v>
      </c>
      <c r="E1915" t="s">
        <v>15</v>
      </c>
      <c r="F1915" s="2">
        <v>111</v>
      </c>
      <c r="G1915" s="5" t="s">
        <v>1965</v>
      </c>
      <c r="H1915" s="5" t="s">
        <v>5511</v>
      </c>
      <c r="I1915" s="5" t="s">
        <v>424</v>
      </c>
      <c r="J1915" s="5" t="e" vm="11">
        <v>#VALUE!</v>
      </c>
      <c r="K1915" s="8">
        <v>60000000</v>
      </c>
      <c r="L1915" s="7">
        <v>176070171</v>
      </c>
      <c r="M1915" s="5" t="s">
        <v>5512</v>
      </c>
      <c r="N1915" s="7">
        <f>Table[[#This Row],[Income]]-Table[[#This Row],[Budget]]</f>
        <v>116070171</v>
      </c>
      <c r="O1915" s="7" t="str">
        <f>IF((Table[[#This Row],[Income]]&gt;Table[[#This Row],[Budget]])," Successful", "Unsuccessful")</f>
        <v xml:space="preserve"> Successful</v>
      </c>
    </row>
    <row r="1916" spans="1:15" x14ac:dyDescent="0.3">
      <c r="A1916" s="5" t="s">
        <v>5513</v>
      </c>
      <c r="B1916" s="1">
        <v>8.1</v>
      </c>
      <c r="C1916" s="2">
        <v>2003</v>
      </c>
      <c r="D1916" s="5" t="s">
        <v>149</v>
      </c>
      <c r="E1916" t="s">
        <v>224</v>
      </c>
      <c r="F1916" s="2">
        <v>132</v>
      </c>
      <c r="G1916" s="5" t="s">
        <v>1143</v>
      </c>
      <c r="H1916" s="5" t="s">
        <v>5514</v>
      </c>
      <c r="I1916" s="5" t="s">
        <v>361</v>
      </c>
      <c r="J1916" s="5" t="e" vm="21">
        <v>#VALUE!</v>
      </c>
      <c r="K1916" s="8">
        <v>2800000</v>
      </c>
      <c r="L1916" s="7">
        <v>1166717</v>
      </c>
      <c r="M1916" s="5" t="s">
        <v>362</v>
      </c>
      <c r="N1916" s="7">
        <f>Table[[#This Row],[Income]]-Table[[#This Row],[Budget]]</f>
        <v>-1633283</v>
      </c>
      <c r="O1916" s="7" t="str">
        <f>IF((Table[[#This Row],[Income]]&gt;Table[[#This Row],[Budget]])," Successful", "Unsuccessful")</f>
        <v>Unsuccessful</v>
      </c>
    </row>
    <row r="1917" spans="1:15" x14ac:dyDescent="0.3">
      <c r="A1917" s="5" t="s">
        <v>5515</v>
      </c>
      <c r="B1917" s="1">
        <v>7.3</v>
      </c>
      <c r="C1917" s="2">
        <v>2003</v>
      </c>
      <c r="D1917" s="5" t="s">
        <v>43</v>
      </c>
      <c r="E1917" t="s">
        <v>29</v>
      </c>
      <c r="F1917" s="2">
        <v>109</v>
      </c>
      <c r="G1917" s="5" t="s">
        <v>817</v>
      </c>
      <c r="H1917" s="5" t="s">
        <v>5516</v>
      </c>
      <c r="I1917" s="5" t="s">
        <v>370</v>
      </c>
      <c r="J1917" s="5" t="e" vm="2">
        <v>#VALUE!</v>
      </c>
      <c r="K1917" s="8">
        <v>8000000</v>
      </c>
      <c r="L1917" s="7">
        <v>58469210</v>
      </c>
      <c r="M1917" s="5" t="s">
        <v>1198</v>
      </c>
      <c r="N1917" s="7">
        <f>Table[[#This Row],[Income]]-Table[[#This Row],[Budget]]</f>
        <v>50469210</v>
      </c>
      <c r="O1917" s="7" t="str">
        <f>IF((Table[[#This Row],[Income]]&gt;Table[[#This Row],[Budget]])," Successful", "Unsuccessful")</f>
        <v xml:space="preserve"> Successful</v>
      </c>
    </row>
    <row r="1918" spans="1:15" x14ac:dyDescent="0.3">
      <c r="A1918" s="5" t="s">
        <v>5517</v>
      </c>
      <c r="B1918" s="1">
        <v>5.9</v>
      </c>
      <c r="C1918" s="2">
        <v>2003</v>
      </c>
      <c r="D1918" s="5" t="s">
        <v>324</v>
      </c>
      <c r="E1918" t="s">
        <v>15</v>
      </c>
      <c r="F1918" s="2">
        <v>107</v>
      </c>
      <c r="G1918" s="5" t="s">
        <v>5172</v>
      </c>
      <c r="H1918" s="5" t="s">
        <v>5518</v>
      </c>
      <c r="I1918" s="5" t="s">
        <v>424</v>
      </c>
      <c r="J1918" s="5" t="e" vm="2">
        <v>#VALUE!</v>
      </c>
      <c r="K1918" s="8">
        <v>76000000</v>
      </c>
      <c r="L1918" s="7">
        <v>236350661</v>
      </c>
      <c r="M1918" s="5" t="s">
        <v>1198</v>
      </c>
      <c r="N1918" s="7">
        <f>Table[[#This Row],[Income]]-Table[[#This Row],[Budget]]</f>
        <v>160350661</v>
      </c>
      <c r="O1918" s="7" t="str">
        <f>IF((Table[[#This Row],[Income]]&gt;Table[[#This Row],[Budget]])," Successful", "Unsuccessful")</f>
        <v xml:space="preserve"> Successful</v>
      </c>
    </row>
    <row r="1919" spans="1:15" x14ac:dyDescent="0.3">
      <c r="A1919" s="5" t="s">
        <v>5519</v>
      </c>
      <c r="B1919" s="1">
        <v>8.1999999999999993</v>
      </c>
      <c r="C1919" s="2">
        <v>2003</v>
      </c>
      <c r="D1919" s="5" t="s">
        <v>149</v>
      </c>
      <c r="E1919" t="s">
        <v>1152</v>
      </c>
      <c r="F1919" s="2">
        <v>100</v>
      </c>
      <c r="G1919" s="5" t="s">
        <v>5520</v>
      </c>
      <c r="H1919" s="5" t="s">
        <v>5521</v>
      </c>
      <c r="I1919" s="5" t="s">
        <v>198</v>
      </c>
      <c r="J1919" s="5" t="e" vm="2">
        <v>#VALUE!</v>
      </c>
      <c r="K1919" s="8">
        <v>94000000</v>
      </c>
      <c r="L1919" s="7">
        <v>940352645</v>
      </c>
      <c r="M1919" s="5" t="s">
        <v>20</v>
      </c>
      <c r="N1919" s="7">
        <f>Table[[#This Row],[Income]]-Table[[#This Row],[Budget]]</f>
        <v>846352645</v>
      </c>
      <c r="O1919" s="7" t="str">
        <f>IF((Table[[#This Row],[Income]]&gt;Table[[#This Row],[Budget]])," Successful", "Unsuccessful")</f>
        <v xml:space="preserve"> Successful</v>
      </c>
    </row>
    <row r="1920" spans="1:15" x14ac:dyDescent="0.3">
      <c r="A1920" s="5" t="s">
        <v>5522</v>
      </c>
      <c r="B1920" s="1">
        <v>7</v>
      </c>
      <c r="C1920" s="2">
        <v>2003</v>
      </c>
      <c r="D1920" s="5" t="s">
        <v>382</v>
      </c>
      <c r="E1920" t="s">
        <v>29</v>
      </c>
      <c r="F1920" s="2">
        <v>88</v>
      </c>
      <c r="G1920" s="5" t="s">
        <v>1138</v>
      </c>
      <c r="H1920" s="5" t="s">
        <v>5523</v>
      </c>
      <c r="I1920" s="5" t="s">
        <v>346</v>
      </c>
      <c r="J1920" s="5" t="e" vm="2">
        <v>#VALUE!</v>
      </c>
      <c r="K1920" s="8">
        <v>24000000</v>
      </c>
      <c r="L1920" s="7">
        <v>87135520</v>
      </c>
      <c r="M1920" s="5" t="s">
        <v>20</v>
      </c>
      <c r="N1920" s="7">
        <f>Table[[#This Row],[Income]]-Table[[#This Row],[Budget]]</f>
        <v>63135520</v>
      </c>
      <c r="O1920" s="7" t="str">
        <f>IF((Table[[#This Row],[Income]]&gt;Table[[#This Row],[Budget]])," Successful", "Unsuccessful")</f>
        <v xml:space="preserve"> Successful</v>
      </c>
    </row>
    <row r="1921" spans="1:15" x14ac:dyDescent="0.3">
      <c r="A1921" s="5" t="s">
        <v>5524</v>
      </c>
      <c r="B1921" s="1">
        <v>8</v>
      </c>
      <c r="C1921" s="2">
        <v>2003</v>
      </c>
      <c r="D1921" s="5" t="s">
        <v>43</v>
      </c>
      <c r="E1921" t="s">
        <v>15</v>
      </c>
      <c r="F1921" s="2">
        <v>125</v>
      </c>
      <c r="G1921" s="5" t="s">
        <v>2122</v>
      </c>
      <c r="H1921" s="5" t="s">
        <v>5525</v>
      </c>
      <c r="I1921" s="5" t="s">
        <v>603</v>
      </c>
      <c r="J1921" s="5" t="e" vm="2">
        <v>#VALUE!</v>
      </c>
      <c r="K1921" s="8">
        <v>70000000</v>
      </c>
      <c r="L1921" s="7">
        <v>123218424</v>
      </c>
      <c r="M1921" s="5" t="s">
        <v>20</v>
      </c>
      <c r="N1921" s="7">
        <f>Table[[#This Row],[Income]]-Table[[#This Row],[Budget]]</f>
        <v>53218424</v>
      </c>
      <c r="O1921" s="7" t="str">
        <f>IF((Table[[#This Row],[Income]]&gt;Table[[#This Row],[Budget]])," Successful", "Unsuccessful")</f>
        <v xml:space="preserve"> Successful</v>
      </c>
    </row>
    <row r="1922" spans="1:15" x14ac:dyDescent="0.3">
      <c r="A1922" s="5" t="s">
        <v>5526</v>
      </c>
      <c r="B1922" s="1">
        <v>6.8</v>
      </c>
      <c r="C1922" s="2">
        <v>2003</v>
      </c>
      <c r="D1922" s="5" t="s">
        <v>14</v>
      </c>
      <c r="E1922" t="s">
        <v>22</v>
      </c>
      <c r="F1922" s="2">
        <v>113</v>
      </c>
      <c r="G1922" s="5" t="s">
        <v>5527</v>
      </c>
      <c r="H1922" s="5" t="s">
        <v>5528</v>
      </c>
      <c r="I1922" s="5" t="s">
        <v>1465</v>
      </c>
      <c r="J1922" s="5" t="e" vm="13">
        <v>#VALUE!</v>
      </c>
      <c r="K1922" s="8">
        <v>100000000</v>
      </c>
      <c r="L1922" s="7">
        <v>121975011</v>
      </c>
      <c r="M1922" s="5" t="s">
        <v>1878</v>
      </c>
      <c r="N1922" s="7">
        <f>Table[[#This Row],[Income]]-Table[[#This Row],[Budget]]</f>
        <v>21975011</v>
      </c>
      <c r="O1922" s="7" t="str">
        <f>IF((Table[[#This Row],[Income]]&gt;Table[[#This Row],[Budget]])," Successful", "Unsuccessful")</f>
        <v xml:space="preserve"> Successful</v>
      </c>
    </row>
    <row r="1923" spans="1:15" x14ac:dyDescent="0.3">
      <c r="A1923" s="5" t="s">
        <v>5529</v>
      </c>
      <c r="B1923" s="1">
        <v>7</v>
      </c>
      <c r="C1923" s="2">
        <v>2003</v>
      </c>
      <c r="D1923" s="5" t="s">
        <v>186</v>
      </c>
      <c r="E1923" t="s">
        <v>22</v>
      </c>
      <c r="F1923" s="2">
        <v>117</v>
      </c>
      <c r="G1923" s="5" t="s">
        <v>4943</v>
      </c>
      <c r="H1923" s="5" t="s">
        <v>5530</v>
      </c>
      <c r="I1923" s="5" t="s">
        <v>146</v>
      </c>
      <c r="J1923" s="5" t="e" vm="2">
        <v>#VALUE!</v>
      </c>
      <c r="K1923" s="8">
        <v>20000000</v>
      </c>
      <c r="L1923" s="7">
        <v>71406573</v>
      </c>
      <c r="M1923" s="5" t="s">
        <v>20</v>
      </c>
      <c r="N1923" s="7">
        <f>Table[[#This Row],[Income]]-Table[[#This Row],[Budget]]</f>
        <v>51406573</v>
      </c>
      <c r="O1923" s="7" t="str">
        <f>IF((Table[[#This Row],[Income]]&gt;Table[[#This Row],[Budget]])," Successful", "Unsuccessful")</f>
        <v xml:space="preserve"> Successful</v>
      </c>
    </row>
    <row r="1924" spans="1:15" x14ac:dyDescent="0.3">
      <c r="A1924" s="5" t="s">
        <v>5531</v>
      </c>
      <c r="B1924" s="1">
        <v>6.1</v>
      </c>
      <c r="C1924" s="2">
        <v>2003</v>
      </c>
      <c r="D1924" s="5" t="s">
        <v>149</v>
      </c>
      <c r="E1924" t="s">
        <v>29</v>
      </c>
      <c r="F1924" s="2">
        <v>84</v>
      </c>
      <c r="G1924" s="5" t="s">
        <v>5532</v>
      </c>
      <c r="H1924" s="5" t="s">
        <v>5533</v>
      </c>
      <c r="I1924" s="5" t="s">
        <v>184</v>
      </c>
      <c r="J1924" s="5" t="e" vm="5">
        <v>#VALUE!</v>
      </c>
      <c r="K1924" s="8">
        <v>12600000</v>
      </c>
      <c r="L1924" s="7">
        <v>28650575</v>
      </c>
      <c r="M1924" s="5" t="s">
        <v>652</v>
      </c>
      <c r="N1924" s="7">
        <f>Table[[#This Row],[Income]]-Table[[#This Row],[Budget]]</f>
        <v>16050575</v>
      </c>
      <c r="O1924" s="7" t="str">
        <f>IF((Table[[#This Row],[Income]]&gt;Table[[#This Row],[Budget]])," Successful", "Unsuccessful")</f>
        <v xml:space="preserve"> Successful</v>
      </c>
    </row>
    <row r="1925" spans="1:15" x14ac:dyDescent="0.3">
      <c r="A1925" s="5" t="s">
        <v>5534</v>
      </c>
      <c r="B1925" s="1">
        <v>6.6</v>
      </c>
      <c r="C1925" s="2">
        <v>2003</v>
      </c>
      <c r="D1925" s="5" t="s">
        <v>78</v>
      </c>
      <c r="E1925" t="s">
        <v>29</v>
      </c>
      <c r="F1925" s="2">
        <v>121</v>
      </c>
      <c r="G1925" s="5" t="s">
        <v>48</v>
      </c>
      <c r="H1925" s="5" t="s">
        <v>5535</v>
      </c>
      <c r="I1925" s="5" t="s">
        <v>855</v>
      </c>
      <c r="J1925" s="5" t="e" vm="2">
        <v>#VALUE!</v>
      </c>
      <c r="K1925" s="8">
        <v>75000000</v>
      </c>
      <c r="L1925" s="7">
        <v>86468162</v>
      </c>
      <c r="M1925" s="5" t="s">
        <v>20</v>
      </c>
      <c r="N1925" s="7">
        <f>Table[[#This Row],[Income]]-Table[[#This Row],[Budget]]</f>
        <v>11468162</v>
      </c>
      <c r="O1925" s="7" t="str">
        <f>IF((Table[[#This Row],[Income]]&gt;Table[[#This Row],[Budget]])," Successful", "Unsuccessful")</f>
        <v xml:space="preserve"> Successful</v>
      </c>
    </row>
    <row r="1926" spans="1:15" x14ac:dyDescent="0.3">
      <c r="A1926" s="5" t="s">
        <v>5536</v>
      </c>
      <c r="B1926" s="1">
        <v>3.6</v>
      </c>
      <c r="C1926" s="2">
        <v>2003</v>
      </c>
      <c r="D1926" s="5" t="s">
        <v>324</v>
      </c>
      <c r="E1926" t="s">
        <v>29</v>
      </c>
      <c r="F1926" s="2">
        <v>99</v>
      </c>
      <c r="G1926" s="5" t="s">
        <v>5537</v>
      </c>
      <c r="H1926" s="5" t="s">
        <v>5538</v>
      </c>
      <c r="I1926" s="5" t="s">
        <v>66</v>
      </c>
      <c r="J1926" s="5" t="e" vm="2">
        <v>#VALUE!</v>
      </c>
      <c r="K1926" s="8">
        <v>6000000</v>
      </c>
      <c r="L1926" s="7">
        <v>4988181</v>
      </c>
      <c r="M1926" s="5" t="s">
        <v>20</v>
      </c>
      <c r="N1926" s="7">
        <f>Table[[#This Row],[Income]]-Table[[#This Row],[Budget]]</f>
        <v>-1011819</v>
      </c>
      <c r="O1926" s="7" t="str">
        <f>IF((Table[[#This Row],[Income]]&gt;Table[[#This Row],[Budget]])," Successful", "Unsuccessful")</f>
        <v>Unsuccessful</v>
      </c>
    </row>
    <row r="1927" spans="1:15" x14ac:dyDescent="0.3">
      <c r="A1927" s="5" t="s">
        <v>5539</v>
      </c>
      <c r="B1927" s="1">
        <v>7.4</v>
      </c>
      <c r="C1927" s="2">
        <v>2003</v>
      </c>
      <c r="D1927" s="5" t="s">
        <v>36</v>
      </c>
      <c r="E1927" t="s">
        <v>15</v>
      </c>
      <c r="F1927" s="2">
        <v>138</v>
      </c>
      <c r="G1927" s="5" t="s">
        <v>3871</v>
      </c>
      <c r="H1927" s="5" t="s">
        <v>5540</v>
      </c>
      <c r="I1927" s="5" t="s">
        <v>109</v>
      </c>
      <c r="J1927" s="5" t="e" vm="89">
        <v>#VALUE!</v>
      </c>
      <c r="K1927" s="8">
        <v>150000000</v>
      </c>
      <c r="L1927" s="7">
        <v>211622535</v>
      </c>
      <c r="M1927" s="5" t="s">
        <v>20</v>
      </c>
      <c r="N1927" s="7">
        <f>Table[[#This Row],[Income]]-Table[[#This Row],[Budget]]</f>
        <v>61622535</v>
      </c>
      <c r="O1927" s="7" t="str">
        <f>IF((Table[[#This Row],[Income]]&gt;Table[[#This Row],[Budget]])," Successful", "Unsuccessful")</f>
        <v xml:space="preserve"> Successful</v>
      </c>
    </row>
    <row r="1928" spans="1:15" x14ac:dyDescent="0.3">
      <c r="A1928" s="5" t="s">
        <v>5541</v>
      </c>
      <c r="B1928" s="1">
        <v>6</v>
      </c>
      <c r="C1928" s="2">
        <v>2003</v>
      </c>
      <c r="D1928" s="5" t="s">
        <v>28</v>
      </c>
      <c r="E1928" t="s">
        <v>15</v>
      </c>
      <c r="F1928" s="2">
        <v>117</v>
      </c>
      <c r="G1928" s="5" t="s">
        <v>4962</v>
      </c>
      <c r="H1928" s="5" t="s">
        <v>5542</v>
      </c>
      <c r="I1928" s="5" t="s">
        <v>354</v>
      </c>
      <c r="J1928" s="5" t="e" vm="2">
        <v>#VALUE!</v>
      </c>
      <c r="K1928" s="8">
        <v>80000000</v>
      </c>
      <c r="L1928" s="7">
        <v>207725639</v>
      </c>
      <c r="M1928" s="5" t="s">
        <v>20</v>
      </c>
      <c r="N1928" s="7">
        <f>Table[[#This Row],[Income]]-Table[[#This Row],[Budget]]</f>
        <v>127725639</v>
      </c>
      <c r="O1928" s="7" t="str">
        <f>IF((Table[[#This Row],[Income]]&gt;Table[[#This Row],[Budget]])," Successful", "Unsuccessful")</f>
        <v xml:space="preserve"> Successful</v>
      </c>
    </row>
    <row r="1929" spans="1:15" x14ac:dyDescent="0.3">
      <c r="A1929" s="5" t="s">
        <v>5543</v>
      </c>
      <c r="B1929" s="1">
        <v>7</v>
      </c>
      <c r="C1929" s="2">
        <v>2003</v>
      </c>
      <c r="D1929" s="5" t="s">
        <v>120</v>
      </c>
      <c r="E1929" t="s">
        <v>29</v>
      </c>
      <c r="F1929" s="2">
        <v>121</v>
      </c>
      <c r="G1929" s="5" t="s">
        <v>3327</v>
      </c>
      <c r="H1929" s="5" t="s">
        <v>5544</v>
      </c>
      <c r="I1929" s="5" t="s">
        <v>2028</v>
      </c>
      <c r="J1929" s="5" t="e" vm="44">
        <v>#VALUE!</v>
      </c>
      <c r="K1929" s="8">
        <v>22000000</v>
      </c>
      <c r="L1929" s="7">
        <v>95708457</v>
      </c>
      <c r="M1929" s="5" t="s">
        <v>5545</v>
      </c>
      <c r="N1929" s="7">
        <f>Table[[#This Row],[Income]]-Table[[#This Row],[Budget]]</f>
        <v>73708457</v>
      </c>
      <c r="O1929" s="7" t="str">
        <f>IF((Table[[#This Row],[Income]]&gt;Table[[#This Row],[Budget]])," Successful", "Unsuccessful")</f>
        <v xml:space="preserve"> Successful</v>
      </c>
    </row>
    <row r="1930" spans="1:15" x14ac:dyDescent="0.3">
      <c r="A1930" s="5" t="s">
        <v>5546</v>
      </c>
      <c r="B1930" s="1">
        <v>6.6</v>
      </c>
      <c r="C1930" s="2">
        <v>2003</v>
      </c>
      <c r="D1930" s="5" t="s">
        <v>120</v>
      </c>
      <c r="E1930" t="s">
        <v>15</v>
      </c>
      <c r="F1930" s="2">
        <v>104</v>
      </c>
      <c r="G1930" s="5" t="s">
        <v>1034</v>
      </c>
      <c r="H1930" s="5" t="s">
        <v>5547</v>
      </c>
      <c r="I1930" s="5" t="s">
        <v>127</v>
      </c>
      <c r="J1930" s="5" t="e" vm="2">
        <v>#VALUE!</v>
      </c>
      <c r="K1930" s="8">
        <v>85000000</v>
      </c>
      <c r="L1930" s="7">
        <v>80981914</v>
      </c>
      <c r="M1930" s="5" t="s">
        <v>20</v>
      </c>
      <c r="N1930" s="7">
        <f>Table[[#This Row],[Income]]-Table[[#This Row],[Budget]]</f>
        <v>-4018086</v>
      </c>
      <c r="O1930" s="7" t="str">
        <f>IF((Table[[#This Row],[Income]]&gt;Table[[#This Row],[Budget]])," Successful", "Unsuccessful")</f>
        <v>Unsuccessful</v>
      </c>
    </row>
    <row r="1931" spans="1:15" x14ac:dyDescent="0.3">
      <c r="A1931" s="5" t="s">
        <v>5548</v>
      </c>
      <c r="B1931" s="1">
        <v>6.5</v>
      </c>
      <c r="C1931" s="2">
        <v>2003</v>
      </c>
      <c r="D1931" s="5" t="s">
        <v>52</v>
      </c>
      <c r="E1931" t="s">
        <v>15</v>
      </c>
      <c r="F1931" s="2">
        <v>105</v>
      </c>
      <c r="G1931" s="5" t="s">
        <v>5549</v>
      </c>
      <c r="H1931" s="5" t="s">
        <v>5550</v>
      </c>
      <c r="I1931" s="5" t="s">
        <v>361</v>
      </c>
      <c r="J1931" s="5" t="e" vm="2">
        <v>#VALUE!</v>
      </c>
      <c r="K1931" s="8">
        <v>50000000</v>
      </c>
      <c r="L1931" s="7">
        <v>55495563</v>
      </c>
      <c r="M1931" s="5" t="s">
        <v>20</v>
      </c>
      <c r="N1931" s="7">
        <f>Table[[#This Row],[Income]]-Table[[#This Row],[Budget]]</f>
        <v>5495563</v>
      </c>
      <c r="O1931" s="7" t="str">
        <f>IF((Table[[#This Row],[Income]]&gt;Table[[#This Row],[Budget]])," Successful", "Unsuccessful")</f>
        <v xml:space="preserve"> Successful</v>
      </c>
    </row>
    <row r="1932" spans="1:15" x14ac:dyDescent="0.3">
      <c r="A1932" s="5" t="s">
        <v>5551</v>
      </c>
      <c r="B1932" s="1">
        <v>6.8</v>
      </c>
      <c r="C1932" s="2">
        <v>2003</v>
      </c>
      <c r="D1932" s="5" t="s">
        <v>149</v>
      </c>
      <c r="E1932" t="s">
        <v>15</v>
      </c>
      <c r="F1932" s="2">
        <v>101</v>
      </c>
      <c r="G1932" s="5" t="s">
        <v>4687</v>
      </c>
      <c r="H1932" s="5" t="s">
        <v>5552</v>
      </c>
      <c r="I1932" s="5" t="s">
        <v>2342</v>
      </c>
      <c r="J1932" s="5" t="e" vm="2">
        <v>#VALUE!</v>
      </c>
      <c r="K1932" s="8">
        <v>81000000</v>
      </c>
      <c r="L1932" s="7">
        <v>484592874</v>
      </c>
      <c r="M1932" s="5" t="s">
        <v>20</v>
      </c>
      <c r="N1932" s="7">
        <f>Table[[#This Row],[Income]]-Table[[#This Row],[Budget]]</f>
        <v>403592874</v>
      </c>
      <c r="O1932" s="7" t="str">
        <f>IF((Table[[#This Row],[Income]]&gt;Table[[#This Row],[Budget]])," Successful", "Unsuccessful")</f>
        <v xml:space="preserve"> Successful</v>
      </c>
    </row>
    <row r="1933" spans="1:15" x14ac:dyDescent="0.3">
      <c r="A1933" s="5" t="s">
        <v>5553</v>
      </c>
      <c r="B1933" s="1">
        <v>7.8</v>
      </c>
      <c r="C1933" s="2">
        <v>2003</v>
      </c>
      <c r="D1933" s="5" t="s">
        <v>14</v>
      </c>
      <c r="E1933" t="s">
        <v>29</v>
      </c>
      <c r="F1933" s="2">
        <v>154</v>
      </c>
      <c r="G1933" s="5" t="s">
        <v>2245</v>
      </c>
      <c r="H1933" s="5" t="s">
        <v>5554</v>
      </c>
      <c r="I1933" s="5" t="s">
        <v>152</v>
      </c>
      <c r="J1933" s="5" t="e" vm="3">
        <v>#VALUE!</v>
      </c>
      <c r="K1933" s="8">
        <v>140000000</v>
      </c>
      <c r="L1933" s="7">
        <v>454627263</v>
      </c>
      <c r="M1933" s="5" t="s">
        <v>5555</v>
      </c>
      <c r="N1933" s="7">
        <f>Table[[#This Row],[Income]]-Table[[#This Row],[Budget]]</f>
        <v>314627263</v>
      </c>
      <c r="O1933" s="7" t="str">
        <f>IF((Table[[#This Row],[Income]]&gt;Table[[#This Row],[Budget]])," Successful", "Unsuccessful")</f>
        <v xml:space="preserve"> Successful</v>
      </c>
    </row>
    <row r="1934" spans="1:15" x14ac:dyDescent="0.3">
      <c r="A1934" s="5" t="s">
        <v>5556</v>
      </c>
      <c r="B1934" s="1">
        <v>7.3</v>
      </c>
      <c r="C1934" s="2">
        <v>2003</v>
      </c>
      <c r="D1934" s="5" t="s">
        <v>186</v>
      </c>
      <c r="E1934" t="s">
        <v>29</v>
      </c>
      <c r="F1934" s="2">
        <v>90</v>
      </c>
      <c r="G1934" s="5" t="s">
        <v>1179</v>
      </c>
      <c r="H1934" s="5" t="s">
        <v>5557</v>
      </c>
      <c r="I1934" s="5" t="s">
        <v>905</v>
      </c>
      <c r="J1934" s="5" t="e" vm="2">
        <v>#VALUE!</v>
      </c>
      <c r="K1934" s="8">
        <v>28000000</v>
      </c>
      <c r="L1934" s="7">
        <v>90259536</v>
      </c>
      <c r="M1934" s="5" t="s">
        <v>20</v>
      </c>
      <c r="N1934" s="7">
        <f>Table[[#This Row],[Income]]-Table[[#This Row],[Budget]]</f>
        <v>62259536</v>
      </c>
      <c r="O1934" s="7" t="str">
        <f>IF((Table[[#This Row],[Income]]&gt;Table[[#This Row],[Budget]])," Successful", "Unsuccessful")</f>
        <v xml:space="preserve"> Successful</v>
      </c>
    </row>
    <row r="1935" spans="1:15" x14ac:dyDescent="0.3">
      <c r="A1935" s="5" t="s">
        <v>5558</v>
      </c>
      <c r="B1935" s="1">
        <v>7.2</v>
      </c>
      <c r="C1935" s="2">
        <v>2003</v>
      </c>
      <c r="D1935" s="5" t="s">
        <v>14</v>
      </c>
      <c r="E1935" t="s">
        <v>29</v>
      </c>
      <c r="F1935" s="2">
        <v>154</v>
      </c>
      <c r="G1935" s="5" t="s">
        <v>5559</v>
      </c>
      <c r="H1935" s="5" t="s">
        <v>5560</v>
      </c>
      <c r="I1935" s="5" t="s">
        <v>3934</v>
      </c>
      <c r="J1935" s="5" t="e" vm="31">
        <v>#VALUE!</v>
      </c>
      <c r="K1935" s="8">
        <v>79000000</v>
      </c>
      <c r="L1935" s="7">
        <v>173013509</v>
      </c>
      <c r="M1935" s="5" t="s">
        <v>5561</v>
      </c>
      <c r="N1935" s="7">
        <f>Table[[#This Row],[Income]]-Table[[#This Row],[Budget]]</f>
        <v>94013509</v>
      </c>
      <c r="O1935" s="7" t="str">
        <f>IF((Table[[#This Row],[Income]]&gt;Table[[#This Row],[Budget]])," Successful", "Unsuccessful")</f>
        <v xml:space="preserve"> Successful</v>
      </c>
    </row>
    <row r="1936" spans="1:15" x14ac:dyDescent="0.3">
      <c r="A1936" s="5" t="s">
        <v>5562</v>
      </c>
      <c r="B1936" s="1">
        <v>5.6</v>
      </c>
      <c r="C1936" s="2">
        <v>2003</v>
      </c>
      <c r="D1936" s="5" t="s">
        <v>324</v>
      </c>
      <c r="E1936" t="s">
        <v>15</v>
      </c>
      <c r="F1936" s="2">
        <v>138</v>
      </c>
      <c r="G1936" s="5" t="s">
        <v>3242</v>
      </c>
      <c r="H1936" s="5" t="s">
        <v>5563</v>
      </c>
      <c r="I1936" s="5" t="s">
        <v>532</v>
      </c>
      <c r="J1936" s="5" t="e" vm="2">
        <v>#VALUE!</v>
      </c>
      <c r="K1936" s="8">
        <v>137000000</v>
      </c>
      <c r="L1936" s="7">
        <v>245285165</v>
      </c>
      <c r="M1936" s="5" t="s">
        <v>20</v>
      </c>
      <c r="N1936" s="7">
        <f>Table[[#This Row],[Income]]-Table[[#This Row],[Budget]]</f>
        <v>108285165</v>
      </c>
      <c r="O1936" s="7" t="str">
        <f>IF((Table[[#This Row],[Income]]&gt;Table[[#This Row],[Budget]])," Successful", "Unsuccessful")</f>
        <v xml:space="preserve"> Successful</v>
      </c>
    </row>
    <row r="1937" spans="1:15" x14ac:dyDescent="0.3">
      <c r="A1937" s="5" t="s">
        <v>5564</v>
      </c>
      <c r="B1937" s="1">
        <v>6.6</v>
      </c>
      <c r="C1937" s="2">
        <v>2003</v>
      </c>
      <c r="D1937" s="5" t="s">
        <v>43</v>
      </c>
      <c r="E1937" t="s">
        <v>15</v>
      </c>
      <c r="F1937" s="2">
        <v>115</v>
      </c>
      <c r="G1937" s="5" t="s">
        <v>4383</v>
      </c>
      <c r="H1937" s="5" t="s">
        <v>5565</v>
      </c>
      <c r="I1937" s="5" t="s">
        <v>50</v>
      </c>
      <c r="J1937" s="5" t="e" vm="5">
        <v>#VALUE!</v>
      </c>
      <c r="K1937" s="8">
        <v>46000000</v>
      </c>
      <c r="L1937" s="7">
        <v>101191884</v>
      </c>
      <c r="M1937" s="5" t="s">
        <v>5566</v>
      </c>
      <c r="N1937" s="7">
        <f>Table[[#This Row],[Income]]-Table[[#This Row],[Budget]]</f>
        <v>55191884</v>
      </c>
      <c r="O1937" s="7" t="str">
        <f>IF((Table[[#This Row],[Income]]&gt;Table[[#This Row],[Budget]])," Successful", "Unsuccessful")</f>
        <v xml:space="preserve"> Successful</v>
      </c>
    </row>
    <row r="1938" spans="1:15" x14ac:dyDescent="0.3">
      <c r="A1938" s="5" t="s">
        <v>5567</v>
      </c>
      <c r="B1938" s="1">
        <v>6.3</v>
      </c>
      <c r="C1938" s="2">
        <v>2003</v>
      </c>
      <c r="D1938" s="5" t="s">
        <v>233</v>
      </c>
      <c r="E1938" t="s">
        <v>29</v>
      </c>
      <c r="F1938" s="2">
        <v>109</v>
      </c>
      <c r="G1938" s="5" t="s">
        <v>4134</v>
      </c>
      <c r="H1938" s="5" t="s">
        <v>5568</v>
      </c>
      <c r="I1938" s="5" t="s">
        <v>532</v>
      </c>
      <c r="J1938" s="5" t="e" vm="2">
        <v>#VALUE!</v>
      </c>
      <c r="K1938" s="8">
        <v>200000000</v>
      </c>
      <c r="L1938" s="7">
        <v>433371112</v>
      </c>
      <c r="M1938" s="5" t="s">
        <v>1674</v>
      </c>
      <c r="N1938" s="7">
        <f>Table[[#This Row],[Income]]-Table[[#This Row],[Budget]]</f>
        <v>233371112</v>
      </c>
      <c r="O1938" s="7" t="str">
        <f>IF((Table[[#This Row],[Income]]&gt;Table[[#This Row],[Budget]])," Successful", "Unsuccessful")</f>
        <v xml:space="preserve"> Successful</v>
      </c>
    </row>
    <row r="1939" spans="1:15" x14ac:dyDescent="0.3">
      <c r="A1939" s="5" t="s">
        <v>5569</v>
      </c>
      <c r="B1939" s="1">
        <v>7.2</v>
      </c>
      <c r="C1939" s="2">
        <v>2003</v>
      </c>
      <c r="D1939" s="5" t="s">
        <v>149</v>
      </c>
      <c r="E1939" t="s">
        <v>29</v>
      </c>
      <c r="F1939" s="2">
        <v>138</v>
      </c>
      <c r="G1939" s="5" t="s">
        <v>2547</v>
      </c>
      <c r="H1939" s="5" t="s">
        <v>5570</v>
      </c>
      <c r="I1939" s="5" t="s">
        <v>532</v>
      </c>
      <c r="J1939" s="5" t="e" vm="2">
        <v>#VALUE!</v>
      </c>
      <c r="K1939" s="8">
        <v>150000000</v>
      </c>
      <c r="L1939" s="7">
        <v>741847937</v>
      </c>
      <c r="M1939" s="5" t="s">
        <v>20</v>
      </c>
      <c r="N1939" s="7">
        <f>Table[[#This Row],[Income]]-Table[[#This Row],[Budget]]</f>
        <v>591847937</v>
      </c>
      <c r="O1939" s="7" t="str">
        <f>IF((Table[[#This Row],[Income]]&gt;Table[[#This Row],[Budget]])," Successful", "Unsuccessful")</f>
        <v xml:space="preserve"> Successful</v>
      </c>
    </row>
    <row r="1940" spans="1:15" x14ac:dyDescent="0.3">
      <c r="A1940" s="5" t="s">
        <v>5571</v>
      </c>
      <c r="B1940" s="1">
        <v>5.8</v>
      </c>
      <c r="C1940" s="2">
        <v>2003</v>
      </c>
      <c r="D1940" s="5" t="s">
        <v>233</v>
      </c>
      <c r="E1940" t="s">
        <v>15</v>
      </c>
      <c r="F1940" s="2">
        <v>110</v>
      </c>
      <c r="G1940" s="5" t="s">
        <v>5572</v>
      </c>
      <c r="H1940" s="5" t="s">
        <v>5573</v>
      </c>
      <c r="I1940" s="5" t="s">
        <v>18</v>
      </c>
      <c r="J1940" s="5" t="e" vm="41">
        <v>#VALUE!</v>
      </c>
      <c r="K1940" s="8">
        <v>78000000</v>
      </c>
      <c r="L1940" s="7">
        <v>179265204</v>
      </c>
      <c r="M1940" s="5" t="s">
        <v>5574</v>
      </c>
      <c r="N1940" s="7">
        <f>Table[[#This Row],[Income]]-Table[[#This Row],[Budget]]</f>
        <v>101265204</v>
      </c>
      <c r="O1940" s="7" t="str">
        <f>IF((Table[[#This Row],[Income]]&gt;Table[[#This Row],[Budget]])," Successful", "Unsuccessful")</f>
        <v xml:space="preserve"> Successful</v>
      </c>
    </row>
    <row r="1941" spans="1:15" x14ac:dyDescent="0.3">
      <c r="A1941" s="5" t="s">
        <v>5575</v>
      </c>
      <c r="B1941" s="1">
        <v>6</v>
      </c>
      <c r="C1941" s="2">
        <v>2003</v>
      </c>
      <c r="D1941" s="5" t="s">
        <v>186</v>
      </c>
      <c r="E1941" t="s">
        <v>29</v>
      </c>
      <c r="F1941" s="2">
        <v>89</v>
      </c>
      <c r="G1941" s="5" t="s">
        <v>4633</v>
      </c>
      <c r="H1941" s="5" t="s">
        <v>5576</v>
      </c>
      <c r="I1941" s="5" t="s">
        <v>227</v>
      </c>
      <c r="J1941" s="5" t="e" vm="2">
        <v>#VALUE!</v>
      </c>
      <c r="K1941" s="8">
        <v>7000000</v>
      </c>
      <c r="L1941" s="7">
        <v>16829545</v>
      </c>
      <c r="M1941" s="5" t="s">
        <v>20</v>
      </c>
      <c r="N1941" s="7">
        <f>Table[[#This Row],[Income]]-Table[[#This Row],[Budget]]</f>
        <v>9829545</v>
      </c>
      <c r="O1941" s="7" t="str">
        <f>IF((Table[[#This Row],[Income]]&gt;Table[[#This Row],[Budget]])," Successful", "Unsuccessful")</f>
        <v xml:space="preserve"> Successful</v>
      </c>
    </row>
    <row r="1942" spans="1:15" x14ac:dyDescent="0.3">
      <c r="A1942" s="5" t="s">
        <v>5577</v>
      </c>
      <c r="B1942" s="1">
        <v>6.2</v>
      </c>
      <c r="C1942" s="2">
        <v>2003</v>
      </c>
      <c r="D1942" s="5" t="s">
        <v>43</v>
      </c>
      <c r="E1942" t="s">
        <v>29</v>
      </c>
      <c r="F1942" s="2">
        <v>90</v>
      </c>
      <c r="G1942" s="5" t="s">
        <v>4137</v>
      </c>
      <c r="H1942" s="5" t="s">
        <v>5578</v>
      </c>
      <c r="I1942" s="5" t="s">
        <v>184</v>
      </c>
      <c r="J1942" s="5" t="e" vm="5">
        <v>#VALUE!</v>
      </c>
      <c r="K1942" s="8">
        <v>26000000</v>
      </c>
      <c r="L1942" s="7">
        <v>90941129</v>
      </c>
      <c r="M1942" s="5" t="s">
        <v>62</v>
      </c>
      <c r="N1942" s="7">
        <f>Table[[#This Row],[Income]]-Table[[#This Row],[Budget]]</f>
        <v>64941129</v>
      </c>
      <c r="O1942" s="7" t="str">
        <f>IF((Table[[#This Row],[Income]]&gt;Table[[#This Row],[Budget]])," Successful", "Unsuccessful")</f>
        <v xml:space="preserve"> Successful</v>
      </c>
    </row>
    <row r="1943" spans="1:15" x14ac:dyDescent="0.3">
      <c r="A1943" s="5" t="s">
        <v>5579</v>
      </c>
      <c r="B1943" s="1">
        <v>5.3</v>
      </c>
      <c r="C1943" s="2">
        <v>2003</v>
      </c>
      <c r="D1943" s="5" t="s">
        <v>382</v>
      </c>
      <c r="E1943" t="s">
        <v>15</v>
      </c>
      <c r="F1943" s="2">
        <v>103</v>
      </c>
      <c r="G1943" s="5" t="s">
        <v>4535</v>
      </c>
      <c r="H1943" s="5" t="s">
        <v>5580</v>
      </c>
      <c r="I1943" s="5" t="s">
        <v>5369</v>
      </c>
      <c r="J1943" s="5" t="e" vm="2">
        <v>#VALUE!</v>
      </c>
      <c r="K1943" s="8">
        <v>78000000</v>
      </c>
      <c r="L1943" s="7">
        <v>179179718</v>
      </c>
      <c r="M1943" s="5" t="s">
        <v>5566</v>
      </c>
      <c r="N1943" s="7">
        <f>Table[[#This Row],[Income]]-Table[[#This Row],[Budget]]</f>
        <v>101179718</v>
      </c>
      <c r="O1943" s="7" t="str">
        <f>IF((Table[[#This Row],[Income]]&gt;Table[[#This Row],[Budget]])," Successful", "Unsuccessful")</f>
        <v xml:space="preserve"> Successful</v>
      </c>
    </row>
    <row r="1944" spans="1:15" x14ac:dyDescent="0.3">
      <c r="A1944" s="5" t="s">
        <v>5581</v>
      </c>
      <c r="B1944" s="1">
        <v>4</v>
      </c>
      <c r="C1944" s="2">
        <v>2003</v>
      </c>
      <c r="D1944" s="5" t="s">
        <v>36</v>
      </c>
      <c r="E1944" t="s">
        <v>22</v>
      </c>
      <c r="F1944" s="2">
        <v>82</v>
      </c>
      <c r="G1944" s="5" t="s">
        <v>5582</v>
      </c>
      <c r="H1944" s="5" t="s">
        <v>5583</v>
      </c>
      <c r="I1944" s="5" t="s">
        <v>302</v>
      </c>
      <c r="J1944" s="5" t="e" vm="2">
        <v>#VALUE!</v>
      </c>
      <c r="K1944" s="8">
        <v>109000000</v>
      </c>
      <c r="L1944" s="7">
        <v>133960541</v>
      </c>
      <c r="M1944" s="5" t="s">
        <v>20</v>
      </c>
      <c r="N1944" s="7">
        <f>Table[[#This Row],[Income]]-Table[[#This Row],[Budget]]</f>
        <v>24960541</v>
      </c>
      <c r="O1944" s="7" t="str">
        <f>IF((Table[[#This Row],[Income]]&gt;Table[[#This Row],[Budget]])," Successful", "Unsuccessful")</f>
        <v xml:space="preserve"> Successful</v>
      </c>
    </row>
    <row r="1945" spans="1:15" x14ac:dyDescent="0.3">
      <c r="A1945" s="5" t="s">
        <v>5584</v>
      </c>
      <c r="B1945" s="1">
        <v>7.4</v>
      </c>
      <c r="C1945" s="2">
        <v>2003</v>
      </c>
      <c r="D1945" s="5" t="s">
        <v>149</v>
      </c>
      <c r="E1945" t="s">
        <v>15</v>
      </c>
      <c r="F1945" s="2">
        <v>134</v>
      </c>
      <c r="G1945" s="5" t="s">
        <v>1497</v>
      </c>
      <c r="H1945" s="5" t="s">
        <v>5585</v>
      </c>
      <c r="I1945" s="5" t="s">
        <v>410</v>
      </c>
      <c r="J1945" s="5" t="e" vm="5">
        <v>#VALUE!</v>
      </c>
      <c r="K1945" s="8">
        <v>110000000</v>
      </c>
      <c r="L1945" s="7">
        <v>407711549</v>
      </c>
      <c r="M1945" s="5" t="s">
        <v>749</v>
      </c>
      <c r="N1945" s="7">
        <f>Table[[#This Row],[Income]]-Table[[#This Row],[Budget]]</f>
        <v>297711549</v>
      </c>
      <c r="O1945" s="7" t="str">
        <f>IF((Table[[#This Row],[Income]]&gt;Table[[#This Row],[Budget]])," Successful", "Unsuccessful")</f>
        <v xml:space="preserve"> Successful</v>
      </c>
    </row>
    <row r="1946" spans="1:15" x14ac:dyDescent="0.3">
      <c r="A1946" s="5" t="s">
        <v>5586</v>
      </c>
      <c r="B1946" s="1">
        <v>8</v>
      </c>
      <c r="C1946" s="2">
        <v>2003</v>
      </c>
      <c r="D1946" s="5" t="s">
        <v>186</v>
      </c>
      <c r="E1946" t="s">
        <v>29</v>
      </c>
      <c r="F1946" s="2">
        <v>178</v>
      </c>
      <c r="G1946" s="5" t="s">
        <v>1574</v>
      </c>
      <c r="H1946" s="5" t="s">
        <v>5587</v>
      </c>
      <c r="I1946" s="5" t="s">
        <v>608</v>
      </c>
      <c r="J1946" s="5" t="e" vm="53">
        <v>#VALUE!</v>
      </c>
      <c r="K1946" s="8">
        <v>10000000</v>
      </c>
      <c r="L1946" s="7">
        <v>16689283</v>
      </c>
      <c r="M1946" s="5" t="s">
        <v>5588</v>
      </c>
      <c r="N1946" s="7">
        <f>Table[[#This Row],[Income]]-Table[[#This Row],[Budget]]</f>
        <v>6689283</v>
      </c>
      <c r="O1946" s="7" t="str">
        <f>IF((Table[[#This Row],[Income]]&gt;Table[[#This Row],[Budget]])," Successful", "Unsuccessful")</f>
        <v xml:space="preserve"> Successful</v>
      </c>
    </row>
    <row r="1947" spans="1:15" x14ac:dyDescent="0.3">
      <c r="A1947" s="5" t="s">
        <v>5589</v>
      </c>
      <c r="B1947" s="1">
        <v>7.4</v>
      </c>
      <c r="C1947" s="2">
        <v>2003</v>
      </c>
      <c r="D1947" s="5" t="s">
        <v>28</v>
      </c>
      <c r="E1947" t="s">
        <v>29</v>
      </c>
      <c r="F1947" s="2">
        <v>139</v>
      </c>
      <c r="G1947" s="5" t="s">
        <v>5590</v>
      </c>
      <c r="H1947" s="5" t="s">
        <v>5591</v>
      </c>
      <c r="I1947" s="5" t="s">
        <v>2243</v>
      </c>
      <c r="J1947" s="5" t="e" vm="5">
        <v>#VALUE!</v>
      </c>
      <c r="K1947" s="8">
        <v>22000000</v>
      </c>
      <c r="L1947" s="7">
        <v>68296293</v>
      </c>
      <c r="M1947" s="5" t="s">
        <v>20</v>
      </c>
      <c r="N1947" s="7">
        <f>Table[[#This Row],[Income]]-Table[[#This Row],[Budget]]</f>
        <v>46296293</v>
      </c>
      <c r="O1947" s="7" t="str">
        <f>IF((Table[[#This Row],[Income]]&gt;Table[[#This Row],[Budget]])," Successful", "Unsuccessful")</f>
        <v xml:space="preserve"> Successful</v>
      </c>
    </row>
    <row r="1948" spans="1:15" x14ac:dyDescent="0.3">
      <c r="A1948" s="5" t="s">
        <v>5592</v>
      </c>
      <c r="B1948" s="1">
        <v>6.7</v>
      </c>
      <c r="C1948" s="2">
        <v>2003</v>
      </c>
      <c r="D1948" s="5" t="s">
        <v>14</v>
      </c>
      <c r="E1948" t="s">
        <v>15</v>
      </c>
      <c r="F1948" s="2">
        <v>128</v>
      </c>
      <c r="G1948" s="5" t="s">
        <v>2487</v>
      </c>
      <c r="H1948" s="5" t="s">
        <v>5593</v>
      </c>
      <c r="I1948" s="5" t="s">
        <v>180</v>
      </c>
      <c r="J1948" s="5" t="e" vm="2">
        <v>#VALUE!</v>
      </c>
      <c r="K1948" s="8">
        <v>80000000</v>
      </c>
      <c r="L1948" s="7">
        <v>265328738</v>
      </c>
      <c r="M1948" s="5" t="s">
        <v>20</v>
      </c>
      <c r="N1948" s="7">
        <f>Table[[#This Row],[Income]]-Table[[#This Row],[Budget]]</f>
        <v>185328738</v>
      </c>
      <c r="O1948" s="7" t="str">
        <f>IF((Table[[#This Row],[Income]]&gt;Table[[#This Row],[Budget]])," Successful", "Unsuccessful")</f>
        <v xml:space="preserve"> Successful</v>
      </c>
    </row>
    <row r="1949" spans="1:15" x14ac:dyDescent="0.3">
      <c r="A1949" s="5" t="s">
        <v>5594</v>
      </c>
      <c r="B1949" s="1">
        <v>6.6</v>
      </c>
      <c r="C1949" s="2">
        <v>2003</v>
      </c>
      <c r="D1949" s="5" t="s">
        <v>233</v>
      </c>
      <c r="E1949" t="s">
        <v>29</v>
      </c>
      <c r="F1949" s="2">
        <v>147</v>
      </c>
      <c r="G1949" s="5" t="s">
        <v>1253</v>
      </c>
      <c r="H1949" s="5" t="s">
        <v>5595</v>
      </c>
      <c r="I1949" s="5" t="s">
        <v>60</v>
      </c>
      <c r="J1949" s="5" t="e" vm="58">
        <v>#VALUE!</v>
      </c>
      <c r="K1949" s="8">
        <v>130000000</v>
      </c>
      <c r="L1949" s="7">
        <v>273339556</v>
      </c>
      <c r="M1949" s="5" t="s">
        <v>20</v>
      </c>
      <c r="N1949" s="7">
        <f>Table[[#This Row],[Income]]-Table[[#This Row],[Budget]]</f>
        <v>143339556</v>
      </c>
      <c r="O1949" s="7" t="str">
        <f>IF((Table[[#This Row],[Income]]&gt;Table[[#This Row],[Budget]])," Successful", "Unsuccessful")</f>
        <v xml:space="preserve"> Successful</v>
      </c>
    </row>
    <row r="1950" spans="1:15" x14ac:dyDescent="0.3">
      <c r="A1950" s="5" t="s">
        <v>5596</v>
      </c>
      <c r="B1950" s="1">
        <v>6.7</v>
      </c>
      <c r="C1950" s="2">
        <v>2003</v>
      </c>
      <c r="D1950" s="5" t="s">
        <v>28</v>
      </c>
      <c r="E1950" t="s">
        <v>29</v>
      </c>
      <c r="F1950" s="2">
        <v>102</v>
      </c>
      <c r="G1950" s="5" t="s">
        <v>3023</v>
      </c>
      <c r="H1950" s="5" t="s">
        <v>5597</v>
      </c>
      <c r="I1950" s="5" t="s">
        <v>361</v>
      </c>
      <c r="J1950" s="5" t="e" vm="20">
        <v>#VALUE!</v>
      </c>
      <c r="K1950" s="8">
        <v>0</v>
      </c>
      <c r="L1950" s="7">
        <v>22441497</v>
      </c>
      <c r="M1950" s="5" t="s">
        <v>5598</v>
      </c>
      <c r="N1950" s="7">
        <f>Table[[#This Row],[Income]]-Table[[#This Row],[Budget]]</f>
        <v>22441497</v>
      </c>
      <c r="O1950" s="7" t="str">
        <f>IF((Table[[#This Row],[Income]]&gt;Table[[#This Row],[Budget]])," Successful", "Unsuccessful")</f>
        <v xml:space="preserve"> Successful</v>
      </c>
    </row>
    <row r="1951" spans="1:15" x14ac:dyDescent="0.3">
      <c r="A1951" s="5" t="s">
        <v>5599</v>
      </c>
      <c r="B1951" s="1">
        <v>5.9</v>
      </c>
      <c r="C1951" s="2">
        <v>2003</v>
      </c>
      <c r="D1951" s="5" t="s">
        <v>14</v>
      </c>
      <c r="E1951" t="s">
        <v>22</v>
      </c>
      <c r="F1951" s="2">
        <v>98</v>
      </c>
      <c r="G1951" s="5" t="s">
        <v>510</v>
      </c>
      <c r="H1951" s="5" t="s">
        <v>5600</v>
      </c>
      <c r="I1951" s="5" t="s">
        <v>103</v>
      </c>
      <c r="J1951" s="5" t="e" vm="2">
        <v>#VALUE!</v>
      </c>
      <c r="K1951" s="8">
        <v>40000000</v>
      </c>
      <c r="L1951" s="7">
        <v>190538630</v>
      </c>
      <c r="M1951" s="5" t="s">
        <v>20</v>
      </c>
      <c r="N1951" s="7">
        <f>Table[[#This Row],[Income]]-Table[[#This Row],[Budget]]</f>
        <v>150538630</v>
      </c>
      <c r="O1951" s="7" t="str">
        <f>IF((Table[[#This Row],[Income]]&gt;Table[[#This Row],[Budget]])," Successful", "Unsuccessful")</f>
        <v xml:space="preserve"> Successful</v>
      </c>
    </row>
    <row r="1952" spans="1:15" x14ac:dyDescent="0.3">
      <c r="A1952" s="5" t="s">
        <v>5601</v>
      </c>
      <c r="B1952" s="1">
        <v>4.9000000000000004</v>
      </c>
      <c r="C1952" s="2">
        <v>2003</v>
      </c>
      <c r="D1952" s="5" t="s">
        <v>36</v>
      </c>
      <c r="E1952" t="s">
        <v>224</v>
      </c>
      <c r="F1952" s="2">
        <v>93</v>
      </c>
      <c r="G1952" s="5" t="s">
        <v>5602</v>
      </c>
      <c r="H1952" s="5" t="s">
        <v>5603</v>
      </c>
      <c r="I1952" s="5" t="s">
        <v>66</v>
      </c>
      <c r="J1952" s="5" t="e" vm="2">
        <v>#VALUE!</v>
      </c>
      <c r="K1952" s="8">
        <v>10000000</v>
      </c>
      <c r="L1952" s="7">
        <v>402599</v>
      </c>
      <c r="M1952" s="5" t="s">
        <v>56</v>
      </c>
      <c r="N1952" s="7">
        <f>Table[[#This Row],[Income]]-Table[[#This Row],[Budget]]</f>
        <v>-9597401</v>
      </c>
      <c r="O1952" s="7" t="str">
        <f>IF((Table[[#This Row],[Income]]&gt;Table[[#This Row],[Budget]])," Successful", "Unsuccessful")</f>
        <v>Unsuccessful</v>
      </c>
    </row>
    <row r="1953" spans="1:15" x14ac:dyDescent="0.3">
      <c r="A1953" s="5" t="s">
        <v>5604</v>
      </c>
      <c r="B1953" s="1">
        <v>5.5</v>
      </c>
      <c r="C1953" s="2">
        <v>2003</v>
      </c>
      <c r="D1953" s="5" t="s">
        <v>78</v>
      </c>
      <c r="E1953" t="s">
        <v>15</v>
      </c>
      <c r="F1953" s="2">
        <v>135</v>
      </c>
      <c r="G1953" s="5" t="s">
        <v>5605</v>
      </c>
      <c r="H1953" s="5" t="s">
        <v>5606</v>
      </c>
      <c r="I1953" s="5" t="s">
        <v>410</v>
      </c>
      <c r="J1953" s="5" t="e" vm="6">
        <v>#VALUE!</v>
      </c>
      <c r="K1953" s="8">
        <v>60000000</v>
      </c>
      <c r="L1953" s="7">
        <v>73498611</v>
      </c>
      <c r="M1953" s="5" t="s">
        <v>5607</v>
      </c>
      <c r="N1953" s="7">
        <f>Table[[#This Row],[Income]]-Table[[#This Row],[Budget]]</f>
        <v>13498611</v>
      </c>
      <c r="O1953" s="7" t="str">
        <f>IF((Table[[#This Row],[Income]]&gt;Table[[#This Row],[Budget]])," Successful", "Unsuccessful")</f>
        <v xml:space="preserve"> Successful</v>
      </c>
    </row>
    <row r="1954" spans="1:15" x14ac:dyDescent="0.3">
      <c r="A1954" s="5" t="s">
        <v>5608</v>
      </c>
      <c r="B1954" s="1">
        <v>6.2</v>
      </c>
      <c r="C1954" s="2">
        <v>2003</v>
      </c>
      <c r="D1954" s="5" t="s">
        <v>186</v>
      </c>
      <c r="E1954" t="s">
        <v>15</v>
      </c>
      <c r="F1954" s="2">
        <v>106</v>
      </c>
      <c r="G1954" s="5" t="s">
        <v>4400</v>
      </c>
      <c r="H1954" s="5" t="s">
        <v>5609</v>
      </c>
      <c r="I1954" s="5" t="s">
        <v>346</v>
      </c>
      <c r="J1954" s="5" t="e" vm="2">
        <v>#VALUE!</v>
      </c>
      <c r="K1954" s="8">
        <v>75000000</v>
      </c>
      <c r="L1954" s="7">
        <v>195745823</v>
      </c>
      <c r="M1954" s="5" t="s">
        <v>20</v>
      </c>
      <c r="N1954" s="7">
        <f>Table[[#This Row],[Income]]-Table[[#This Row],[Budget]]</f>
        <v>120745823</v>
      </c>
      <c r="O1954" s="7" t="str">
        <f>IF((Table[[#This Row],[Income]]&gt;Table[[#This Row],[Budget]])," Successful", "Unsuccessful")</f>
        <v xml:space="preserve"> Successful</v>
      </c>
    </row>
    <row r="1955" spans="1:15" x14ac:dyDescent="0.3">
      <c r="A1955" s="5" t="s">
        <v>5610</v>
      </c>
      <c r="B1955" s="1">
        <v>6.3</v>
      </c>
      <c r="C1955" s="2">
        <v>2003</v>
      </c>
      <c r="D1955" s="5" t="s">
        <v>28</v>
      </c>
      <c r="E1955" t="s">
        <v>22</v>
      </c>
      <c r="F1955" s="2">
        <v>97</v>
      </c>
      <c r="G1955" s="5" t="s">
        <v>2100</v>
      </c>
      <c r="H1955" s="5" t="s">
        <v>5611</v>
      </c>
      <c r="I1955" s="5" t="s">
        <v>1066</v>
      </c>
      <c r="J1955" s="5" t="e" vm="2">
        <v>#VALUE!</v>
      </c>
      <c r="K1955" s="8">
        <v>20000000</v>
      </c>
      <c r="L1955" s="7">
        <v>160846332</v>
      </c>
      <c r="M1955" s="5" t="s">
        <v>20</v>
      </c>
      <c r="N1955" s="7">
        <f>Table[[#This Row],[Income]]-Table[[#This Row],[Budget]]</f>
        <v>140846332</v>
      </c>
      <c r="O1955" s="7" t="str">
        <f>IF((Table[[#This Row],[Income]]&gt;Table[[#This Row],[Budget]])," Successful", "Unsuccessful")</f>
        <v xml:space="preserve"> Successful</v>
      </c>
    </row>
    <row r="1956" spans="1:15" x14ac:dyDescent="0.3">
      <c r="A1956" s="5" t="s">
        <v>5612</v>
      </c>
      <c r="B1956" s="1">
        <v>6.3</v>
      </c>
      <c r="C1956" s="2">
        <v>2003</v>
      </c>
      <c r="D1956" s="5" t="s">
        <v>120</v>
      </c>
      <c r="E1956" t="s">
        <v>29</v>
      </c>
      <c r="F1956" s="2">
        <v>102</v>
      </c>
      <c r="G1956" s="5" t="s">
        <v>1160</v>
      </c>
      <c r="H1956" s="5" t="s">
        <v>5613</v>
      </c>
      <c r="I1956" s="5" t="s">
        <v>424</v>
      </c>
      <c r="J1956" s="5" t="e" vm="9">
        <v>#VALUE!</v>
      </c>
      <c r="K1956" s="8">
        <v>29000000</v>
      </c>
      <c r="L1956" s="7">
        <v>98769390</v>
      </c>
      <c r="M1956" s="5" t="s">
        <v>20</v>
      </c>
      <c r="N1956" s="7">
        <f>Table[[#This Row],[Income]]-Table[[#This Row],[Budget]]</f>
        <v>69769390</v>
      </c>
      <c r="O1956" s="7" t="str">
        <f>IF((Table[[#This Row],[Income]]&gt;Table[[#This Row],[Budget]])," Successful", "Unsuccessful")</f>
        <v xml:space="preserve"> Successful</v>
      </c>
    </row>
    <row r="1957" spans="1:15" x14ac:dyDescent="0.3">
      <c r="A1957" s="5" t="s">
        <v>5614</v>
      </c>
      <c r="B1957" s="1">
        <v>6.7</v>
      </c>
      <c r="C1957" s="2">
        <v>2003</v>
      </c>
      <c r="D1957" s="5" t="s">
        <v>36</v>
      </c>
      <c r="E1957" t="s">
        <v>29</v>
      </c>
      <c r="F1957" s="2">
        <v>129</v>
      </c>
      <c r="G1957" s="5" t="s">
        <v>2547</v>
      </c>
      <c r="H1957" s="5" t="s">
        <v>5570</v>
      </c>
      <c r="I1957" s="5" t="s">
        <v>532</v>
      </c>
      <c r="J1957" s="5" t="e" vm="13">
        <v>#VALUE!</v>
      </c>
      <c r="K1957" s="8">
        <v>150000000</v>
      </c>
      <c r="L1957" s="7">
        <v>427344325</v>
      </c>
      <c r="M1957" s="5" t="s">
        <v>327</v>
      </c>
      <c r="N1957" s="7">
        <f>Table[[#This Row],[Income]]-Table[[#This Row],[Budget]]</f>
        <v>277344325</v>
      </c>
      <c r="O1957" s="7" t="str">
        <f>IF((Table[[#This Row],[Income]]&gt;Table[[#This Row],[Budget]])," Successful", "Unsuccessful")</f>
        <v xml:space="preserve"> Successful</v>
      </c>
    </row>
    <row r="1958" spans="1:15" x14ac:dyDescent="0.3">
      <c r="A1958" s="5" t="s">
        <v>5615</v>
      </c>
      <c r="B1958" s="1">
        <v>6.9</v>
      </c>
      <c r="C1958" s="2">
        <v>2003</v>
      </c>
      <c r="D1958" s="5" t="s">
        <v>43</v>
      </c>
      <c r="E1958" t="s">
        <v>15</v>
      </c>
      <c r="F1958" s="2">
        <v>100</v>
      </c>
      <c r="G1958" s="5" t="s">
        <v>5616</v>
      </c>
      <c r="H1958" s="5" t="s">
        <v>5617</v>
      </c>
      <c r="I1958" s="5" t="s">
        <v>397</v>
      </c>
      <c r="J1958" s="5" t="e" vm="39">
        <v>#VALUE!</v>
      </c>
      <c r="K1958" s="8">
        <v>12000000</v>
      </c>
      <c r="L1958" s="7">
        <v>33030115</v>
      </c>
      <c r="M1958" s="5" t="s">
        <v>5618</v>
      </c>
      <c r="N1958" s="7">
        <f>Table[[#This Row],[Income]]-Table[[#This Row],[Budget]]</f>
        <v>21030115</v>
      </c>
      <c r="O1958" s="7" t="str">
        <f>IF((Table[[#This Row],[Income]]&gt;Table[[#This Row],[Budget]])," Successful", "Unsuccessful")</f>
        <v xml:space="preserve"> Successful</v>
      </c>
    </row>
    <row r="1959" spans="1:15" x14ac:dyDescent="0.3">
      <c r="A1959" s="5" t="s">
        <v>5619</v>
      </c>
      <c r="B1959" s="1">
        <v>7.5</v>
      </c>
      <c r="C1959" s="2">
        <v>2003</v>
      </c>
      <c r="D1959" s="5" t="s">
        <v>382</v>
      </c>
      <c r="E1959" t="s">
        <v>29</v>
      </c>
      <c r="F1959" s="2">
        <v>130</v>
      </c>
      <c r="G1959" s="5" t="s">
        <v>5620</v>
      </c>
      <c r="H1959" s="5" t="s">
        <v>5621</v>
      </c>
      <c r="I1959" s="5" t="s">
        <v>131</v>
      </c>
      <c r="J1959" s="5" t="e" vm="10">
        <v>#VALUE!</v>
      </c>
      <c r="K1959" s="8">
        <v>38000000</v>
      </c>
      <c r="L1959" s="7">
        <v>38955598</v>
      </c>
      <c r="M1959" s="5" t="s">
        <v>4754</v>
      </c>
      <c r="N1959" s="7">
        <f>Table[[#This Row],[Income]]-Table[[#This Row],[Budget]]</f>
        <v>955598</v>
      </c>
      <c r="O1959" s="7" t="str">
        <f>IF((Table[[#This Row],[Income]]&gt;Table[[#This Row],[Budget]])," Successful", "Unsuccessful")</f>
        <v xml:space="preserve"> Successful</v>
      </c>
    </row>
    <row r="1960" spans="1:15" x14ac:dyDescent="0.3">
      <c r="A1960" s="5" t="s">
        <v>5622</v>
      </c>
      <c r="B1960" s="1">
        <v>7.8</v>
      </c>
      <c r="C1960" s="2">
        <v>2003</v>
      </c>
      <c r="D1960" s="5" t="s">
        <v>36</v>
      </c>
      <c r="E1960" t="s">
        <v>15</v>
      </c>
      <c r="F1960" s="2">
        <v>92</v>
      </c>
      <c r="G1960" s="5" t="s">
        <v>4956</v>
      </c>
      <c r="H1960" s="5" t="s">
        <v>5623</v>
      </c>
      <c r="I1960" s="5" t="s">
        <v>198</v>
      </c>
      <c r="J1960" s="5" t="e" vm="3">
        <v>#VALUE!</v>
      </c>
      <c r="K1960" s="8">
        <v>0</v>
      </c>
      <c r="L1960" s="7">
        <v>453133</v>
      </c>
      <c r="M1960" s="5" t="s">
        <v>33</v>
      </c>
      <c r="N1960" s="7">
        <f>Table[[#This Row],[Income]]-Table[[#This Row],[Budget]]</f>
        <v>453133</v>
      </c>
      <c r="O1960" s="7" t="str">
        <f>IF((Table[[#This Row],[Income]]&gt;Table[[#This Row],[Budget]])," Successful", "Unsuccessful")</f>
        <v xml:space="preserve"> Successful</v>
      </c>
    </row>
    <row r="1961" spans="1:15" x14ac:dyDescent="0.3">
      <c r="A1961" s="5" t="s">
        <v>5624</v>
      </c>
      <c r="B1961" s="1">
        <v>6.5</v>
      </c>
      <c r="C1961" s="2">
        <v>2003</v>
      </c>
      <c r="D1961" s="5" t="s">
        <v>14</v>
      </c>
      <c r="E1961" t="s">
        <v>15</v>
      </c>
      <c r="F1961" s="2">
        <v>117</v>
      </c>
      <c r="G1961" s="5" t="s">
        <v>1739</v>
      </c>
      <c r="H1961" s="5" t="s">
        <v>5625</v>
      </c>
      <c r="I1961" s="5" t="s">
        <v>66</v>
      </c>
      <c r="J1961" s="5" t="e" vm="2">
        <v>#VALUE!</v>
      </c>
      <c r="K1961" s="8">
        <v>65000000</v>
      </c>
      <c r="L1961" s="7">
        <v>141337989</v>
      </c>
      <c r="M1961" s="5" t="s">
        <v>20</v>
      </c>
      <c r="N1961" s="7">
        <f>Table[[#This Row],[Income]]-Table[[#This Row],[Budget]]</f>
        <v>76337989</v>
      </c>
      <c r="O1961" s="7" t="str">
        <f>IF((Table[[#This Row],[Income]]&gt;Table[[#This Row],[Budget]])," Successful", "Unsuccessful")</f>
        <v xml:space="preserve"> Successful</v>
      </c>
    </row>
    <row r="1962" spans="1:15" x14ac:dyDescent="0.3">
      <c r="A1962" s="5" t="s">
        <v>5626</v>
      </c>
      <c r="B1962" s="1">
        <v>7.6</v>
      </c>
      <c r="C1962" s="2">
        <v>2003</v>
      </c>
      <c r="D1962" s="5" t="s">
        <v>43</v>
      </c>
      <c r="E1962" t="s">
        <v>29</v>
      </c>
      <c r="F1962" s="2">
        <v>124</v>
      </c>
      <c r="G1962" s="5" t="s">
        <v>356</v>
      </c>
      <c r="H1962" s="5" t="s">
        <v>5627</v>
      </c>
      <c r="I1962" s="5" t="s">
        <v>131</v>
      </c>
      <c r="J1962" s="5" t="e" vm="2">
        <v>#VALUE!</v>
      </c>
      <c r="K1962" s="8">
        <v>20000000</v>
      </c>
      <c r="L1962" s="7">
        <v>60466876</v>
      </c>
      <c r="M1962" s="5" t="s">
        <v>20</v>
      </c>
      <c r="N1962" s="7">
        <f>Table[[#This Row],[Income]]-Table[[#This Row],[Budget]]</f>
        <v>40466876</v>
      </c>
      <c r="O1962" s="7" t="str">
        <f>IF((Table[[#This Row],[Income]]&gt;Table[[#This Row],[Budget]])," Successful", "Unsuccessful")</f>
        <v xml:space="preserve"> Successful</v>
      </c>
    </row>
    <row r="1963" spans="1:15" x14ac:dyDescent="0.3">
      <c r="A1963" s="5" t="s">
        <v>5628</v>
      </c>
      <c r="B1963" s="1">
        <v>5.5</v>
      </c>
      <c r="C1963" s="2">
        <v>2003</v>
      </c>
      <c r="D1963" s="5" t="s">
        <v>52</v>
      </c>
      <c r="E1963" t="s">
        <v>15</v>
      </c>
      <c r="F1963" s="2">
        <v>84</v>
      </c>
      <c r="G1963" s="5" t="s">
        <v>5629</v>
      </c>
      <c r="H1963" s="5" t="s">
        <v>5630</v>
      </c>
      <c r="I1963" s="5" t="s">
        <v>346</v>
      </c>
      <c r="J1963" s="5" t="e" vm="2">
        <v>#VALUE!</v>
      </c>
      <c r="K1963" s="8">
        <v>48000000</v>
      </c>
      <c r="L1963" s="7">
        <v>220673217</v>
      </c>
      <c r="M1963" s="5" t="s">
        <v>62</v>
      </c>
      <c r="N1963" s="7">
        <f>Table[[#This Row],[Income]]-Table[[#This Row],[Budget]]</f>
        <v>172673217</v>
      </c>
      <c r="O1963" s="7" t="str">
        <f>IF((Table[[#This Row],[Income]]&gt;Table[[#This Row],[Budget]])," Successful", "Unsuccessful")</f>
        <v xml:space="preserve"> Successful</v>
      </c>
    </row>
    <row r="1964" spans="1:15" x14ac:dyDescent="0.3">
      <c r="A1964" s="5" t="s">
        <v>5631</v>
      </c>
      <c r="B1964" s="1">
        <v>4.7</v>
      </c>
      <c r="C1964" s="2">
        <v>2003</v>
      </c>
      <c r="D1964" s="5" t="s">
        <v>233</v>
      </c>
      <c r="E1964" t="s">
        <v>29</v>
      </c>
      <c r="F1964" s="2">
        <v>97</v>
      </c>
      <c r="G1964" s="5" t="s">
        <v>5632</v>
      </c>
      <c r="H1964" s="5" t="s">
        <v>5633</v>
      </c>
      <c r="I1964" s="5" t="s">
        <v>5634</v>
      </c>
      <c r="J1964" s="5" t="e" vm="11">
        <v>#VALUE!</v>
      </c>
      <c r="K1964" s="8">
        <v>38000000</v>
      </c>
      <c r="L1964" s="7">
        <v>5410749</v>
      </c>
      <c r="M1964" s="5" t="s">
        <v>5635</v>
      </c>
      <c r="N1964" s="7">
        <f>Table[[#This Row],[Income]]-Table[[#This Row],[Budget]]</f>
        <v>-32589251</v>
      </c>
      <c r="O1964" s="7" t="str">
        <f>IF((Table[[#This Row],[Income]]&gt;Table[[#This Row],[Budget]])," Successful", "Unsuccessful")</f>
        <v>Unsuccessful</v>
      </c>
    </row>
    <row r="1965" spans="1:15" x14ac:dyDescent="0.3">
      <c r="A1965" s="5" t="s">
        <v>5636</v>
      </c>
      <c r="B1965" s="1">
        <v>5.7</v>
      </c>
      <c r="C1965" s="2">
        <v>2003</v>
      </c>
      <c r="D1965" s="5" t="s">
        <v>28</v>
      </c>
      <c r="E1965" t="s">
        <v>29</v>
      </c>
      <c r="F1965" s="2">
        <v>97</v>
      </c>
      <c r="G1965" s="5" t="s">
        <v>5637</v>
      </c>
      <c r="H1965" s="5" t="s">
        <v>5638</v>
      </c>
      <c r="I1965" s="5" t="s">
        <v>5309</v>
      </c>
      <c r="J1965" s="5" t="e" vm="5">
        <v>#VALUE!</v>
      </c>
      <c r="K1965" s="8">
        <v>30000000</v>
      </c>
      <c r="L1965" s="7">
        <v>116643421</v>
      </c>
      <c r="M1965" s="5" t="s">
        <v>749</v>
      </c>
      <c r="N1965" s="7">
        <f>Table[[#This Row],[Income]]-Table[[#This Row],[Budget]]</f>
        <v>86643421</v>
      </c>
      <c r="O1965" s="7" t="str">
        <f>IF((Table[[#This Row],[Income]]&gt;Table[[#This Row],[Budget]])," Successful", "Unsuccessful")</f>
        <v xml:space="preserve"> Successful</v>
      </c>
    </row>
    <row r="1966" spans="1:15" x14ac:dyDescent="0.3">
      <c r="A1966" s="5" t="s">
        <v>5639</v>
      </c>
      <c r="B1966" s="1">
        <v>7.5</v>
      </c>
      <c r="C1966" s="2">
        <v>2003</v>
      </c>
      <c r="D1966" s="5" t="s">
        <v>120</v>
      </c>
      <c r="E1966" t="s">
        <v>22</v>
      </c>
      <c r="F1966" s="2">
        <v>109</v>
      </c>
      <c r="G1966" s="5" t="s">
        <v>5640</v>
      </c>
      <c r="H1966" s="5" t="s">
        <v>5641</v>
      </c>
      <c r="I1966" s="5" t="s">
        <v>309</v>
      </c>
      <c r="J1966" s="5" t="e" vm="2">
        <v>#VALUE!</v>
      </c>
      <c r="K1966" s="8">
        <v>30000000</v>
      </c>
      <c r="L1966" s="7">
        <v>48260279</v>
      </c>
      <c r="M1966" s="5" t="s">
        <v>20</v>
      </c>
      <c r="N1966" s="7">
        <f>Table[[#This Row],[Income]]-Table[[#This Row],[Budget]]</f>
        <v>18260279</v>
      </c>
      <c r="O1966" s="7" t="str">
        <f>IF((Table[[#This Row],[Income]]&gt;Table[[#This Row],[Budget]])," Successful", "Unsuccessful")</f>
        <v xml:space="preserve"> Successful</v>
      </c>
    </row>
    <row r="1967" spans="1:15" x14ac:dyDescent="0.3">
      <c r="A1967" s="5" t="s">
        <v>5642</v>
      </c>
      <c r="B1967" s="1">
        <v>6.3</v>
      </c>
      <c r="C1967" s="2">
        <v>2003</v>
      </c>
      <c r="D1967" s="5" t="s">
        <v>52</v>
      </c>
      <c r="E1967" t="s">
        <v>15</v>
      </c>
      <c r="F1967" s="2">
        <v>100</v>
      </c>
      <c r="G1967" s="5" t="s">
        <v>5643</v>
      </c>
      <c r="H1967" s="5" t="s">
        <v>5644</v>
      </c>
      <c r="I1967" s="5" t="s">
        <v>3929</v>
      </c>
      <c r="J1967" s="5" t="e" vm="2">
        <v>#VALUE!</v>
      </c>
      <c r="K1967" s="8">
        <v>60000000</v>
      </c>
      <c r="L1967" s="7">
        <v>120801243</v>
      </c>
      <c r="M1967" s="5" t="s">
        <v>20</v>
      </c>
      <c r="N1967" s="7">
        <f>Table[[#This Row],[Income]]-Table[[#This Row],[Budget]]</f>
        <v>60801243</v>
      </c>
      <c r="O1967" s="7" t="str">
        <f>IF((Table[[#This Row],[Income]]&gt;Table[[#This Row],[Budget]])," Successful", "Unsuccessful")</f>
        <v xml:space="preserve"> Successful</v>
      </c>
    </row>
    <row r="1968" spans="1:15" x14ac:dyDescent="0.3">
      <c r="A1968" s="5" t="s">
        <v>5645</v>
      </c>
      <c r="B1968" s="1">
        <v>7.1</v>
      </c>
      <c r="C1968" s="2">
        <v>2003</v>
      </c>
      <c r="D1968" s="5" t="s">
        <v>36</v>
      </c>
      <c r="E1968" t="s">
        <v>29</v>
      </c>
      <c r="F1968" s="2">
        <v>81</v>
      </c>
      <c r="G1968" s="5" t="s">
        <v>3407</v>
      </c>
      <c r="H1968" s="5" t="s">
        <v>5646</v>
      </c>
      <c r="I1968" s="5" t="s">
        <v>131</v>
      </c>
      <c r="J1968" s="5" t="e" vm="2">
        <v>#VALUE!</v>
      </c>
      <c r="K1968" s="8">
        <v>3000000</v>
      </c>
      <c r="L1968" s="7">
        <v>10012022</v>
      </c>
      <c r="M1968" s="5" t="s">
        <v>20</v>
      </c>
      <c r="N1968" s="7">
        <f>Table[[#This Row],[Income]]-Table[[#This Row],[Budget]]</f>
        <v>7012022</v>
      </c>
      <c r="O1968" s="7" t="str">
        <f>IF((Table[[#This Row],[Income]]&gt;Table[[#This Row],[Budget]])," Successful", "Unsuccessful")</f>
        <v xml:space="preserve"> Successful</v>
      </c>
    </row>
    <row r="1969" spans="1:15" x14ac:dyDescent="0.3">
      <c r="A1969" s="5" t="s">
        <v>5647</v>
      </c>
      <c r="B1969" s="1">
        <v>6.5</v>
      </c>
      <c r="C1969" s="2">
        <v>2003</v>
      </c>
      <c r="D1969" s="5" t="s">
        <v>36</v>
      </c>
      <c r="E1969" t="s">
        <v>29</v>
      </c>
      <c r="F1969" s="2">
        <v>137</v>
      </c>
      <c r="G1969" s="5" t="s">
        <v>1500</v>
      </c>
      <c r="H1969" s="5" t="s">
        <v>5648</v>
      </c>
      <c r="I1969" s="5" t="s">
        <v>5649</v>
      </c>
      <c r="J1969" s="5" t="e" vm="2">
        <v>#VALUE!</v>
      </c>
      <c r="K1969" s="8">
        <v>60000000</v>
      </c>
      <c r="L1969" s="7">
        <v>38364277</v>
      </c>
      <c r="M1969" s="5" t="s">
        <v>20</v>
      </c>
      <c r="N1969" s="7">
        <f>Table[[#This Row],[Income]]-Table[[#This Row],[Budget]]</f>
        <v>-21635723</v>
      </c>
      <c r="O1969" s="7" t="str">
        <f>IF((Table[[#This Row],[Income]]&gt;Table[[#This Row],[Budget]])," Successful", "Unsuccessful")</f>
        <v>Unsuccessful</v>
      </c>
    </row>
    <row r="1970" spans="1:15" x14ac:dyDescent="0.3">
      <c r="A1970" s="5" t="s">
        <v>5650</v>
      </c>
      <c r="B1970" s="1">
        <v>6.7</v>
      </c>
      <c r="C1970" s="2">
        <v>2003</v>
      </c>
      <c r="D1970" s="5" t="s">
        <v>324</v>
      </c>
      <c r="E1970" t="s">
        <v>29</v>
      </c>
      <c r="F1970" s="2">
        <v>91</v>
      </c>
      <c r="G1970" s="5" t="s">
        <v>3794</v>
      </c>
      <c r="H1970" s="5" t="s">
        <v>5651</v>
      </c>
      <c r="I1970" s="5" t="s">
        <v>227</v>
      </c>
      <c r="J1970" s="5" t="e" vm="31">
        <v>#VALUE!</v>
      </c>
      <c r="K1970" s="8">
        <v>2200000</v>
      </c>
      <c r="L1970" s="7">
        <v>6291958</v>
      </c>
      <c r="M1970" s="5" t="s">
        <v>335</v>
      </c>
      <c r="N1970" s="7">
        <f>Table[[#This Row],[Income]]-Table[[#This Row],[Budget]]</f>
        <v>4091958</v>
      </c>
      <c r="O1970" s="7" t="str">
        <f>IF((Table[[#This Row],[Income]]&gt;Table[[#This Row],[Budget]])," Successful", "Unsuccessful")</f>
        <v xml:space="preserve"> Successful</v>
      </c>
    </row>
    <row r="1971" spans="1:15" x14ac:dyDescent="0.3">
      <c r="A1971" s="5" t="s">
        <v>5652</v>
      </c>
      <c r="B1971" s="1">
        <v>6.2</v>
      </c>
      <c r="C1971" s="2">
        <v>2003</v>
      </c>
      <c r="D1971" s="5" t="s">
        <v>52</v>
      </c>
      <c r="E1971" t="s">
        <v>29</v>
      </c>
      <c r="F1971" s="2">
        <v>98</v>
      </c>
      <c r="G1971" s="5" t="s">
        <v>3579</v>
      </c>
      <c r="H1971" s="5" t="s">
        <v>5653</v>
      </c>
      <c r="I1971" s="5" t="s">
        <v>5654</v>
      </c>
      <c r="J1971" s="5" t="e" vm="2">
        <v>#VALUE!</v>
      </c>
      <c r="K1971" s="8">
        <v>9500000</v>
      </c>
      <c r="L1971" s="7">
        <v>107363905</v>
      </c>
      <c r="M1971" s="5" t="s">
        <v>20</v>
      </c>
      <c r="N1971" s="7">
        <f>Table[[#This Row],[Income]]-Table[[#This Row],[Budget]]</f>
        <v>97863905</v>
      </c>
      <c r="O1971" s="7" t="str">
        <f>IF((Table[[#This Row],[Income]]&gt;Table[[#This Row],[Budget]])," Successful", "Unsuccessful")</f>
        <v xml:space="preserve"> Successful</v>
      </c>
    </row>
    <row r="1972" spans="1:15" x14ac:dyDescent="0.3">
      <c r="A1972" s="5" t="s">
        <v>5655</v>
      </c>
      <c r="B1972" s="1">
        <v>4.3</v>
      </c>
      <c r="C1972" s="2">
        <v>2003</v>
      </c>
      <c r="D1972" s="5" t="s">
        <v>233</v>
      </c>
      <c r="E1972" t="s">
        <v>22</v>
      </c>
      <c r="F1972" s="2">
        <v>84</v>
      </c>
      <c r="G1972" s="5" t="s">
        <v>1160</v>
      </c>
      <c r="H1972" s="5" t="s">
        <v>5656</v>
      </c>
      <c r="I1972" s="5" t="s">
        <v>127</v>
      </c>
      <c r="J1972" s="5" t="e" vm="2">
        <v>#VALUE!</v>
      </c>
      <c r="K1972" s="8">
        <v>38000000</v>
      </c>
      <c r="L1972" s="7">
        <v>197101678</v>
      </c>
      <c r="M1972" s="5" t="s">
        <v>20</v>
      </c>
      <c r="N1972" s="7">
        <f>Table[[#This Row],[Income]]-Table[[#This Row],[Budget]]</f>
        <v>159101678</v>
      </c>
      <c r="O1972" s="7" t="str">
        <f>IF((Table[[#This Row],[Income]]&gt;Table[[#This Row],[Budget]])," Successful", "Unsuccessful")</f>
        <v xml:space="preserve"> Successful</v>
      </c>
    </row>
    <row r="1973" spans="1:15" x14ac:dyDescent="0.3">
      <c r="A1973" s="5" t="s">
        <v>5657</v>
      </c>
      <c r="B1973" s="1">
        <v>6.3</v>
      </c>
      <c r="C1973" s="2">
        <v>2003</v>
      </c>
      <c r="D1973" s="5" t="s">
        <v>28</v>
      </c>
      <c r="E1973" t="s">
        <v>29</v>
      </c>
      <c r="F1973" s="2">
        <v>96</v>
      </c>
      <c r="G1973" s="5" t="s">
        <v>5223</v>
      </c>
      <c r="H1973" s="5" t="s">
        <v>5658</v>
      </c>
      <c r="I1973" s="5" t="s">
        <v>346</v>
      </c>
      <c r="J1973" s="5" t="e" vm="2">
        <v>#VALUE!</v>
      </c>
      <c r="K1973" s="8">
        <v>55000000</v>
      </c>
      <c r="L1973" s="7">
        <v>232722935</v>
      </c>
      <c r="M1973" s="5" t="s">
        <v>1198</v>
      </c>
      <c r="N1973" s="7">
        <f>Table[[#This Row],[Income]]-Table[[#This Row],[Budget]]</f>
        <v>177722935</v>
      </c>
      <c r="O1973" s="7" t="str">
        <f>IF((Table[[#This Row],[Income]]&gt;Table[[#This Row],[Budget]])," Successful", "Unsuccessful")</f>
        <v xml:space="preserve"> Successful</v>
      </c>
    </row>
    <row r="1974" spans="1:15" x14ac:dyDescent="0.3">
      <c r="A1974" s="5" t="s">
        <v>5659</v>
      </c>
      <c r="B1974" s="1">
        <v>7.6</v>
      </c>
      <c r="C1974" s="2">
        <v>2003</v>
      </c>
      <c r="D1974" s="5" t="s">
        <v>14</v>
      </c>
      <c r="E1974" t="s">
        <v>29</v>
      </c>
      <c r="F1974" s="2">
        <v>89</v>
      </c>
      <c r="G1974" s="5" t="s">
        <v>732</v>
      </c>
      <c r="H1974" s="5" t="s">
        <v>5660</v>
      </c>
      <c r="I1974" s="5" t="s">
        <v>39</v>
      </c>
      <c r="J1974" s="5" t="e" vm="2">
        <v>#VALUE!</v>
      </c>
      <c r="K1974" s="8">
        <v>500000</v>
      </c>
      <c r="L1974" s="7">
        <v>8701337</v>
      </c>
      <c r="M1974" s="5" t="s">
        <v>20</v>
      </c>
      <c r="N1974" s="7">
        <f>Table[[#This Row],[Income]]-Table[[#This Row],[Budget]]</f>
        <v>8201337</v>
      </c>
      <c r="O1974" s="7" t="str">
        <f>IF((Table[[#This Row],[Income]]&gt;Table[[#This Row],[Budget]])," Successful", "Unsuccessful")</f>
        <v xml:space="preserve"> Successful</v>
      </c>
    </row>
    <row r="1975" spans="1:15" x14ac:dyDescent="0.3">
      <c r="A1975" s="5" t="s">
        <v>5661</v>
      </c>
      <c r="B1975" s="1">
        <v>5.0999999999999996</v>
      </c>
      <c r="C1975" s="2">
        <v>2003</v>
      </c>
      <c r="D1975" s="5" t="s">
        <v>78</v>
      </c>
      <c r="E1975" t="s">
        <v>22</v>
      </c>
      <c r="F1975" s="2">
        <v>102</v>
      </c>
      <c r="G1975" s="5" t="s">
        <v>2987</v>
      </c>
      <c r="H1975" s="5" t="s">
        <v>5662</v>
      </c>
      <c r="I1975" s="5" t="s">
        <v>127</v>
      </c>
      <c r="J1975" s="5" t="e" vm="5">
        <v>#VALUE!</v>
      </c>
      <c r="K1975" s="8">
        <v>28000000</v>
      </c>
      <c r="L1975" s="7">
        <v>58795814</v>
      </c>
      <c r="M1975" s="5" t="s">
        <v>62</v>
      </c>
      <c r="N1975" s="7">
        <f>Table[[#This Row],[Income]]-Table[[#This Row],[Budget]]</f>
        <v>30795814</v>
      </c>
      <c r="O1975" s="7" t="str">
        <f>IF((Table[[#This Row],[Income]]&gt;Table[[#This Row],[Budget]])," Successful", "Unsuccessful")</f>
        <v xml:space="preserve"> Successful</v>
      </c>
    </row>
    <row r="1976" spans="1:15" x14ac:dyDescent="0.3">
      <c r="A1976" s="5" t="s">
        <v>5663</v>
      </c>
      <c r="B1976" s="1">
        <v>5.6</v>
      </c>
      <c r="C1976" s="2">
        <v>2003</v>
      </c>
      <c r="D1976" s="5" t="s">
        <v>36</v>
      </c>
      <c r="E1976" t="s">
        <v>15</v>
      </c>
      <c r="F1976" s="2">
        <v>116</v>
      </c>
      <c r="G1976" s="5" t="s">
        <v>5664</v>
      </c>
      <c r="H1976" s="5" t="s">
        <v>5665</v>
      </c>
      <c r="I1976" s="5" t="s">
        <v>410</v>
      </c>
      <c r="J1976" s="5" t="e" vm="5">
        <v>#VALUE!</v>
      </c>
      <c r="K1976" s="8">
        <v>80000000</v>
      </c>
      <c r="L1976" s="7">
        <v>43935763</v>
      </c>
      <c r="M1976" s="5" t="s">
        <v>20</v>
      </c>
      <c r="N1976" s="7">
        <f>Table[[#This Row],[Income]]-Table[[#This Row],[Budget]]</f>
        <v>-36064237</v>
      </c>
      <c r="O1976" s="7" t="str">
        <f>IF((Table[[#This Row],[Income]]&gt;Table[[#This Row],[Budget]])," Successful", "Unsuccessful")</f>
        <v>Unsuccessful</v>
      </c>
    </row>
    <row r="1977" spans="1:15" x14ac:dyDescent="0.3">
      <c r="A1977" s="5" t="s">
        <v>5666</v>
      </c>
      <c r="B1977" s="1">
        <v>6.2</v>
      </c>
      <c r="C1977" s="2">
        <v>2003</v>
      </c>
      <c r="D1977" s="5" t="s">
        <v>382</v>
      </c>
      <c r="E1977" t="s">
        <v>15</v>
      </c>
      <c r="F1977" s="2">
        <v>114</v>
      </c>
      <c r="G1977" s="5" t="s">
        <v>980</v>
      </c>
      <c r="H1977" s="5" t="s">
        <v>5667</v>
      </c>
      <c r="I1977" s="5" t="s">
        <v>127</v>
      </c>
      <c r="J1977" s="5" t="e" vm="41">
        <v>#VALUE!</v>
      </c>
      <c r="K1977" s="8">
        <v>50000000</v>
      </c>
      <c r="L1977" s="7">
        <v>88323487</v>
      </c>
      <c r="M1977" s="5" t="s">
        <v>2390</v>
      </c>
      <c r="N1977" s="7">
        <f>Table[[#This Row],[Income]]-Table[[#This Row],[Budget]]</f>
        <v>38323487</v>
      </c>
      <c r="O1977" s="7" t="str">
        <f>IF((Table[[#This Row],[Income]]&gt;Table[[#This Row],[Budget]])," Successful", "Unsuccessful")</f>
        <v xml:space="preserve"> Successful</v>
      </c>
    </row>
    <row r="1978" spans="1:15" x14ac:dyDescent="0.3">
      <c r="A1978" s="5" t="s">
        <v>5668</v>
      </c>
      <c r="B1978" s="1">
        <v>5.5</v>
      </c>
      <c r="C1978" s="2">
        <v>2003</v>
      </c>
      <c r="D1978" s="5" t="s">
        <v>78</v>
      </c>
      <c r="E1978" t="s">
        <v>29</v>
      </c>
      <c r="F1978" s="2">
        <v>134</v>
      </c>
      <c r="G1978" s="5" t="s">
        <v>5669</v>
      </c>
      <c r="H1978" s="5" t="s">
        <v>5670</v>
      </c>
      <c r="I1978" s="5" t="s">
        <v>766</v>
      </c>
      <c r="J1978" s="5" t="e" vm="5">
        <v>#VALUE!</v>
      </c>
      <c r="K1978" s="8">
        <v>68000000</v>
      </c>
      <c r="L1978" s="7">
        <v>81240406</v>
      </c>
      <c r="M1978" s="5" t="s">
        <v>62</v>
      </c>
      <c r="N1978" s="7">
        <f>Table[[#This Row],[Income]]-Table[[#This Row],[Budget]]</f>
        <v>13240406</v>
      </c>
      <c r="O1978" s="7" t="str">
        <f>IF((Table[[#This Row],[Income]]&gt;Table[[#This Row],[Budget]])," Successful", "Unsuccessful")</f>
        <v xml:space="preserve"> Successful</v>
      </c>
    </row>
    <row r="1979" spans="1:15" x14ac:dyDescent="0.3">
      <c r="A1979" s="5" t="s">
        <v>5671</v>
      </c>
      <c r="B1979" s="1">
        <v>4.9000000000000004</v>
      </c>
      <c r="C1979" s="2">
        <v>2003</v>
      </c>
      <c r="D1979" s="5" t="s">
        <v>324</v>
      </c>
      <c r="E1979" t="s">
        <v>15</v>
      </c>
      <c r="F1979" s="2">
        <v>106</v>
      </c>
      <c r="G1979" s="5" t="s">
        <v>790</v>
      </c>
      <c r="H1979" s="5" t="s">
        <v>5672</v>
      </c>
      <c r="I1979" s="5" t="s">
        <v>127</v>
      </c>
      <c r="J1979" s="5" t="e" vm="2">
        <v>#VALUE!</v>
      </c>
      <c r="K1979" s="8">
        <v>120000000</v>
      </c>
      <c r="L1979" s="7">
        <v>259175788</v>
      </c>
      <c r="M1979" s="5" t="s">
        <v>20</v>
      </c>
      <c r="N1979" s="7">
        <f>Table[[#This Row],[Income]]-Table[[#This Row],[Budget]]</f>
        <v>139175788</v>
      </c>
      <c r="O1979" s="7" t="str">
        <f>IF((Table[[#This Row],[Income]]&gt;Table[[#This Row],[Budget]])," Successful", "Unsuccessful")</f>
        <v xml:space="preserve"> Successful</v>
      </c>
    </row>
    <row r="1980" spans="1:15" x14ac:dyDescent="0.3">
      <c r="A1980" s="5" t="s">
        <v>5673</v>
      </c>
      <c r="B1980" s="1">
        <v>6.9</v>
      </c>
      <c r="C1980" s="2">
        <v>2003</v>
      </c>
      <c r="D1980" s="5" t="s">
        <v>52</v>
      </c>
      <c r="E1980" t="s">
        <v>22</v>
      </c>
      <c r="F1980" s="2">
        <v>109</v>
      </c>
      <c r="G1980" s="5" t="s">
        <v>5674</v>
      </c>
      <c r="H1980" s="5" t="s">
        <v>5675</v>
      </c>
      <c r="I1980" s="5" t="s">
        <v>221</v>
      </c>
      <c r="J1980" s="5" t="e" vm="2">
        <v>#VALUE!</v>
      </c>
      <c r="K1980" s="8">
        <v>35000000</v>
      </c>
      <c r="L1980" s="7">
        <v>53293628</v>
      </c>
      <c r="M1980" s="5" t="s">
        <v>20</v>
      </c>
      <c r="N1980" s="7">
        <f>Table[[#This Row],[Income]]-Table[[#This Row],[Budget]]</f>
        <v>18293628</v>
      </c>
      <c r="O1980" s="7" t="str">
        <f>IF((Table[[#This Row],[Income]]&gt;Table[[#This Row],[Budget]])," Successful", "Unsuccessful")</f>
        <v xml:space="preserve"> Successful</v>
      </c>
    </row>
    <row r="1981" spans="1:15" x14ac:dyDescent="0.3">
      <c r="A1981" s="5" t="s">
        <v>5676</v>
      </c>
      <c r="B1981" s="1">
        <v>6.5</v>
      </c>
      <c r="C1981" s="2">
        <v>2003</v>
      </c>
      <c r="D1981" s="5" t="s">
        <v>120</v>
      </c>
      <c r="E1981" t="s">
        <v>29</v>
      </c>
      <c r="F1981" s="2">
        <v>85</v>
      </c>
      <c r="G1981" s="5" t="s">
        <v>5677</v>
      </c>
      <c r="H1981" s="5" t="s">
        <v>5678</v>
      </c>
      <c r="I1981" s="5" t="s">
        <v>5679</v>
      </c>
      <c r="J1981" s="5" t="e" vm="2">
        <v>#VALUE!</v>
      </c>
      <c r="K1981" s="8">
        <v>900000</v>
      </c>
      <c r="L1981" s="7">
        <v>0</v>
      </c>
      <c r="M1981" s="5" t="s">
        <v>335</v>
      </c>
      <c r="N1981" s="7">
        <f>Table[[#This Row],[Income]]-Table[[#This Row],[Budget]]</f>
        <v>-900000</v>
      </c>
      <c r="O1981" s="7" t="str">
        <f>IF((Table[[#This Row],[Income]]&gt;Table[[#This Row],[Budget]])," Successful", "Unsuccessful")</f>
        <v>Unsuccessful</v>
      </c>
    </row>
    <row r="1982" spans="1:15" x14ac:dyDescent="0.3">
      <c r="A1982" s="5" t="s">
        <v>5680</v>
      </c>
      <c r="B1982" s="1">
        <v>7.2</v>
      </c>
      <c r="C1982" s="2">
        <v>2003</v>
      </c>
      <c r="D1982" s="5" t="s">
        <v>149</v>
      </c>
      <c r="E1982" t="s">
        <v>15</v>
      </c>
      <c r="F1982" s="2">
        <v>91</v>
      </c>
      <c r="G1982" s="5" t="s">
        <v>5681</v>
      </c>
      <c r="H1982" s="5" t="s">
        <v>5682</v>
      </c>
      <c r="I1982" s="5" t="s">
        <v>1983</v>
      </c>
      <c r="J1982" s="5" t="e" vm="2">
        <v>#VALUE!</v>
      </c>
      <c r="K1982" s="8">
        <v>0</v>
      </c>
      <c r="L1982" s="7">
        <v>18750246</v>
      </c>
      <c r="M1982" s="5" t="s">
        <v>20</v>
      </c>
      <c r="N1982" s="7">
        <f>Table[[#This Row],[Income]]-Table[[#This Row],[Budget]]</f>
        <v>18750246</v>
      </c>
      <c r="O1982" s="7" t="str">
        <f>IF((Table[[#This Row],[Income]]&gt;Table[[#This Row],[Budget]])," Successful", "Unsuccessful")</f>
        <v xml:space="preserve"> Successful</v>
      </c>
    </row>
    <row r="1983" spans="1:15" x14ac:dyDescent="0.3">
      <c r="A1983" s="5" t="s">
        <v>5683</v>
      </c>
      <c r="B1983" s="1">
        <v>6.8</v>
      </c>
      <c r="C1983" s="2">
        <v>2003</v>
      </c>
      <c r="D1983" s="5" t="s">
        <v>36</v>
      </c>
      <c r="E1983" t="s">
        <v>1152</v>
      </c>
      <c r="F1983" s="2">
        <v>85</v>
      </c>
      <c r="G1983" s="5" t="s">
        <v>5684</v>
      </c>
      <c r="H1983" s="5" t="s">
        <v>5685</v>
      </c>
      <c r="I1983" s="5" t="s">
        <v>198</v>
      </c>
      <c r="J1983" s="5" t="e" vm="2">
        <v>#VALUE!</v>
      </c>
      <c r="K1983" s="8">
        <v>128000000</v>
      </c>
      <c r="L1983" s="7">
        <v>250397798</v>
      </c>
      <c r="M1983" s="5" t="s">
        <v>20</v>
      </c>
      <c r="N1983" s="7">
        <f>Table[[#This Row],[Income]]-Table[[#This Row],[Budget]]</f>
        <v>122397798</v>
      </c>
      <c r="O1983" s="7" t="str">
        <f>IF((Table[[#This Row],[Income]]&gt;Table[[#This Row],[Budget]])," Successful", "Unsuccessful")</f>
        <v xml:space="preserve"> Successful</v>
      </c>
    </row>
    <row r="1984" spans="1:15" x14ac:dyDescent="0.3">
      <c r="A1984" s="5" t="s">
        <v>5686</v>
      </c>
      <c r="B1984" s="1">
        <v>7.3</v>
      </c>
      <c r="C1984" s="2">
        <v>2003</v>
      </c>
      <c r="D1984" s="5" t="s">
        <v>120</v>
      </c>
      <c r="E1984" t="s">
        <v>15</v>
      </c>
      <c r="F1984" s="2">
        <v>116</v>
      </c>
      <c r="G1984" s="5" t="s">
        <v>523</v>
      </c>
      <c r="H1984" s="5" t="s">
        <v>5687</v>
      </c>
      <c r="I1984" s="5" t="s">
        <v>117</v>
      </c>
      <c r="J1984" s="5" t="e" vm="2">
        <v>#VALUE!</v>
      </c>
      <c r="K1984" s="8">
        <v>62000000</v>
      </c>
      <c r="L1984" s="7">
        <v>65565672</v>
      </c>
      <c r="M1984" s="5" t="s">
        <v>176</v>
      </c>
      <c r="N1984" s="7">
        <f>Table[[#This Row],[Income]]-Table[[#This Row],[Budget]]</f>
        <v>3565672</v>
      </c>
      <c r="O1984" s="7" t="str">
        <f>IF((Table[[#This Row],[Income]]&gt;Table[[#This Row],[Budget]])," Successful", "Unsuccessful")</f>
        <v xml:space="preserve"> Successful</v>
      </c>
    </row>
    <row r="1985" spans="1:15" x14ac:dyDescent="0.3">
      <c r="A1985" s="5" t="s">
        <v>5688</v>
      </c>
      <c r="B1985" s="1">
        <v>5.6</v>
      </c>
      <c r="C1985" s="2">
        <v>2003</v>
      </c>
      <c r="D1985" s="5" t="s">
        <v>149</v>
      </c>
      <c r="E1985" t="s">
        <v>22</v>
      </c>
      <c r="F1985">
        <v>92</v>
      </c>
      <c r="G1985" s="5" t="s">
        <v>4203</v>
      </c>
      <c r="H1985" s="5" t="s">
        <v>5689</v>
      </c>
      <c r="I1985" s="5" t="s">
        <v>103</v>
      </c>
      <c r="J1985" s="5" t="e" vm="2">
        <v>#VALUE!</v>
      </c>
      <c r="K1985" s="8">
        <v>60000000</v>
      </c>
      <c r="L1985" s="7">
        <v>164433867</v>
      </c>
      <c r="M1985" s="5" t="s">
        <v>20</v>
      </c>
      <c r="N1985" s="7">
        <f>Table[[#This Row],[Income]]-Table[[#This Row],[Budget]]</f>
        <v>104433867</v>
      </c>
      <c r="O1985" s="7" t="str">
        <f>IF((Table[[#This Row],[Income]]&gt;Table[[#This Row],[Budget]])," Successful", "Unsuccessful")</f>
        <v xml:space="preserve"> Successful</v>
      </c>
    </row>
    <row r="1986" spans="1:15" x14ac:dyDescent="0.3">
      <c r="A1986" s="5" t="s">
        <v>5690</v>
      </c>
      <c r="B1986" s="1">
        <v>6</v>
      </c>
      <c r="C1986" s="2">
        <v>2003</v>
      </c>
      <c r="D1986" s="5" t="s">
        <v>78</v>
      </c>
      <c r="E1986" t="s">
        <v>29</v>
      </c>
      <c r="F1986">
        <v>94</v>
      </c>
      <c r="G1986" s="5" t="s">
        <v>3574</v>
      </c>
      <c r="H1986" s="5" t="s">
        <v>5691</v>
      </c>
      <c r="I1986" s="5" t="s">
        <v>159</v>
      </c>
      <c r="J1986" s="5" t="e" vm="2">
        <v>#VALUE!</v>
      </c>
      <c r="K1986" s="8">
        <v>55000000</v>
      </c>
      <c r="L1986" s="7">
        <v>46061847</v>
      </c>
      <c r="M1986" s="5" t="s">
        <v>20</v>
      </c>
      <c r="N1986" s="7">
        <f>Table[[#This Row],[Income]]-Table[[#This Row],[Budget]]</f>
        <v>-8938153</v>
      </c>
      <c r="O1986" s="7" t="str">
        <f>IF((Table[[#This Row],[Income]]&gt;Table[[#This Row],[Budget]])," Successful", "Unsuccessful")</f>
        <v>Unsuccessful</v>
      </c>
    </row>
    <row r="1987" spans="1:15" x14ac:dyDescent="0.3">
      <c r="A1987" s="5" t="s">
        <v>5692</v>
      </c>
      <c r="B1987" s="1">
        <v>5.8</v>
      </c>
      <c r="C1987" s="2">
        <v>2003</v>
      </c>
      <c r="D1987" s="5" t="s">
        <v>36</v>
      </c>
      <c r="E1987" t="s">
        <v>22</v>
      </c>
      <c r="F1987">
        <v>91</v>
      </c>
      <c r="G1987" s="5" t="s">
        <v>5693</v>
      </c>
      <c r="H1987" s="5" t="s">
        <v>5694</v>
      </c>
      <c r="I1987" s="5" t="s">
        <v>198</v>
      </c>
      <c r="J1987" s="5" t="e" vm="20">
        <v>#VALUE!</v>
      </c>
      <c r="K1987" s="8">
        <v>80000000</v>
      </c>
      <c r="L1987" s="7">
        <v>68514844</v>
      </c>
      <c r="M1987" s="5" t="s">
        <v>652</v>
      </c>
      <c r="N1987" s="7">
        <f>Table[[#This Row],[Income]]-Table[[#This Row],[Budget]]</f>
        <v>-11485156</v>
      </c>
      <c r="O1987" s="7" t="str">
        <f>IF((Table[[#This Row],[Income]]&gt;Table[[#This Row],[Budget]])," Successful", "Unsuccessful")</f>
        <v>Unsuccessful</v>
      </c>
    </row>
    <row r="1988" spans="1:15" x14ac:dyDescent="0.3">
      <c r="A1988" s="5" t="s">
        <v>5695</v>
      </c>
      <c r="B1988" s="1">
        <v>6.2</v>
      </c>
      <c r="C1988" s="2">
        <v>2003</v>
      </c>
      <c r="D1988" s="5" t="s">
        <v>233</v>
      </c>
      <c r="E1988" t="s">
        <v>22</v>
      </c>
      <c r="F1988">
        <v>87</v>
      </c>
      <c r="G1988" s="5" t="s">
        <v>5696</v>
      </c>
      <c r="H1988" s="5" t="s">
        <v>5697</v>
      </c>
      <c r="I1988" s="5" t="s">
        <v>127</v>
      </c>
      <c r="J1988" s="5" t="e" vm="6">
        <v>#VALUE!</v>
      </c>
      <c r="K1988" s="8">
        <v>40000000</v>
      </c>
      <c r="L1988" s="7">
        <v>160466000</v>
      </c>
      <c r="M1988" s="5" t="s">
        <v>459</v>
      </c>
      <c r="N1988" s="7">
        <f>Table[[#This Row],[Income]]-Table[[#This Row],[Budget]]</f>
        <v>120466000</v>
      </c>
      <c r="O1988" s="7" t="str">
        <f>IF((Table[[#This Row],[Income]]&gt;Table[[#This Row],[Budget]])," Successful", "Unsuccessful")</f>
        <v xml:space="preserve"> Successful</v>
      </c>
    </row>
    <row r="1989" spans="1:15" x14ac:dyDescent="0.3">
      <c r="A1989" s="5" t="s">
        <v>5698</v>
      </c>
      <c r="B1989" s="1">
        <v>4.7</v>
      </c>
      <c r="C1989" s="2">
        <v>2003</v>
      </c>
      <c r="D1989" s="5" t="s">
        <v>149</v>
      </c>
      <c r="E1989" t="s">
        <v>29</v>
      </c>
      <c r="F1989">
        <v>90</v>
      </c>
      <c r="G1989" s="5" t="s">
        <v>5699</v>
      </c>
      <c r="H1989" s="5" t="s">
        <v>5700</v>
      </c>
      <c r="I1989" s="5" t="s">
        <v>346</v>
      </c>
      <c r="J1989" s="5" t="e" vm="5">
        <v>#VALUE!</v>
      </c>
      <c r="K1989" s="8">
        <v>0</v>
      </c>
      <c r="L1989" s="7">
        <v>83439</v>
      </c>
      <c r="M1989" s="5" t="s">
        <v>652</v>
      </c>
      <c r="N1989" s="7">
        <f>Table[[#This Row],[Income]]-Table[[#This Row],[Budget]]</f>
        <v>83439</v>
      </c>
      <c r="O1989" s="7" t="str">
        <f>IF((Table[[#This Row],[Income]]&gt;Table[[#This Row],[Budget]])," Successful", "Unsuccessful")</f>
        <v xml:space="preserve"> Successful</v>
      </c>
    </row>
    <row r="1990" spans="1:15" x14ac:dyDescent="0.3">
      <c r="A1990" s="5" t="s">
        <v>5701</v>
      </c>
      <c r="B1990" s="1">
        <v>6.7</v>
      </c>
      <c r="C1990" s="2">
        <v>2003</v>
      </c>
      <c r="D1990" s="5" t="s">
        <v>120</v>
      </c>
      <c r="E1990" t="s">
        <v>15</v>
      </c>
      <c r="F1990">
        <v>113</v>
      </c>
      <c r="G1990" s="5" t="s">
        <v>5702</v>
      </c>
      <c r="H1990" s="5" t="s">
        <v>5703</v>
      </c>
      <c r="I1990" s="5" t="s">
        <v>180</v>
      </c>
      <c r="J1990" s="5" t="e" vm="11">
        <v>#VALUE!</v>
      </c>
      <c r="K1990" s="8">
        <v>18000000</v>
      </c>
      <c r="L1990" s="7">
        <v>58878723</v>
      </c>
      <c r="M1990" s="5" t="s">
        <v>2048</v>
      </c>
      <c r="N1990" s="7">
        <f>Table[[#This Row],[Income]]-Table[[#This Row],[Budget]]</f>
        <v>40878723</v>
      </c>
      <c r="O1990" s="7" t="str">
        <f>IF((Table[[#This Row],[Income]]&gt;Table[[#This Row],[Budget]])," Successful", "Unsuccessful")</f>
        <v xml:space="preserve"> Successful</v>
      </c>
    </row>
    <row r="1991" spans="1:15" x14ac:dyDescent="0.3">
      <c r="A1991" s="5" t="s">
        <v>5704</v>
      </c>
      <c r="B1991" s="1">
        <v>5.6</v>
      </c>
      <c r="C1991" s="2">
        <v>2003</v>
      </c>
      <c r="D1991" s="5" t="s">
        <v>28</v>
      </c>
      <c r="E1991" t="s">
        <v>29</v>
      </c>
      <c r="F1991">
        <v>104</v>
      </c>
      <c r="G1991" s="5" t="s">
        <v>5705</v>
      </c>
      <c r="H1991" s="5" t="s">
        <v>5706</v>
      </c>
      <c r="I1991" s="5" t="s">
        <v>227</v>
      </c>
      <c r="J1991" s="5" t="e" vm="2">
        <v>#VALUE!</v>
      </c>
      <c r="K1991" s="8">
        <v>17000000</v>
      </c>
      <c r="L1991" s="7">
        <v>63102666</v>
      </c>
      <c r="M1991" s="5" t="s">
        <v>20</v>
      </c>
      <c r="N1991" s="7">
        <f>Table[[#This Row],[Income]]-Table[[#This Row],[Budget]]</f>
        <v>46102666</v>
      </c>
      <c r="O1991" s="7" t="str">
        <f>IF((Table[[#This Row],[Income]]&gt;Table[[#This Row],[Budget]])," Successful", "Unsuccessful")</f>
        <v xml:space="preserve"> Successful</v>
      </c>
    </row>
    <row r="1992" spans="1:15" x14ac:dyDescent="0.3">
      <c r="A1992" s="5" t="s">
        <v>5707</v>
      </c>
      <c r="B1992" s="1">
        <v>7.1</v>
      </c>
      <c r="C1992" s="2">
        <v>2003</v>
      </c>
      <c r="D1992" s="5" t="s">
        <v>52</v>
      </c>
      <c r="E1992" t="s">
        <v>15</v>
      </c>
      <c r="F1992">
        <v>127</v>
      </c>
      <c r="G1992" s="5" t="s">
        <v>5708</v>
      </c>
      <c r="H1992" s="5" t="s">
        <v>5709</v>
      </c>
      <c r="I1992" s="5" t="s">
        <v>131</v>
      </c>
      <c r="J1992" s="5" t="e" vm="2">
        <v>#VALUE!</v>
      </c>
      <c r="K1992" s="8">
        <v>60000000</v>
      </c>
      <c r="L1992" s="7">
        <v>80154140</v>
      </c>
      <c r="M1992" s="5" t="s">
        <v>20</v>
      </c>
      <c r="N1992" s="7">
        <f>Table[[#This Row],[Income]]-Table[[#This Row],[Budget]]</f>
        <v>20154140</v>
      </c>
      <c r="O1992" s="7" t="str">
        <f>IF((Table[[#This Row],[Income]]&gt;Table[[#This Row],[Budget]])," Successful", "Unsuccessful")</f>
        <v xml:space="preserve"> Successful</v>
      </c>
    </row>
    <row r="1993" spans="1:15" x14ac:dyDescent="0.3">
      <c r="A1993" s="5" t="s">
        <v>5710</v>
      </c>
      <c r="B1993" s="1">
        <v>5.3</v>
      </c>
      <c r="C1993" s="2">
        <v>2003</v>
      </c>
      <c r="D1993" s="5" t="s">
        <v>78</v>
      </c>
      <c r="E1993" t="s">
        <v>15</v>
      </c>
      <c r="F1993">
        <v>87</v>
      </c>
      <c r="G1993" s="5" t="s">
        <v>5711</v>
      </c>
      <c r="H1993" s="5" t="s">
        <v>5712</v>
      </c>
      <c r="I1993" s="5" t="s">
        <v>174</v>
      </c>
      <c r="J1993" s="5" t="e" vm="2">
        <v>#VALUE!</v>
      </c>
      <c r="K1993" s="8">
        <v>30000000</v>
      </c>
      <c r="L1993" s="7">
        <v>19526014</v>
      </c>
      <c r="M1993" s="5" t="s">
        <v>20</v>
      </c>
      <c r="N1993" s="7">
        <f>Table[[#This Row],[Income]]-Table[[#This Row],[Budget]]</f>
        <v>-10473986</v>
      </c>
      <c r="O1993" s="7" t="str">
        <f>IF((Table[[#This Row],[Income]]&gt;Table[[#This Row],[Budget]])," Successful", "Unsuccessful")</f>
        <v>Unsuccessful</v>
      </c>
    </row>
    <row r="1994" spans="1:15" x14ac:dyDescent="0.3">
      <c r="A1994" s="5" t="s">
        <v>5713</v>
      </c>
      <c r="B1994" s="1">
        <v>7.7</v>
      </c>
      <c r="C1994" s="2">
        <v>2003</v>
      </c>
      <c r="D1994" s="5" t="s">
        <v>149</v>
      </c>
      <c r="E1994" t="s">
        <v>29</v>
      </c>
      <c r="F1994">
        <v>121</v>
      </c>
      <c r="G1994" s="5" t="s">
        <v>5714</v>
      </c>
      <c r="H1994" s="5" t="s">
        <v>5715</v>
      </c>
      <c r="I1994" s="5" t="s">
        <v>180</v>
      </c>
      <c r="J1994" s="5" t="e" vm="16">
        <v>#VALUE!</v>
      </c>
      <c r="K1994" s="8">
        <v>4800000</v>
      </c>
      <c r="L1994" s="7">
        <v>79316957</v>
      </c>
      <c r="M1994" s="5" t="s">
        <v>209</v>
      </c>
      <c r="N1994" s="7">
        <f>Table[[#This Row],[Income]]-Table[[#This Row],[Budget]]</f>
        <v>74516957</v>
      </c>
      <c r="O1994" s="7" t="str">
        <f>IF((Table[[#This Row],[Income]]&gt;Table[[#This Row],[Budget]])," Successful", "Unsuccessful")</f>
        <v xml:space="preserve"> Successful</v>
      </c>
    </row>
    <row r="1995" spans="1:15" x14ac:dyDescent="0.3">
      <c r="A1995" s="5" t="s">
        <v>5716</v>
      </c>
      <c r="B1995" s="1">
        <v>7.5</v>
      </c>
      <c r="C1995" s="2">
        <v>2003</v>
      </c>
      <c r="D1995" s="5" t="s">
        <v>43</v>
      </c>
      <c r="E1995" t="s">
        <v>29</v>
      </c>
      <c r="F1995">
        <v>126</v>
      </c>
      <c r="G1995" s="5" t="s">
        <v>5717</v>
      </c>
      <c r="H1995" s="5" t="s">
        <v>5718</v>
      </c>
      <c r="I1995" s="5" t="s">
        <v>608</v>
      </c>
      <c r="J1995" s="5" t="e" vm="2">
        <v>#VALUE!</v>
      </c>
      <c r="K1995" s="8">
        <v>16500000</v>
      </c>
      <c r="L1995" s="7">
        <v>16763804</v>
      </c>
      <c r="M1995" s="5" t="s">
        <v>20</v>
      </c>
      <c r="N1995" s="7">
        <f>Table[[#This Row],[Income]]-Table[[#This Row],[Budget]]</f>
        <v>263804</v>
      </c>
      <c r="O1995" s="7" t="str">
        <f>IF((Table[[#This Row],[Income]]&gt;Table[[#This Row],[Budget]])," Successful", "Unsuccessful")</f>
        <v xml:space="preserve"> Successful</v>
      </c>
    </row>
    <row r="1996" spans="1:15" x14ac:dyDescent="0.3">
      <c r="A1996" s="5" t="s">
        <v>5719</v>
      </c>
      <c r="B1996" s="1">
        <v>5.4</v>
      </c>
      <c r="C1996" s="2">
        <v>2003</v>
      </c>
      <c r="D1996" s="5" t="s">
        <v>52</v>
      </c>
      <c r="E1996" t="s">
        <v>29</v>
      </c>
      <c r="F1996">
        <v>119</v>
      </c>
      <c r="G1996" s="5" t="s">
        <v>573</v>
      </c>
      <c r="H1996" s="5" t="s">
        <v>5720</v>
      </c>
      <c r="I1996" s="5" t="s">
        <v>905</v>
      </c>
      <c r="J1996" s="5" t="e" vm="2">
        <v>#VALUE!</v>
      </c>
      <c r="K1996" s="8">
        <v>12000000</v>
      </c>
      <c r="L1996" s="7">
        <v>23726793</v>
      </c>
      <c r="M1996" s="5" t="s">
        <v>5721</v>
      </c>
      <c r="N1996" s="7">
        <f>Table[[#This Row],[Income]]-Table[[#This Row],[Budget]]</f>
        <v>11726793</v>
      </c>
      <c r="O1996" s="7" t="str">
        <f>IF((Table[[#This Row],[Income]]&gt;Table[[#This Row],[Budget]])," Successful", "Unsuccessful")</f>
        <v xml:space="preserve"> Successful</v>
      </c>
    </row>
    <row r="1997" spans="1:15" x14ac:dyDescent="0.3">
      <c r="A1997" s="5" t="s">
        <v>5722</v>
      </c>
      <c r="B1997" s="1">
        <v>7.1</v>
      </c>
      <c r="C1997" s="2">
        <v>2003</v>
      </c>
      <c r="D1997" s="5" t="s">
        <v>324</v>
      </c>
      <c r="E1997" t="s">
        <v>29</v>
      </c>
      <c r="F1997">
        <v>114</v>
      </c>
      <c r="G1997" s="5" t="s">
        <v>3797</v>
      </c>
      <c r="H1997" s="5" t="s">
        <v>5723</v>
      </c>
      <c r="I1997" s="5" t="s">
        <v>489</v>
      </c>
      <c r="J1997" s="5" t="e" vm="21">
        <v>#VALUE!</v>
      </c>
      <c r="K1997" s="8">
        <v>0</v>
      </c>
      <c r="L1997" s="7">
        <v>1062878</v>
      </c>
      <c r="M1997" s="5" t="s">
        <v>362</v>
      </c>
      <c r="N1997" s="7">
        <f>Table[[#This Row],[Income]]-Table[[#This Row],[Budget]]</f>
        <v>1062878</v>
      </c>
      <c r="O1997" s="7" t="str">
        <f>IF((Table[[#This Row],[Income]]&gt;Table[[#This Row],[Budget]])," Successful", "Unsuccessful")</f>
        <v xml:space="preserve"> Successful</v>
      </c>
    </row>
    <row r="1998" spans="1:15" x14ac:dyDescent="0.3">
      <c r="A1998" s="5" t="s">
        <v>5724</v>
      </c>
      <c r="B1998" s="1">
        <v>5.5</v>
      </c>
      <c r="C1998" s="2">
        <v>2003</v>
      </c>
      <c r="D1998" s="5" t="s">
        <v>233</v>
      </c>
      <c r="E1998" t="s">
        <v>15</v>
      </c>
      <c r="F1998">
        <v>117</v>
      </c>
      <c r="G1998" s="5" t="s">
        <v>5725</v>
      </c>
      <c r="H1998" s="5" t="s">
        <v>5726</v>
      </c>
      <c r="I1998" s="5" t="s">
        <v>18</v>
      </c>
      <c r="J1998" s="5" t="e" vm="8">
        <v>#VALUE!</v>
      </c>
      <c r="K1998" s="8">
        <v>95000000</v>
      </c>
      <c r="L1998" s="7">
        <v>160099222</v>
      </c>
      <c r="M1998" s="5" t="s">
        <v>5727</v>
      </c>
      <c r="N1998" s="7">
        <f>Table[[#This Row],[Income]]-Table[[#This Row],[Budget]]</f>
        <v>65099222</v>
      </c>
      <c r="O1998" s="7" t="str">
        <f>IF((Table[[#This Row],[Income]]&gt;Table[[#This Row],[Budget]])," Successful", "Unsuccessful")</f>
        <v xml:space="preserve"> Successful</v>
      </c>
    </row>
    <row r="1999" spans="1:15" x14ac:dyDescent="0.3">
      <c r="A1999" s="5" t="s">
        <v>5728</v>
      </c>
      <c r="B1999" s="1">
        <v>5.8</v>
      </c>
      <c r="C1999" s="2">
        <v>2003</v>
      </c>
      <c r="D1999" s="5" t="s">
        <v>36</v>
      </c>
      <c r="E1999" t="s">
        <v>29</v>
      </c>
      <c r="F1999">
        <v>98</v>
      </c>
      <c r="G1999" s="5" t="s">
        <v>5729</v>
      </c>
      <c r="H1999" s="5" t="s">
        <v>5730</v>
      </c>
      <c r="I1999" s="5" t="s">
        <v>81</v>
      </c>
      <c r="J1999" s="5" t="e" vm="5">
        <v>#VALUE!</v>
      </c>
      <c r="K1999" s="8">
        <v>40000000</v>
      </c>
      <c r="L1999" s="7">
        <v>141591324</v>
      </c>
      <c r="M1999" s="5" t="s">
        <v>5731</v>
      </c>
      <c r="N1999" s="7">
        <f>Table[[#This Row],[Income]]-Table[[#This Row],[Budget]]</f>
        <v>101591324</v>
      </c>
      <c r="O1999" s="7" t="str">
        <f>IF((Table[[#This Row],[Income]]&gt;Table[[#This Row],[Budget]])," Successful", "Unsuccessful")</f>
        <v xml:space="preserve"> Successful</v>
      </c>
    </row>
    <row r="2000" spans="1:15" x14ac:dyDescent="0.3">
      <c r="A2000" s="5" t="s">
        <v>5732</v>
      </c>
      <c r="B2000" s="1">
        <v>7.1</v>
      </c>
      <c r="C2000" s="2">
        <v>2003</v>
      </c>
      <c r="D2000" s="5" t="s">
        <v>382</v>
      </c>
      <c r="E2000" t="s">
        <v>29</v>
      </c>
      <c r="F2000">
        <v>105</v>
      </c>
      <c r="G2000" s="5" t="s">
        <v>5733</v>
      </c>
      <c r="H2000" s="5" t="s">
        <v>5734</v>
      </c>
      <c r="I2000" s="5" t="s">
        <v>424</v>
      </c>
      <c r="J2000" s="5" t="e" vm="66">
        <v>#VALUE!</v>
      </c>
      <c r="K2000" s="8">
        <v>0</v>
      </c>
      <c r="L2000" s="7">
        <v>20235426</v>
      </c>
      <c r="M2000" s="5" t="s">
        <v>5735</v>
      </c>
      <c r="N2000" s="7">
        <f>Table[[#This Row],[Income]]-Table[[#This Row],[Budget]]</f>
        <v>20235426</v>
      </c>
      <c r="O2000" s="7" t="str">
        <f>IF((Table[[#This Row],[Income]]&gt;Table[[#This Row],[Budget]])," Successful", "Unsuccessful")</f>
        <v xml:space="preserve"> Successful</v>
      </c>
    </row>
    <row r="2001" spans="1:15" x14ac:dyDescent="0.3">
      <c r="A2001" s="5" t="s">
        <v>5736</v>
      </c>
      <c r="B2001" s="1">
        <v>5.8</v>
      </c>
      <c r="C2001" s="2">
        <v>2003</v>
      </c>
      <c r="D2001" s="5" t="s">
        <v>28</v>
      </c>
      <c r="E2001" t="s">
        <v>29</v>
      </c>
      <c r="F2001">
        <v>79</v>
      </c>
      <c r="G2001" s="5" t="s">
        <v>5737</v>
      </c>
      <c r="H2001" s="5" t="s">
        <v>5738</v>
      </c>
      <c r="I2001" s="5" t="s">
        <v>1473</v>
      </c>
      <c r="J2001" s="5" t="e" vm="85">
        <v>#VALUE!</v>
      </c>
      <c r="K2001" s="8">
        <v>500000</v>
      </c>
      <c r="L2001" s="7">
        <v>54683487</v>
      </c>
      <c r="M2001" s="5" t="s">
        <v>20</v>
      </c>
      <c r="N2001" s="7">
        <f>Table[[#This Row],[Income]]-Table[[#This Row],[Budget]]</f>
        <v>54183487</v>
      </c>
      <c r="O2001" s="7" t="str">
        <f>IF((Table[[#This Row],[Income]]&gt;Table[[#This Row],[Budget]])," Successful", "Unsuccessful")</f>
        <v xml:space="preserve"> Successful</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election activeCell="A6" sqref="A6"/>
    </sheetView>
  </sheetViews>
  <sheetFormatPr defaultRowHeight="14.4" x14ac:dyDescent="0.3"/>
  <cols>
    <col min="1" max="1" width="121.21875" customWidth="1"/>
  </cols>
  <sheetData>
    <row r="1" spans="1:1" ht="15" x14ac:dyDescent="0.3">
      <c r="A1" s="4" t="s">
        <v>5771</v>
      </c>
    </row>
    <row r="2" spans="1:1" ht="15" x14ac:dyDescent="0.35">
      <c r="A2" s="15" t="s">
        <v>5769</v>
      </c>
    </row>
    <row r="3" spans="1:1" ht="15" x14ac:dyDescent="0.3">
      <c r="A3" s="4" t="s">
        <v>5770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443D-0F43-460D-98F4-F3592BDACEC9}">
  <dimension ref="A3:BB1992"/>
  <sheetViews>
    <sheetView topLeftCell="AQ1" zoomScale="59" workbookViewId="0">
      <selection activeCell="BC26" sqref="AV6:BC26"/>
    </sheetView>
  </sheetViews>
  <sheetFormatPr defaultRowHeight="14.4" x14ac:dyDescent="0.3"/>
  <cols>
    <col min="1" max="1" width="20.21875" bestFit="1" customWidth="1"/>
    <col min="3" max="3" width="66.77734375" bestFit="1" customWidth="1"/>
    <col min="4" max="4" width="25" bestFit="1" customWidth="1"/>
    <col min="5" max="5" width="14.6640625" bestFit="1" customWidth="1"/>
    <col min="6" max="7" width="19.109375" bestFit="1" customWidth="1"/>
    <col min="8" max="8" width="13.88671875" bestFit="1" customWidth="1"/>
    <col min="9" max="9" width="14.33203125" bestFit="1" customWidth="1"/>
    <col min="10" max="10" width="14.44140625" customWidth="1"/>
    <col min="11" max="11" width="13.5546875" bestFit="1" customWidth="1"/>
    <col min="12" max="12" width="46.109375" bestFit="1" customWidth="1"/>
    <col min="13" max="14" width="19.109375" bestFit="1" customWidth="1"/>
    <col min="15" max="15" width="13.5546875" bestFit="1" customWidth="1"/>
    <col min="16" max="16" width="5" bestFit="1" customWidth="1"/>
    <col min="17" max="17" width="32.5546875" bestFit="1" customWidth="1"/>
    <col min="18" max="18" width="20.21875" bestFit="1" customWidth="1"/>
    <col min="19" max="19" width="7.77734375" bestFit="1" customWidth="1"/>
    <col min="20" max="20" width="5" bestFit="1" customWidth="1"/>
    <col min="21" max="21" width="15.5546875" bestFit="1" customWidth="1"/>
    <col min="22" max="22" width="20.21875" bestFit="1" customWidth="1"/>
    <col min="23" max="23" width="8.77734375" bestFit="1" customWidth="1"/>
    <col min="24" max="24" width="15.5546875" bestFit="1" customWidth="1"/>
    <col min="25" max="25" width="20.21875" bestFit="1" customWidth="1"/>
    <col min="26" max="26" width="9.6640625" bestFit="1" customWidth="1"/>
    <col min="27" max="27" width="17.21875" bestFit="1" customWidth="1"/>
    <col min="28" max="28" width="20.21875" bestFit="1" customWidth="1"/>
    <col min="29" max="29" width="12" bestFit="1" customWidth="1"/>
    <col min="30" max="30" width="28.21875" bestFit="1" customWidth="1"/>
    <col min="31" max="31" width="20.21875" bestFit="1" customWidth="1"/>
    <col min="32" max="32" width="4" bestFit="1" customWidth="1"/>
    <col min="33" max="33" width="31.33203125" customWidth="1"/>
    <col min="34" max="34" width="8.44140625" bestFit="1" customWidth="1"/>
    <col min="35" max="35" width="8.33203125" bestFit="1" customWidth="1"/>
    <col min="36" max="36" width="12" bestFit="1" customWidth="1"/>
    <col min="37" max="37" width="17.44140625" bestFit="1" customWidth="1"/>
    <col min="38" max="38" width="20.21875" bestFit="1" customWidth="1"/>
    <col min="39" max="39" width="14.77734375" bestFit="1" customWidth="1"/>
    <col min="40" max="40" width="22.88671875" bestFit="1" customWidth="1"/>
    <col min="41" max="41" width="13.109375" customWidth="1"/>
    <col min="42" max="42" width="13.6640625" bestFit="1" customWidth="1"/>
    <col min="43" max="43" width="12" bestFit="1" customWidth="1"/>
    <col min="44" max="44" width="14.77734375" bestFit="1" customWidth="1"/>
    <col min="45" max="45" width="20.5546875" bestFit="1" customWidth="1"/>
    <col min="46" max="46" width="32.33203125" bestFit="1" customWidth="1"/>
    <col min="47" max="47" width="13.88671875" bestFit="1" customWidth="1"/>
    <col min="48" max="48" width="37.88671875" bestFit="1" customWidth="1"/>
    <col min="49" max="49" width="14.44140625" bestFit="1" customWidth="1"/>
    <col min="50" max="50" width="17.88671875" bestFit="1" customWidth="1"/>
    <col min="51" max="51" width="15.77734375" bestFit="1" customWidth="1"/>
    <col min="52" max="52" width="22" bestFit="1" customWidth="1"/>
    <col min="53" max="53" width="16.6640625" bestFit="1" customWidth="1"/>
    <col min="54" max="54" width="24.77734375" bestFit="1" customWidth="1"/>
    <col min="55" max="55" width="16" bestFit="1" customWidth="1"/>
    <col min="56" max="56" width="17.44140625" bestFit="1" customWidth="1"/>
    <col min="57" max="57" width="20.88671875" bestFit="1" customWidth="1"/>
    <col min="58" max="58" width="11.33203125" bestFit="1" customWidth="1"/>
    <col min="59" max="59" width="18.6640625" bestFit="1" customWidth="1"/>
    <col min="60" max="60" width="13.6640625" bestFit="1" customWidth="1"/>
    <col min="61" max="61" width="17.44140625" bestFit="1" customWidth="1"/>
    <col min="62" max="62" width="16.44140625" bestFit="1" customWidth="1"/>
    <col min="63" max="63" width="16" bestFit="1" customWidth="1"/>
    <col min="64" max="64" width="23.21875" bestFit="1" customWidth="1"/>
    <col min="65" max="65" width="13.6640625" bestFit="1" customWidth="1"/>
    <col min="66" max="66" width="29.109375" bestFit="1" customWidth="1"/>
    <col min="67" max="67" width="16.5546875" bestFit="1" customWidth="1"/>
    <col min="68" max="68" width="12.109375" bestFit="1" customWidth="1"/>
    <col min="69" max="69" width="17.77734375" bestFit="1" customWidth="1"/>
    <col min="70" max="70" width="12.44140625" bestFit="1" customWidth="1"/>
    <col min="71" max="71" width="11.77734375" bestFit="1" customWidth="1"/>
    <col min="72" max="72" width="12.88671875" bestFit="1" customWidth="1"/>
    <col min="73" max="73" width="27.109375" bestFit="1" customWidth="1"/>
    <col min="74" max="74" width="13.21875" bestFit="1" customWidth="1"/>
    <col min="75" max="75" width="22.6640625" bestFit="1" customWidth="1"/>
    <col min="76" max="76" width="13.5546875" bestFit="1" customWidth="1"/>
    <col min="77" max="77" width="12.21875" bestFit="1" customWidth="1"/>
    <col min="78" max="78" width="18.33203125" bestFit="1" customWidth="1"/>
    <col min="79" max="79" width="29.6640625" bestFit="1" customWidth="1"/>
    <col min="80" max="80" width="22.44140625" bestFit="1" customWidth="1"/>
    <col min="81" max="81" width="12.21875" bestFit="1" customWidth="1"/>
    <col min="82" max="82" width="10.77734375" bestFit="1" customWidth="1"/>
    <col min="83" max="83" width="30.109375" bestFit="1" customWidth="1"/>
    <col min="85" max="85" width="17.6640625" bestFit="1" customWidth="1"/>
    <col min="86" max="86" width="8.109375" bestFit="1" customWidth="1"/>
    <col min="87" max="87" width="9.44140625" bestFit="1" customWidth="1"/>
    <col min="88" max="88" width="8.5546875" bestFit="1" customWidth="1"/>
    <col min="89" max="89" width="5.21875" bestFit="1" customWidth="1"/>
    <col min="90" max="90" width="15.77734375" bestFit="1" customWidth="1"/>
    <col min="91" max="91" width="11.6640625" bestFit="1" customWidth="1"/>
    <col min="92" max="92" width="9.77734375" bestFit="1" customWidth="1"/>
    <col min="93" max="93" width="8.77734375" bestFit="1" customWidth="1"/>
    <col min="94" max="94" width="8.21875" bestFit="1" customWidth="1"/>
    <col min="95" max="95" width="16.33203125" bestFit="1" customWidth="1"/>
    <col min="96" max="96" width="7.44140625" bestFit="1" customWidth="1"/>
    <col min="97" max="97" width="9.44140625" bestFit="1" customWidth="1"/>
    <col min="98" max="98" width="4.77734375" bestFit="1" customWidth="1"/>
    <col min="99" max="99" width="18.109375" bestFit="1" customWidth="1"/>
    <col min="100" max="100" width="15.88671875" bestFit="1" customWidth="1"/>
    <col min="101" max="101" width="14.44140625" bestFit="1" customWidth="1"/>
    <col min="102" max="102" width="16" bestFit="1" customWidth="1"/>
    <col min="103" max="103" width="26.77734375" bestFit="1" customWidth="1"/>
    <col min="104" max="104" width="8.33203125" bestFit="1" customWidth="1"/>
    <col min="105" max="105" width="5.6640625" bestFit="1" customWidth="1"/>
    <col min="106" max="106" width="15.6640625" bestFit="1" customWidth="1"/>
    <col min="107" max="107" width="5.88671875" bestFit="1" customWidth="1"/>
    <col min="108" max="108" width="15.77734375" bestFit="1" customWidth="1"/>
    <col min="109" max="109" width="9.6640625" bestFit="1" customWidth="1"/>
    <col min="110" max="110" width="22.33203125" bestFit="1" customWidth="1"/>
    <col min="111" max="111" width="37.109375" bestFit="1" customWidth="1"/>
    <col min="112" max="112" width="16.44140625" bestFit="1" customWidth="1"/>
    <col min="113" max="113" width="17" bestFit="1" customWidth="1"/>
    <col min="114" max="114" width="14.77734375" bestFit="1" customWidth="1"/>
    <col min="115" max="115" width="14.44140625" bestFit="1" customWidth="1"/>
    <col min="116" max="116" width="16.5546875" bestFit="1" customWidth="1"/>
    <col min="117" max="117" width="14.88671875" bestFit="1" customWidth="1"/>
    <col min="118" max="118" width="17.21875" bestFit="1" customWidth="1"/>
    <col min="119" max="119" width="9.88671875" bestFit="1" customWidth="1"/>
    <col min="120" max="120" width="10.77734375" bestFit="1" customWidth="1"/>
    <col min="121" max="121" width="13.77734375" bestFit="1" customWidth="1"/>
    <col min="122" max="122" width="32.44140625" bestFit="1" customWidth="1"/>
    <col min="123" max="123" width="36.88671875" bestFit="1" customWidth="1"/>
    <col min="124" max="124" width="14.6640625" bestFit="1" customWidth="1"/>
    <col min="125" max="125" width="15.88671875" bestFit="1" customWidth="1"/>
    <col min="126" max="126" width="16.77734375" bestFit="1" customWidth="1"/>
    <col min="127" max="127" width="18" bestFit="1" customWidth="1"/>
    <col min="128" max="128" width="5.44140625" bestFit="1" customWidth="1"/>
    <col min="129" max="129" width="22.77734375" bestFit="1" customWidth="1"/>
    <col min="130" max="130" width="13.44140625" bestFit="1" customWidth="1"/>
    <col min="131" max="131" width="9.44140625" bestFit="1" customWidth="1"/>
    <col min="132" max="132" width="5.88671875" bestFit="1" customWidth="1"/>
    <col min="133" max="133" width="11.21875" bestFit="1" customWidth="1"/>
    <col min="134" max="134" width="14" bestFit="1" customWidth="1"/>
    <col min="135" max="135" width="9" bestFit="1" customWidth="1"/>
    <col min="136" max="136" width="6.88671875" bestFit="1" customWidth="1"/>
    <col min="137" max="137" width="8.5546875" bestFit="1" customWidth="1"/>
    <col min="138" max="138" width="20.77734375" bestFit="1" customWidth="1"/>
    <col min="139" max="139" width="10.6640625" bestFit="1" customWidth="1"/>
    <col min="140" max="140" width="9.21875" bestFit="1" customWidth="1"/>
    <col min="141" max="141" width="11.33203125" bestFit="1" customWidth="1"/>
    <col min="142" max="142" width="8.77734375" bestFit="1" customWidth="1"/>
    <col min="143" max="143" width="5" bestFit="1" customWidth="1"/>
    <col min="144" max="144" width="15.88671875" bestFit="1" customWidth="1"/>
    <col min="145" max="145" width="14.6640625" bestFit="1" customWidth="1"/>
    <col min="146" max="146" width="6.44140625" bestFit="1" customWidth="1"/>
    <col min="147" max="147" width="15.21875" bestFit="1" customWidth="1"/>
    <col min="148" max="148" width="17.77734375" bestFit="1" customWidth="1"/>
    <col min="149" max="149" width="14.5546875" bestFit="1" customWidth="1"/>
    <col min="150" max="150" width="13.44140625" bestFit="1" customWidth="1"/>
    <col min="151" max="151" width="10.5546875" bestFit="1" customWidth="1"/>
    <col min="152" max="152" width="19.77734375" bestFit="1" customWidth="1"/>
    <col min="153" max="153" width="8.33203125" bestFit="1" customWidth="1"/>
    <col min="154" max="154" width="4.21875" bestFit="1" customWidth="1"/>
    <col min="155" max="155" width="6.5546875" bestFit="1" customWidth="1"/>
    <col min="156" max="156" width="23" bestFit="1" customWidth="1"/>
    <col min="157" max="157" width="21.33203125" bestFit="1" customWidth="1"/>
    <col min="158" max="158" width="17.88671875" bestFit="1" customWidth="1"/>
    <col min="159" max="159" width="19.88671875" bestFit="1" customWidth="1"/>
    <col min="160" max="160" width="22.5546875" bestFit="1" customWidth="1"/>
    <col min="161" max="161" width="5.6640625" bestFit="1" customWidth="1"/>
    <col min="162" max="162" width="10.6640625" bestFit="1" customWidth="1"/>
    <col min="163" max="163" width="7.88671875" bestFit="1" customWidth="1"/>
    <col min="164" max="164" width="15.109375" bestFit="1" customWidth="1"/>
    <col min="165" max="165" width="10.21875" bestFit="1" customWidth="1"/>
    <col min="166" max="166" width="10" bestFit="1" customWidth="1"/>
    <col min="167" max="167" width="9.44140625" bestFit="1" customWidth="1"/>
    <col min="168" max="168" width="10.88671875" bestFit="1" customWidth="1"/>
    <col min="169" max="169" width="11.33203125" bestFit="1" customWidth="1"/>
    <col min="170" max="170" width="23.21875" bestFit="1" customWidth="1"/>
    <col min="171" max="171" width="8.109375" bestFit="1" customWidth="1"/>
    <col min="172" max="172" width="9.109375" bestFit="1" customWidth="1"/>
    <col min="173" max="173" width="39" bestFit="1" customWidth="1"/>
    <col min="174" max="174" width="8.33203125" bestFit="1" customWidth="1"/>
    <col min="175" max="175" width="11" bestFit="1" customWidth="1"/>
    <col min="176" max="176" width="13.44140625" bestFit="1" customWidth="1"/>
    <col min="177" max="177" width="13.5546875" bestFit="1" customWidth="1"/>
    <col min="178" max="178" width="32.6640625" bestFit="1" customWidth="1"/>
    <col min="179" max="179" width="9.33203125" bestFit="1" customWidth="1"/>
    <col min="180" max="180" width="9.21875" bestFit="1" customWidth="1"/>
    <col min="181" max="181" width="12.21875" bestFit="1" customWidth="1"/>
    <col min="182" max="182" width="19" bestFit="1" customWidth="1"/>
    <col min="183" max="183" width="14.21875" bestFit="1" customWidth="1"/>
    <col min="184" max="184" width="9.88671875" bestFit="1" customWidth="1"/>
    <col min="185" max="185" width="7.88671875" bestFit="1" customWidth="1"/>
    <col min="186" max="186" width="10.77734375" bestFit="1" customWidth="1"/>
    <col min="187" max="187" width="12.6640625" bestFit="1" customWidth="1"/>
    <col min="188" max="188" width="31.44140625" bestFit="1" customWidth="1"/>
    <col min="189" max="189" width="10.88671875" bestFit="1" customWidth="1"/>
    <col min="190" max="190" width="6.6640625" bestFit="1" customWidth="1"/>
    <col min="191" max="191" width="15.77734375" bestFit="1" customWidth="1"/>
    <col min="192" max="192" width="9.6640625" bestFit="1" customWidth="1"/>
    <col min="193" max="193" width="11" bestFit="1" customWidth="1"/>
    <col min="194" max="194" width="7.88671875" bestFit="1" customWidth="1"/>
    <col min="195" max="195" width="15.6640625" bestFit="1" customWidth="1"/>
    <col min="196" max="196" width="7.77734375" bestFit="1" customWidth="1"/>
    <col min="197" max="197" width="7.21875" bestFit="1" customWidth="1"/>
    <col min="198" max="198" width="9.44140625" bestFit="1" customWidth="1"/>
    <col min="199" max="199" width="7.77734375" bestFit="1" customWidth="1"/>
    <col min="200" max="200" width="22.109375" bestFit="1" customWidth="1"/>
    <col min="201" max="201" width="7.88671875" bestFit="1" customWidth="1"/>
    <col min="202" max="202" width="43.33203125" bestFit="1" customWidth="1"/>
    <col min="203" max="203" width="11.5546875" bestFit="1" customWidth="1"/>
    <col min="204" max="204" width="5" bestFit="1" customWidth="1"/>
    <col min="205" max="205" width="10.88671875" bestFit="1" customWidth="1"/>
    <col min="206" max="206" width="9.6640625" bestFit="1" customWidth="1"/>
    <col min="207" max="207" width="10.21875" bestFit="1" customWidth="1"/>
    <col min="208" max="208" width="14.21875" bestFit="1" customWidth="1"/>
    <col min="209" max="209" width="10.21875" bestFit="1" customWidth="1"/>
    <col min="210" max="210" width="12.5546875" bestFit="1" customWidth="1"/>
    <col min="211" max="211" width="28.77734375" bestFit="1" customWidth="1"/>
    <col min="212" max="212" width="16.5546875" bestFit="1" customWidth="1"/>
    <col min="213" max="213" width="10.44140625" bestFit="1" customWidth="1"/>
    <col min="214" max="214" width="11.77734375" bestFit="1" customWidth="1"/>
    <col min="215" max="215" width="8.21875" bestFit="1" customWidth="1"/>
    <col min="216" max="216" width="14.88671875" bestFit="1" customWidth="1"/>
    <col min="217" max="217" width="16.77734375" bestFit="1" customWidth="1"/>
    <col min="218" max="218" width="12" bestFit="1" customWidth="1"/>
    <col min="219" max="219" width="13.6640625" bestFit="1" customWidth="1"/>
    <col min="220" max="220" width="7.88671875" bestFit="1" customWidth="1"/>
    <col min="221" max="221" width="6.88671875" bestFit="1" customWidth="1"/>
    <col min="222" max="222" width="14.44140625" bestFit="1" customWidth="1"/>
    <col min="223" max="223" width="14.109375" bestFit="1" customWidth="1"/>
    <col min="224" max="224" width="9.5546875" bestFit="1" customWidth="1"/>
    <col min="225" max="225" width="24" bestFit="1" customWidth="1"/>
    <col min="226" max="226" width="11.77734375" bestFit="1" customWidth="1"/>
    <col min="227" max="227" width="13.21875" bestFit="1" customWidth="1"/>
    <col min="228" max="228" width="11.109375" bestFit="1" customWidth="1"/>
    <col min="229" max="229" width="18.5546875" bestFit="1" customWidth="1"/>
    <col min="230" max="230" width="11.5546875" bestFit="1" customWidth="1"/>
    <col min="231" max="231" width="4.33203125" bestFit="1" customWidth="1"/>
    <col min="232" max="232" width="9.77734375" bestFit="1" customWidth="1"/>
    <col min="233" max="233" width="15.21875" bestFit="1" customWidth="1"/>
    <col min="234" max="234" width="12.33203125" bestFit="1" customWidth="1"/>
    <col min="235" max="235" width="10.109375" bestFit="1" customWidth="1"/>
    <col min="236" max="236" width="5.5546875" bestFit="1" customWidth="1"/>
    <col min="237" max="237" width="25.44140625" bestFit="1" customWidth="1"/>
    <col min="238" max="238" width="9.5546875" bestFit="1" customWidth="1"/>
    <col min="239" max="239" width="8.6640625" bestFit="1" customWidth="1"/>
    <col min="240" max="240" width="5.77734375" bestFit="1" customWidth="1"/>
    <col min="241" max="241" width="5.109375" bestFit="1" customWidth="1"/>
    <col min="242" max="242" width="11.109375" bestFit="1" customWidth="1"/>
    <col min="243" max="243" width="13.44140625" bestFit="1" customWidth="1"/>
    <col min="244" max="244" width="17.6640625" bestFit="1" customWidth="1"/>
    <col min="245" max="245" width="6" bestFit="1" customWidth="1"/>
    <col min="246" max="246" width="10" bestFit="1" customWidth="1"/>
    <col min="247" max="247" width="9.5546875" bestFit="1" customWidth="1"/>
    <col min="248" max="248" width="18.88671875" bestFit="1" customWidth="1"/>
    <col min="249" max="249" width="8" bestFit="1" customWidth="1"/>
    <col min="250" max="250" width="8.5546875" bestFit="1" customWidth="1"/>
    <col min="251" max="251" width="11.5546875" bestFit="1" customWidth="1"/>
    <col min="252" max="252" width="8.109375" bestFit="1" customWidth="1"/>
    <col min="253" max="253" width="13.88671875" bestFit="1" customWidth="1"/>
    <col min="254" max="254" width="10.44140625" bestFit="1" customWidth="1"/>
    <col min="255" max="255" width="10.5546875" bestFit="1" customWidth="1"/>
    <col min="256" max="256" width="6.44140625" bestFit="1" customWidth="1"/>
    <col min="257" max="257" width="9.33203125" bestFit="1" customWidth="1"/>
    <col min="258" max="258" width="5" bestFit="1" customWidth="1"/>
    <col min="259" max="259" width="17" bestFit="1" customWidth="1"/>
    <col min="260" max="260" width="7.5546875" bestFit="1" customWidth="1"/>
    <col min="261" max="261" width="5.6640625" bestFit="1" customWidth="1"/>
    <col min="262" max="262" width="5.109375" bestFit="1" customWidth="1"/>
    <col min="263" max="263" width="19.77734375" bestFit="1" customWidth="1"/>
    <col min="264" max="264" width="10.109375" bestFit="1" customWidth="1"/>
    <col min="265" max="265" width="10.77734375" bestFit="1" customWidth="1"/>
    <col min="266" max="266" width="7" bestFit="1" customWidth="1"/>
    <col min="267" max="267" width="23.44140625" bestFit="1" customWidth="1"/>
    <col min="268" max="268" width="30.77734375" bestFit="1" customWidth="1"/>
    <col min="269" max="269" width="31.77734375" bestFit="1" customWidth="1"/>
    <col min="270" max="270" width="15.44140625" bestFit="1" customWidth="1"/>
    <col min="271" max="272" width="13.88671875" bestFit="1" customWidth="1"/>
    <col min="273" max="273" width="5.33203125" bestFit="1" customWidth="1"/>
    <col min="274" max="274" width="5.88671875" bestFit="1" customWidth="1"/>
    <col min="275" max="275" width="4.5546875" bestFit="1" customWidth="1"/>
    <col min="276" max="276" width="6" bestFit="1" customWidth="1"/>
    <col min="277" max="277" width="7.33203125" bestFit="1" customWidth="1"/>
    <col min="278" max="278" width="9" bestFit="1" customWidth="1"/>
    <col min="279" max="279" width="12.6640625" bestFit="1" customWidth="1"/>
    <col min="280" max="280" width="4.5546875" bestFit="1" customWidth="1"/>
    <col min="281" max="281" width="10.109375" bestFit="1" customWidth="1"/>
    <col min="282" max="282" width="17.33203125" bestFit="1" customWidth="1"/>
    <col min="283" max="283" width="9.33203125" bestFit="1" customWidth="1"/>
    <col min="284" max="284" width="9.5546875" bestFit="1" customWidth="1"/>
    <col min="285" max="285" width="10.33203125" bestFit="1" customWidth="1"/>
    <col min="286" max="286" width="7.88671875" bestFit="1" customWidth="1"/>
    <col min="287" max="287" width="29.77734375" bestFit="1" customWidth="1"/>
    <col min="288" max="288" width="18.21875" bestFit="1" customWidth="1"/>
    <col min="289" max="289" width="14.109375" bestFit="1" customWidth="1"/>
    <col min="290" max="290" width="25.44140625" bestFit="1" customWidth="1"/>
    <col min="291" max="291" width="14.44140625" bestFit="1" customWidth="1"/>
    <col min="292" max="292" width="19.6640625" bestFit="1" customWidth="1"/>
    <col min="293" max="293" width="4.88671875" bestFit="1" customWidth="1"/>
    <col min="294" max="294" width="6.5546875" bestFit="1" customWidth="1"/>
    <col min="295" max="295" width="12.21875" bestFit="1" customWidth="1"/>
    <col min="296" max="296" width="14.6640625" bestFit="1" customWidth="1"/>
    <col min="297" max="297" width="5.77734375" bestFit="1" customWidth="1"/>
    <col min="298" max="298" width="24.5546875" bestFit="1" customWidth="1"/>
    <col min="299" max="299" width="19.44140625" bestFit="1" customWidth="1"/>
    <col min="300" max="300" width="23" bestFit="1" customWidth="1"/>
    <col min="301" max="301" width="17.21875" bestFit="1" customWidth="1"/>
    <col min="303" max="303" width="9.33203125" bestFit="1" customWidth="1"/>
    <col min="304" max="304" width="13.77734375" bestFit="1" customWidth="1"/>
    <col min="305" max="305" width="5.5546875" bestFit="1" customWidth="1"/>
    <col min="306" max="306" width="12.33203125" bestFit="1" customWidth="1"/>
    <col min="307" max="307" width="16.44140625" bestFit="1" customWidth="1"/>
    <col min="308" max="308" width="7.33203125" bestFit="1" customWidth="1"/>
    <col min="309" max="309" width="7.5546875" bestFit="1" customWidth="1"/>
    <col min="310" max="310" width="4.88671875" bestFit="1" customWidth="1"/>
    <col min="311" max="311" width="6.5546875" bestFit="1" customWidth="1"/>
    <col min="312" max="312" width="6.109375" bestFit="1" customWidth="1"/>
    <col min="313" max="313" width="10.44140625" bestFit="1" customWidth="1"/>
    <col min="314" max="314" width="30.5546875" bestFit="1" customWidth="1"/>
    <col min="315" max="315" width="10" bestFit="1" customWidth="1"/>
    <col min="316" max="316" width="10.21875" bestFit="1" customWidth="1"/>
    <col min="317" max="317" width="11.77734375" bestFit="1" customWidth="1"/>
    <col min="318" max="318" width="5.21875" bestFit="1" customWidth="1"/>
    <col min="319" max="319" width="5.88671875" bestFit="1" customWidth="1"/>
    <col min="320" max="320" width="10" bestFit="1" customWidth="1"/>
    <col min="321" max="321" width="13.6640625" bestFit="1" customWidth="1"/>
    <col min="322" max="322" width="11.109375" bestFit="1" customWidth="1"/>
    <col min="324" max="324" width="11.109375" bestFit="1" customWidth="1"/>
    <col min="325" max="325" width="9.44140625" bestFit="1" customWidth="1"/>
    <col min="326" max="326" width="10.88671875" bestFit="1" customWidth="1"/>
    <col min="327" max="327" width="18.44140625" bestFit="1" customWidth="1"/>
    <col min="328" max="328" width="11.109375" bestFit="1" customWidth="1"/>
    <col min="329" max="329" width="9.6640625" bestFit="1" customWidth="1"/>
    <col min="330" max="330" width="11" bestFit="1" customWidth="1"/>
    <col min="331" max="331" width="7.88671875" bestFit="1" customWidth="1"/>
    <col min="332" max="332" width="11.5546875" bestFit="1" customWidth="1"/>
    <col min="333" max="333" width="7.6640625" bestFit="1" customWidth="1"/>
    <col min="334" max="334" width="14.33203125" bestFit="1" customWidth="1"/>
    <col min="335" max="335" width="16.109375" bestFit="1" customWidth="1"/>
    <col min="336" max="336" width="5.88671875" bestFit="1" customWidth="1"/>
    <col min="337" max="337" width="5.6640625" bestFit="1" customWidth="1"/>
    <col min="338" max="338" width="10.5546875" bestFit="1" customWidth="1"/>
    <col min="339" max="339" width="15.44140625" bestFit="1" customWidth="1"/>
    <col min="340" max="340" width="17.77734375" bestFit="1" customWidth="1"/>
    <col min="341" max="341" width="5.88671875" bestFit="1" customWidth="1"/>
    <col min="342" max="342" width="7.44140625" bestFit="1" customWidth="1"/>
    <col min="343" max="343" width="5.88671875" bestFit="1" customWidth="1"/>
    <col min="344" max="344" width="12.44140625" bestFit="1" customWidth="1"/>
    <col min="345" max="345" width="6.77734375" bestFit="1" customWidth="1"/>
    <col min="346" max="346" width="7.21875" bestFit="1" customWidth="1"/>
    <col min="347" max="347" width="7" bestFit="1" customWidth="1"/>
    <col min="348" max="348" width="14.44140625" bestFit="1" customWidth="1"/>
    <col min="349" max="349" width="13.21875" bestFit="1" customWidth="1"/>
    <col min="350" max="350" width="14.6640625" bestFit="1" customWidth="1"/>
    <col min="351" max="351" width="16.33203125" bestFit="1" customWidth="1"/>
    <col min="353" max="353" width="12.88671875" bestFit="1" customWidth="1"/>
    <col min="354" max="354" width="11.88671875" bestFit="1" customWidth="1"/>
    <col min="355" max="355" width="9.88671875" bestFit="1" customWidth="1"/>
    <col min="356" max="356" width="16.109375" bestFit="1" customWidth="1"/>
    <col min="357" max="357" width="27.44140625" bestFit="1" customWidth="1"/>
    <col min="358" max="358" width="9" bestFit="1" customWidth="1"/>
    <col min="359" max="359" width="16.44140625" bestFit="1" customWidth="1"/>
    <col min="360" max="360" width="9.109375" bestFit="1" customWidth="1"/>
    <col min="361" max="361" width="10.5546875" bestFit="1" customWidth="1"/>
    <col min="362" max="362" width="16.33203125" bestFit="1" customWidth="1"/>
    <col min="363" max="363" width="15.6640625" bestFit="1" customWidth="1"/>
    <col min="364" max="364" width="11.109375" bestFit="1" customWidth="1"/>
    <col min="365" max="365" width="10.44140625" bestFit="1" customWidth="1"/>
    <col min="366" max="366" width="15.6640625" bestFit="1" customWidth="1"/>
    <col min="367" max="367" width="12.6640625" bestFit="1" customWidth="1"/>
    <col min="368" max="368" width="8.33203125" bestFit="1" customWidth="1"/>
    <col min="369" max="369" width="16" bestFit="1" customWidth="1"/>
    <col min="370" max="370" width="7.5546875" bestFit="1" customWidth="1"/>
    <col min="371" max="371" width="17.44140625" bestFit="1" customWidth="1"/>
    <col min="372" max="372" width="10.21875" bestFit="1" customWidth="1"/>
    <col min="373" max="373" width="34" bestFit="1" customWidth="1"/>
    <col min="374" max="374" width="13.44140625" bestFit="1" customWidth="1"/>
    <col min="375" max="375" width="6.109375" bestFit="1" customWidth="1"/>
    <col min="376" max="376" width="13.33203125" bestFit="1" customWidth="1"/>
    <col min="377" max="377" width="14.77734375" bestFit="1" customWidth="1"/>
    <col min="378" max="378" width="11.33203125" bestFit="1" customWidth="1"/>
    <col min="379" max="379" width="6.77734375" bestFit="1" customWidth="1"/>
    <col min="380" max="380" width="5.109375" bestFit="1" customWidth="1"/>
    <col min="381" max="381" width="8.6640625" bestFit="1" customWidth="1"/>
    <col min="382" max="382" width="25.77734375" bestFit="1" customWidth="1"/>
    <col min="383" max="383" width="18.77734375" bestFit="1" customWidth="1"/>
    <col min="384" max="384" width="27.77734375" bestFit="1" customWidth="1"/>
    <col min="385" max="385" width="31.33203125" bestFit="1" customWidth="1"/>
    <col min="386" max="386" width="18.5546875" bestFit="1" customWidth="1"/>
    <col min="387" max="387" width="12.6640625" bestFit="1" customWidth="1"/>
    <col min="388" max="388" width="13.44140625" bestFit="1" customWidth="1"/>
    <col min="389" max="389" width="12.44140625" bestFit="1" customWidth="1"/>
    <col min="390" max="390" width="12.21875" bestFit="1" customWidth="1"/>
    <col min="391" max="391" width="8.21875" bestFit="1" customWidth="1"/>
    <col min="392" max="392" width="8.44140625" bestFit="1" customWidth="1"/>
    <col min="393" max="393" width="9.109375" bestFit="1" customWidth="1"/>
    <col min="394" max="394" width="16.6640625" bestFit="1" customWidth="1"/>
    <col min="395" max="395" width="17" bestFit="1" customWidth="1"/>
    <col min="396" max="396" width="8.33203125" bestFit="1" customWidth="1"/>
    <col min="397" max="397" width="11.6640625" bestFit="1" customWidth="1"/>
    <col min="398" max="398" width="13.6640625" bestFit="1" customWidth="1"/>
    <col min="399" max="399" width="30.21875" bestFit="1" customWidth="1"/>
    <col min="400" max="400" width="10.33203125" bestFit="1" customWidth="1"/>
    <col min="401" max="401" width="9" bestFit="1" customWidth="1"/>
    <col min="402" max="402" width="7.6640625" bestFit="1" customWidth="1"/>
    <col min="403" max="403" width="7.77734375" bestFit="1" customWidth="1"/>
    <col min="404" max="404" width="12.5546875" bestFit="1" customWidth="1"/>
    <col min="405" max="405" width="13.109375" bestFit="1" customWidth="1"/>
    <col min="406" max="406" width="17.77734375" bestFit="1" customWidth="1"/>
    <col min="407" max="407" width="6.109375" bestFit="1" customWidth="1"/>
    <col min="408" max="408" width="10" bestFit="1" customWidth="1"/>
    <col min="409" max="409" width="5.44140625" bestFit="1" customWidth="1"/>
    <col min="410" max="410" width="6.21875" bestFit="1" customWidth="1"/>
    <col min="411" max="411" width="8.44140625" bestFit="1" customWidth="1"/>
    <col min="412" max="412" width="10.44140625" bestFit="1" customWidth="1"/>
    <col min="413" max="413" width="14.77734375" bestFit="1" customWidth="1"/>
    <col min="414" max="414" width="13.6640625" bestFit="1" customWidth="1"/>
    <col min="415" max="415" width="14" bestFit="1" customWidth="1"/>
    <col min="416" max="416" width="18.77734375" bestFit="1" customWidth="1"/>
    <col min="417" max="417" width="12.77734375" bestFit="1" customWidth="1"/>
    <col min="418" max="418" width="10.21875" bestFit="1" customWidth="1"/>
    <col min="419" max="419" width="6.109375" bestFit="1" customWidth="1"/>
    <col min="421" max="421" width="10.33203125" bestFit="1" customWidth="1"/>
    <col min="422" max="422" width="5.33203125" bestFit="1" customWidth="1"/>
    <col min="423" max="423" width="11.77734375" bestFit="1" customWidth="1"/>
    <col min="424" max="424" width="8.6640625" bestFit="1" customWidth="1"/>
    <col min="425" max="425" width="19.77734375" bestFit="1" customWidth="1"/>
    <col min="426" max="426" width="5.44140625" bestFit="1" customWidth="1"/>
    <col min="427" max="427" width="7.5546875" bestFit="1" customWidth="1"/>
    <col min="429" max="429" width="15.33203125" bestFit="1" customWidth="1"/>
    <col min="430" max="430" width="6.44140625" bestFit="1" customWidth="1"/>
    <col min="431" max="431" width="12.33203125" bestFit="1" customWidth="1"/>
    <col min="432" max="432" width="9.5546875" bestFit="1" customWidth="1"/>
    <col min="433" max="433" width="16.6640625" bestFit="1" customWidth="1"/>
    <col min="434" max="434" width="9.109375" bestFit="1" customWidth="1"/>
    <col min="435" max="435" width="18.21875" bestFit="1" customWidth="1"/>
    <col min="436" max="436" width="29.21875" bestFit="1" customWidth="1"/>
    <col min="437" max="437" width="6.77734375" bestFit="1" customWidth="1"/>
    <col min="438" max="438" width="8.44140625" bestFit="1" customWidth="1"/>
    <col min="439" max="439" width="3.109375" bestFit="1" customWidth="1"/>
    <col min="440" max="440" width="13.44140625" bestFit="1" customWidth="1"/>
    <col min="441" max="441" width="4.6640625" bestFit="1" customWidth="1"/>
    <col min="442" max="442" width="7.44140625" bestFit="1" customWidth="1"/>
    <col min="443" max="443" width="12.5546875" bestFit="1" customWidth="1"/>
    <col min="444" max="444" width="16.21875" bestFit="1" customWidth="1"/>
    <col min="445" max="445" width="6.88671875" bestFit="1" customWidth="1"/>
    <col min="446" max="446" width="13.77734375" bestFit="1" customWidth="1"/>
    <col min="447" max="447" width="7.88671875" bestFit="1" customWidth="1"/>
    <col min="448" max="448" width="10" bestFit="1" customWidth="1"/>
    <col min="449" max="449" width="12.33203125" bestFit="1" customWidth="1"/>
    <col min="450" max="450" width="12.44140625" bestFit="1" customWidth="1"/>
    <col min="451" max="451" width="11.6640625" bestFit="1" customWidth="1"/>
    <col min="452" max="452" width="6.77734375" bestFit="1" customWidth="1"/>
    <col min="453" max="453" width="12.33203125" bestFit="1" customWidth="1"/>
    <col min="454" max="454" width="13.88671875" bestFit="1" customWidth="1"/>
    <col min="455" max="455" width="13.109375" bestFit="1" customWidth="1"/>
    <col min="456" max="456" width="9.6640625" bestFit="1" customWidth="1"/>
    <col min="457" max="457" width="10.21875" bestFit="1" customWidth="1"/>
    <col min="458" max="458" width="6.88671875" bestFit="1" customWidth="1"/>
    <col min="459" max="459" width="10.88671875" bestFit="1" customWidth="1"/>
    <col min="460" max="460" width="12.21875" bestFit="1" customWidth="1"/>
    <col min="461" max="461" width="33.21875" bestFit="1" customWidth="1"/>
    <col min="462" max="462" width="7.6640625" bestFit="1" customWidth="1"/>
    <col min="463" max="463" width="8.109375" bestFit="1" customWidth="1"/>
    <col min="464" max="464" width="41.21875" bestFit="1" customWidth="1"/>
    <col min="465" max="465" width="13.21875" bestFit="1" customWidth="1"/>
    <col min="466" max="466" width="7.109375" bestFit="1" customWidth="1"/>
    <col min="467" max="467" width="22.6640625" bestFit="1" customWidth="1"/>
    <col min="468" max="468" width="15.21875" bestFit="1" customWidth="1"/>
    <col min="469" max="469" width="30.33203125" bestFit="1" customWidth="1"/>
    <col min="470" max="470" width="8.6640625" bestFit="1" customWidth="1"/>
    <col min="471" max="471" width="10.6640625" bestFit="1" customWidth="1"/>
    <col min="472" max="472" width="5.5546875" bestFit="1" customWidth="1"/>
    <col min="473" max="473" width="21" bestFit="1" customWidth="1"/>
    <col min="474" max="474" width="9.44140625" bestFit="1" customWidth="1"/>
    <col min="475" max="475" width="37.33203125" bestFit="1" customWidth="1"/>
    <col min="476" max="476" width="15.33203125" bestFit="1" customWidth="1"/>
    <col min="477" max="477" width="3.77734375" bestFit="1" customWidth="1"/>
    <col min="478" max="478" width="18.109375" bestFit="1" customWidth="1"/>
    <col min="479" max="479" width="36" bestFit="1" customWidth="1"/>
    <col min="480" max="480" width="37.88671875" bestFit="1" customWidth="1"/>
    <col min="481" max="481" width="12.6640625" bestFit="1" customWidth="1"/>
    <col min="482" max="482" width="33.6640625" bestFit="1" customWidth="1"/>
    <col min="483" max="483" width="15.33203125" bestFit="1" customWidth="1"/>
    <col min="484" max="484" width="12.88671875" bestFit="1" customWidth="1"/>
    <col min="485" max="485" width="5.6640625" bestFit="1" customWidth="1"/>
    <col min="486" max="486" width="12.77734375" bestFit="1" customWidth="1"/>
    <col min="487" max="487" width="34.21875" bestFit="1" customWidth="1"/>
    <col min="488" max="488" width="8.109375" bestFit="1" customWidth="1"/>
    <col min="489" max="489" width="6" bestFit="1" customWidth="1"/>
    <col min="490" max="490" width="21.5546875" bestFit="1" customWidth="1"/>
    <col min="491" max="491" width="7.33203125" bestFit="1" customWidth="1"/>
    <col min="492" max="492" width="6.6640625" bestFit="1" customWidth="1"/>
    <col min="493" max="493" width="17.33203125" bestFit="1" customWidth="1"/>
    <col min="494" max="494" width="16.33203125" bestFit="1" customWidth="1"/>
    <col min="495" max="495" width="17.88671875" bestFit="1" customWidth="1"/>
    <col min="496" max="496" width="21.109375" bestFit="1" customWidth="1"/>
    <col min="497" max="497" width="4.5546875" bestFit="1" customWidth="1"/>
    <col min="498" max="500" width="16.44140625" bestFit="1" customWidth="1"/>
    <col min="501" max="501" width="5.44140625" bestFit="1" customWidth="1"/>
    <col min="502" max="502" width="12.6640625" bestFit="1" customWidth="1"/>
    <col min="503" max="503" width="16.33203125" bestFit="1" customWidth="1"/>
    <col min="504" max="504" width="15.5546875" bestFit="1" customWidth="1"/>
    <col min="505" max="505" width="8.6640625" bestFit="1" customWidth="1"/>
    <col min="506" max="506" width="7.33203125" bestFit="1" customWidth="1"/>
    <col min="507" max="507" width="12.6640625" bestFit="1" customWidth="1"/>
    <col min="508" max="508" width="8.77734375" bestFit="1" customWidth="1"/>
    <col min="509" max="509" width="13.33203125" bestFit="1" customWidth="1"/>
    <col min="510" max="510" width="13.5546875" bestFit="1" customWidth="1"/>
    <col min="511" max="511" width="7.77734375" bestFit="1" customWidth="1"/>
    <col min="512" max="512" width="5.5546875" bestFit="1" customWidth="1"/>
    <col min="513" max="513" width="7.109375" bestFit="1" customWidth="1"/>
    <col min="514" max="514" width="12.5546875" bestFit="1" customWidth="1"/>
    <col min="515" max="515" width="5.77734375" bestFit="1" customWidth="1"/>
    <col min="516" max="516" width="10.109375" bestFit="1" customWidth="1"/>
    <col min="517" max="517" width="9.21875" bestFit="1" customWidth="1"/>
    <col min="518" max="518" width="13.21875" bestFit="1" customWidth="1"/>
    <col min="519" max="519" width="12" bestFit="1" customWidth="1"/>
    <col min="520" max="520" width="22.77734375" bestFit="1" customWidth="1"/>
    <col min="521" max="521" width="12.33203125" bestFit="1" customWidth="1"/>
    <col min="522" max="522" width="15.33203125" bestFit="1" customWidth="1"/>
    <col min="523" max="523" width="10.109375" bestFit="1" customWidth="1"/>
    <col min="524" max="524" width="7.88671875" bestFit="1" customWidth="1"/>
    <col min="525" max="525" width="9" bestFit="1" customWidth="1"/>
    <col min="526" max="526" width="10" bestFit="1" customWidth="1"/>
    <col min="527" max="527" width="13.88671875" bestFit="1" customWidth="1"/>
    <col min="528" max="528" width="6.5546875" bestFit="1" customWidth="1"/>
    <col min="529" max="529" width="12.109375" bestFit="1" customWidth="1"/>
    <col min="530" max="530" width="9.5546875" bestFit="1" customWidth="1"/>
    <col min="531" max="531" width="6.77734375" bestFit="1" customWidth="1"/>
    <col min="532" max="532" width="14.77734375" bestFit="1" customWidth="1"/>
    <col min="533" max="533" width="8.33203125" bestFit="1" customWidth="1"/>
    <col min="534" max="534" width="15" bestFit="1" customWidth="1"/>
    <col min="535" max="535" width="16.5546875" bestFit="1" customWidth="1"/>
    <col min="536" max="536" width="13.6640625" bestFit="1" customWidth="1"/>
    <col min="537" max="537" width="18.5546875" bestFit="1" customWidth="1"/>
    <col min="538" max="538" width="12" bestFit="1" customWidth="1"/>
    <col min="539" max="539" width="10.77734375" bestFit="1" customWidth="1"/>
    <col min="540" max="540" width="6.5546875" bestFit="1" customWidth="1"/>
    <col min="541" max="541" width="8.109375" bestFit="1" customWidth="1"/>
    <col min="542" max="542" width="20.33203125" bestFit="1" customWidth="1"/>
    <col min="543" max="543" width="12.33203125" bestFit="1" customWidth="1"/>
    <col min="544" max="544" width="12.44140625" bestFit="1" customWidth="1"/>
    <col min="545" max="546" width="8.5546875" bestFit="1" customWidth="1"/>
    <col min="547" max="547" width="4.6640625" bestFit="1" customWidth="1"/>
    <col min="548" max="548" width="17.33203125" bestFit="1" customWidth="1"/>
    <col min="549" max="549" width="23" bestFit="1" customWidth="1"/>
    <col min="550" max="550" width="10.88671875" bestFit="1" customWidth="1"/>
    <col min="551" max="551" width="14.33203125" bestFit="1" customWidth="1"/>
    <col min="552" max="552" width="11.88671875" bestFit="1" customWidth="1"/>
    <col min="553" max="553" width="7.5546875" bestFit="1" customWidth="1"/>
    <col min="554" max="554" width="11.5546875" bestFit="1" customWidth="1"/>
    <col min="555" max="555" width="9.21875" bestFit="1" customWidth="1"/>
    <col min="556" max="556" width="13.109375" bestFit="1" customWidth="1"/>
    <col min="557" max="557" width="18.6640625" bestFit="1" customWidth="1"/>
    <col min="558" max="558" width="7.44140625" bestFit="1" customWidth="1"/>
    <col min="559" max="559" width="9.109375" bestFit="1" customWidth="1"/>
    <col min="560" max="560" width="9.33203125" bestFit="1" customWidth="1"/>
    <col min="561" max="561" width="15.6640625" bestFit="1" customWidth="1"/>
    <col min="562" max="562" width="10.6640625" bestFit="1" customWidth="1"/>
    <col min="563" max="563" width="11" bestFit="1" customWidth="1"/>
    <col min="564" max="564" width="20" bestFit="1" customWidth="1"/>
    <col min="565" max="565" width="26.33203125" bestFit="1" customWidth="1"/>
    <col min="566" max="566" width="22.21875" bestFit="1" customWidth="1"/>
    <col min="567" max="567" width="6.109375" bestFit="1" customWidth="1"/>
    <col min="568" max="568" width="18" bestFit="1" customWidth="1"/>
    <col min="569" max="569" width="20.5546875" bestFit="1" customWidth="1"/>
    <col min="570" max="570" width="5.21875" bestFit="1" customWidth="1"/>
    <col min="571" max="571" width="30.33203125" bestFit="1" customWidth="1"/>
    <col min="572" max="572" width="18.109375" bestFit="1" customWidth="1"/>
    <col min="573" max="573" width="12.6640625" bestFit="1" customWidth="1"/>
    <col min="574" max="574" width="7.5546875" bestFit="1" customWidth="1"/>
    <col min="575" max="575" width="15.21875" bestFit="1" customWidth="1"/>
    <col min="576" max="576" width="26.44140625" bestFit="1" customWidth="1"/>
    <col min="577" max="577" width="15.109375" bestFit="1" customWidth="1"/>
    <col min="578" max="578" width="8.6640625" bestFit="1" customWidth="1"/>
    <col min="579" max="579" width="14.88671875" bestFit="1" customWidth="1"/>
    <col min="580" max="580" width="15.6640625" bestFit="1" customWidth="1"/>
    <col min="581" max="581" width="10.109375" bestFit="1" customWidth="1"/>
    <col min="582" max="582" width="17.77734375" bestFit="1" customWidth="1"/>
    <col min="583" max="583" width="5.5546875" bestFit="1" customWidth="1"/>
    <col min="584" max="584" width="12" bestFit="1" customWidth="1"/>
    <col min="585" max="585" width="7.5546875" bestFit="1" customWidth="1"/>
    <col min="586" max="586" width="10.88671875" bestFit="1" customWidth="1"/>
    <col min="587" max="587" width="13.77734375" bestFit="1" customWidth="1"/>
    <col min="588" max="588" width="7" bestFit="1" customWidth="1"/>
    <col min="589" max="589" width="10.77734375" bestFit="1" customWidth="1"/>
    <col min="590" max="590" width="12.88671875" bestFit="1" customWidth="1"/>
    <col min="591" max="591" width="11.44140625" bestFit="1" customWidth="1"/>
    <col min="592" max="592" width="9.44140625" bestFit="1" customWidth="1"/>
    <col min="593" max="593" width="20.33203125" bestFit="1" customWidth="1"/>
    <col min="594" max="594" width="9.6640625" bestFit="1" customWidth="1"/>
    <col min="595" max="595" width="10.44140625" bestFit="1" customWidth="1"/>
    <col min="596" max="596" width="12.5546875" bestFit="1" customWidth="1"/>
    <col min="597" max="597" width="10.6640625" bestFit="1" customWidth="1"/>
    <col min="598" max="598" width="10.21875" bestFit="1" customWidth="1"/>
    <col min="599" max="599" width="11.6640625" bestFit="1" customWidth="1"/>
    <col min="600" max="600" width="21.109375" bestFit="1" customWidth="1"/>
    <col min="601" max="601" width="26.5546875" bestFit="1" customWidth="1"/>
    <col min="602" max="602" width="26.77734375" bestFit="1" customWidth="1"/>
    <col min="603" max="603" width="20.109375" bestFit="1" customWidth="1"/>
    <col min="604" max="604" width="16.88671875" bestFit="1" customWidth="1"/>
    <col min="605" max="605" width="13.5546875" bestFit="1" customWidth="1"/>
    <col min="606" max="606" width="11.33203125" bestFit="1" customWidth="1"/>
    <col min="608" max="608" width="8.21875" bestFit="1" customWidth="1"/>
    <col min="609" max="609" width="9.77734375" bestFit="1" customWidth="1"/>
    <col min="610" max="610" width="8.6640625" bestFit="1" customWidth="1"/>
    <col min="611" max="611" width="8.21875" bestFit="1" customWidth="1"/>
    <col min="612" max="612" width="6.44140625" bestFit="1" customWidth="1"/>
    <col min="613" max="613" width="27.21875" bestFit="1" customWidth="1"/>
    <col min="614" max="614" width="14.88671875" bestFit="1" customWidth="1"/>
    <col min="615" max="615" width="15.6640625" bestFit="1" customWidth="1"/>
    <col min="616" max="616" width="10.44140625" bestFit="1" customWidth="1"/>
    <col min="617" max="617" width="10.77734375" bestFit="1" customWidth="1"/>
    <col min="618" max="618" width="14.21875" bestFit="1" customWidth="1"/>
    <col min="619" max="619" width="30.88671875" bestFit="1" customWidth="1"/>
    <col min="620" max="621" width="38.5546875" bestFit="1" customWidth="1"/>
    <col min="622" max="622" width="30.33203125" bestFit="1" customWidth="1"/>
    <col min="623" max="623" width="33.77734375" bestFit="1" customWidth="1"/>
    <col min="624" max="624" width="36.6640625" bestFit="1" customWidth="1"/>
    <col min="625" max="625" width="36" bestFit="1" customWidth="1"/>
    <col min="626" max="626" width="5.109375" bestFit="1" customWidth="1"/>
    <col min="627" max="627" width="16.21875" bestFit="1" customWidth="1"/>
    <col min="628" max="628" width="7.33203125" bestFit="1" customWidth="1"/>
    <col min="629" max="629" width="24.77734375" bestFit="1" customWidth="1"/>
    <col min="630" max="630" width="3.88671875" bestFit="1" customWidth="1"/>
    <col min="631" max="631" width="8.109375" bestFit="1" customWidth="1"/>
    <col min="632" max="632" width="9.77734375" bestFit="1" customWidth="1"/>
    <col min="633" max="633" width="23.77734375" bestFit="1" customWidth="1"/>
    <col min="634" max="634" width="7" bestFit="1" customWidth="1"/>
    <col min="635" max="635" width="13.44140625" bestFit="1" customWidth="1"/>
    <col min="636" max="636" width="8.21875" bestFit="1" customWidth="1"/>
    <col min="637" max="637" width="11.77734375" bestFit="1" customWidth="1"/>
    <col min="638" max="638" width="5.33203125" bestFit="1" customWidth="1"/>
    <col min="639" max="639" width="7.109375" bestFit="1" customWidth="1"/>
    <col min="640" max="640" width="12.44140625" bestFit="1" customWidth="1"/>
    <col min="641" max="641" width="5.5546875" bestFit="1" customWidth="1"/>
    <col min="642" max="642" width="8" bestFit="1" customWidth="1"/>
    <col min="643" max="643" width="16.88671875" bestFit="1" customWidth="1"/>
    <col min="644" max="644" width="6" bestFit="1" customWidth="1"/>
    <col min="645" max="645" width="15.21875" bestFit="1" customWidth="1"/>
    <col min="646" max="646" width="22.6640625" bestFit="1" customWidth="1"/>
    <col min="647" max="647" width="11.5546875" bestFit="1" customWidth="1"/>
    <col min="648" max="648" width="11.33203125" bestFit="1" customWidth="1"/>
    <col min="649" max="649" width="13.77734375" bestFit="1" customWidth="1"/>
    <col min="650" max="650" width="18.77734375" bestFit="1" customWidth="1"/>
    <col min="651" max="651" width="7.77734375" bestFit="1" customWidth="1"/>
    <col min="652" max="652" width="6.21875" bestFit="1" customWidth="1"/>
    <col min="653" max="653" width="12.21875" bestFit="1" customWidth="1"/>
    <col min="654" max="654" width="7.44140625" bestFit="1" customWidth="1"/>
    <col min="655" max="655" width="8" bestFit="1" customWidth="1"/>
    <col min="656" max="656" width="7.77734375" bestFit="1" customWidth="1"/>
    <col min="657" max="657" width="17.5546875" bestFit="1" customWidth="1"/>
    <col min="658" max="658" width="20.21875" bestFit="1" customWidth="1"/>
    <col min="659" max="659" width="12.6640625" bestFit="1" customWidth="1"/>
    <col min="660" max="660" width="16.5546875" bestFit="1" customWidth="1"/>
    <col min="661" max="661" width="20.109375" bestFit="1" customWidth="1"/>
    <col min="662" max="662" width="21.109375" bestFit="1" customWidth="1"/>
    <col min="663" max="663" width="13.5546875" bestFit="1" customWidth="1"/>
    <col min="664" max="664" width="20.44140625" bestFit="1" customWidth="1"/>
    <col min="665" max="665" width="12.5546875" bestFit="1" customWidth="1"/>
    <col min="666" max="666" width="16.5546875" bestFit="1" customWidth="1"/>
    <col min="667" max="667" width="10.88671875" bestFit="1" customWidth="1"/>
    <col min="668" max="668" width="15.109375" bestFit="1" customWidth="1"/>
    <col min="669" max="669" width="25.77734375" bestFit="1" customWidth="1"/>
    <col min="670" max="670" width="22.88671875" bestFit="1" customWidth="1"/>
    <col min="671" max="671" width="24.33203125" bestFit="1" customWidth="1"/>
    <col min="672" max="672" width="19" bestFit="1" customWidth="1"/>
    <col min="673" max="673" width="5.44140625" bestFit="1" customWidth="1"/>
    <col min="674" max="674" width="4.77734375" bestFit="1" customWidth="1"/>
    <col min="675" max="675" width="11.33203125" bestFit="1" customWidth="1"/>
    <col min="676" max="676" width="5.21875" bestFit="1" customWidth="1"/>
    <col min="677" max="677" width="7.6640625" bestFit="1" customWidth="1"/>
    <col min="678" max="678" width="11.44140625" bestFit="1" customWidth="1"/>
    <col min="679" max="679" width="16.5546875" bestFit="1" customWidth="1"/>
    <col min="680" max="680" width="15.33203125" bestFit="1" customWidth="1"/>
    <col min="681" max="681" width="10.33203125" bestFit="1" customWidth="1"/>
    <col min="682" max="682" width="14.5546875" bestFit="1" customWidth="1"/>
    <col min="683" max="683" width="14.6640625" bestFit="1" customWidth="1"/>
    <col min="684" max="684" width="13.33203125" bestFit="1" customWidth="1"/>
    <col min="685" max="685" width="17.77734375" bestFit="1" customWidth="1"/>
    <col min="686" max="686" width="7.6640625" bestFit="1" customWidth="1"/>
    <col min="687" max="687" width="7.77734375" bestFit="1" customWidth="1"/>
    <col min="688" max="688" width="22.33203125" bestFit="1" customWidth="1"/>
    <col min="689" max="689" width="20.5546875" bestFit="1" customWidth="1"/>
    <col min="690" max="690" width="7.5546875" bestFit="1" customWidth="1"/>
    <col min="691" max="691" width="8.6640625" bestFit="1" customWidth="1"/>
    <col min="692" max="692" width="26.109375" bestFit="1" customWidth="1"/>
    <col min="693" max="693" width="16.6640625" bestFit="1" customWidth="1"/>
    <col min="694" max="694" width="9.5546875" bestFit="1" customWidth="1"/>
    <col min="695" max="695" width="8.77734375" bestFit="1" customWidth="1"/>
    <col min="696" max="696" width="9.21875" bestFit="1" customWidth="1"/>
    <col min="697" max="697" width="20" bestFit="1" customWidth="1"/>
    <col min="698" max="698" width="24.44140625" bestFit="1" customWidth="1"/>
    <col min="699" max="699" width="7.21875" bestFit="1" customWidth="1"/>
    <col min="700" max="701" width="9" bestFit="1" customWidth="1"/>
    <col min="702" max="702" width="20.5546875" bestFit="1" customWidth="1"/>
    <col min="703" max="703" width="11.5546875" bestFit="1" customWidth="1"/>
    <col min="704" max="704" width="27.88671875" bestFit="1" customWidth="1"/>
    <col min="705" max="705" width="44.21875" bestFit="1" customWidth="1"/>
    <col min="706" max="706" width="7.21875" bestFit="1" customWidth="1"/>
    <col min="707" max="707" width="7" bestFit="1" customWidth="1"/>
    <col min="708" max="708" width="18.21875" bestFit="1" customWidth="1"/>
    <col min="709" max="709" width="15.21875" bestFit="1" customWidth="1"/>
    <col min="710" max="710" width="12.21875" bestFit="1" customWidth="1"/>
    <col min="711" max="711" width="10.5546875" bestFit="1" customWidth="1"/>
    <col min="712" max="712" width="8.109375" bestFit="1" customWidth="1"/>
    <col min="713" max="713" width="12.6640625" bestFit="1" customWidth="1"/>
    <col min="714" max="714" width="6" bestFit="1" customWidth="1"/>
    <col min="715" max="715" width="17.44140625" bestFit="1" customWidth="1"/>
    <col min="716" max="716" width="10.33203125" bestFit="1" customWidth="1"/>
    <col min="717" max="717" width="9.5546875" bestFit="1" customWidth="1"/>
    <col min="718" max="718" width="8.44140625" bestFit="1" customWidth="1"/>
    <col min="719" max="719" width="17.77734375" bestFit="1" customWidth="1"/>
    <col min="720" max="720" width="12.77734375" bestFit="1" customWidth="1"/>
    <col min="721" max="721" width="10" bestFit="1" customWidth="1"/>
    <col min="722" max="722" width="11.77734375" bestFit="1" customWidth="1"/>
    <col min="723" max="723" width="13.33203125" bestFit="1" customWidth="1"/>
    <col min="724" max="724" width="11.88671875" bestFit="1" customWidth="1"/>
    <col min="725" max="725" width="14.109375" bestFit="1" customWidth="1"/>
    <col min="726" max="726" width="16.6640625" bestFit="1" customWidth="1"/>
    <col min="727" max="727" width="7.5546875" bestFit="1" customWidth="1"/>
    <col min="728" max="728" width="7" bestFit="1" customWidth="1"/>
    <col min="729" max="729" width="8.77734375" bestFit="1" customWidth="1"/>
    <col min="730" max="730" width="10.21875" bestFit="1" customWidth="1"/>
    <col min="731" max="731" width="14.109375" bestFit="1" customWidth="1"/>
    <col min="732" max="732" width="10.5546875" bestFit="1" customWidth="1"/>
    <col min="733" max="733" width="2.21875" bestFit="1" customWidth="1"/>
    <col min="734" max="734" width="13.44140625" bestFit="1" customWidth="1"/>
    <col min="736" max="736" width="14.5546875" bestFit="1" customWidth="1"/>
    <col min="737" max="737" width="11.77734375" bestFit="1" customWidth="1"/>
    <col min="738" max="738" width="25.44140625" bestFit="1" customWidth="1"/>
    <col min="739" max="739" width="23.6640625" bestFit="1" customWidth="1"/>
    <col min="740" max="740" width="18.44140625" bestFit="1" customWidth="1"/>
    <col min="741" max="741" width="7.5546875" bestFit="1" customWidth="1"/>
    <col min="742" max="742" width="12.21875" bestFit="1" customWidth="1"/>
    <col min="743" max="743" width="16.5546875" bestFit="1" customWidth="1"/>
    <col min="744" max="744" width="13.77734375" bestFit="1" customWidth="1"/>
    <col min="745" max="745" width="4" bestFit="1" customWidth="1"/>
    <col min="746" max="746" width="29.88671875" bestFit="1" customWidth="1"/>
    <col min="747" max="747" width="10.5546875" bestFit="1" customWidth="1"/>
    <col min="748" max="748" width="19.21875" bestFit="1" customWidth="1"/>
    <col min="749" max="749" width="9.5546875" bestFit="1" customWidth="1"/>
    <col min="750" max="750" width="18.88671875" bestFit="1" customWidth="1"/>
    <col min="751" max="751" width="30.33203125" bestFit="1" customWidth="1"/>
    <col min="752" max="752" width="13.5546875" bestFit="1" customWidth="1"/>
    <col min="753" max="753" width="10.33203125" bestFit="1" customWidth="1"/>
    <col min="754" max="754" width="5.44140625" bestFit="1" customWidth="1"/>
    <col min="755" max="755" width="28.88671875" bestFit="1" customWidth="1"/>
    <col min="756" max="756" width="30" bestFit="1" customWidth="1"/>
    <col min="757" max="757" width="3.77734375" bestFit="1" customWidth="1"/>
    <col min="758" max="758" width="11.109375" bestFit="1" customWidth="1"/>
    <col min="759" max="759" width="10.6640625" bestFit="1" customWidth="1"/>
    <col min="760" max="760" width="21" bestFit="1" customWidth="1"/>
    <col min="761" max="761" width="28.109375" bestFit="1" customWidth="1"/>
    <col min="762" max="762" width="7.21875" bestFit="1" customWidth="1"/>
    <col min="763" max="763" width="11.88671875" bestFit="1" customWidth="1"/>
    <col min="764" max="764" width="5" bestFit="1" customWidth="1"/>
    <col min="765" max="765" width="15.88671875" bestFit="1" customWidth="1"/>
    <col min="766" max="766" width="12.88671875" bestFit="1" customWidth="1"/>
    <col min="767" max="767" width="22.44140625" bestFit="1" customWidth="1"/>
    <col min="768" max="768" width="27.21875" bestFit="1" customWidth="1"/>
    <col min="769" max="769" width="10.6640625" bestFit="1" customWidth="1"/>
    <col min="770" max="770" width="12.77734375" bestFit="1" customWidth="1"/>
    <col min="771" max="771" width="14.88671875" bestFit="1" customWidth="1"/>
    <col min="772" max="772" width="13.109375" bestFit="1" customWidth="1"/>
    <col min="773" max="773" width="7.5546875" bestFit="1" customWidth="1"/>
    <col min="774" max="774" width="4.77734375" bestFit="1" customWidth="1"/>
    <col min="775" max="775" width="7.88671875" bestFit="1" customWidth="1"/>
    <col min="776" max="776" width="9.33203125" bestFit="1" customWidth="1"/>
    <col min="777" max="777" width="18.33203125" bestFit="1" customWidth="1"/>
    <col min="778" max="779" width="12.109375" bestFit="1" customWidth="1"/>
    <col min="780" max="780" width="8.33203125" bestFit="1" customWidth="1"/>
    <col min="781" max="781" width="5.88671875" bestFit="1" customWidth="1"/>
    <col min="782" max="782" width="16.6640625" bestFit="1" customWidth="1"/>
    <col min="783" max="783" width="10.5546875" bestFit="1" customWidth="1"/>
    <col min="784" max="784" width="29.33203125" bestFit="1" customWidth="1"/>
    <col min="785" max="785" width="9.44140625" bestFit="1" customWidth="1"/>
    <col min="786" max="786" width="11.44140625" bestFit="1" customWidth="1"/>
    <col min="787" max="787" width="17.77734375" bestFit="1" customWidth="1"/>
    <col min="788" max="788" width="25.109375" bestFit="1" customWidth="1"/>
    <col min="789" max="789" width="25.88671875" bestFit="1" customWidth="1"/>
    <col min="790" max="790" width="17.21875" bestFit="1" customWidth="1"/>
    <col min="791" max="791" width="5.44140625" bestFit="1" customWidth="1"/>
    <col min="792" max="792" width="13.88671875" bestFit="1" customWidth="1"/>
    <col min="793" max="793" width="10" bestFit="1" customWidth="1"/>
    <col min="794" max="794" width="11.88671875" bestFit="1" customWidth="1"/>
    <col min="795" max="795" width="11.21875" bestFit="1" customWidth="1"/>
    <col min="796" max="796" width="8.33203125" bestFit="1" customWidth="1"/>
    <col min="797" max="797" width="15.88671875" bestFit="1" customWidth="1"/>
    <col min="798" max="798" width="8.44140625" bestFit="1" customWidth="1"/>
    <col min="799" max="799" width="13.5546875" bestFit="1" customWidth="1"/>
    <col min="800" max="800" width="13.6640625" bestFit="1" customWidth="1"/>
    <col min="801" max="802" width="15.109375" bestFit="1" customWidth="1"/>
    <col min="803" max="803" width="9.77734375" bestFit="1" customWidth="1"/>
    <col min="804" max="804" width="13.109375" bestFit="1" customWidth="1"/>
    <col min="805" max="805" width="8.77734375" bestFit="1" customWidth="1"/>
    <col min="806" max="806" width="14.21875" bestFit="1" customWidth="1"/>
    <col min="807" max="807" width="20.6640625" bestFit="1" customWidth="1"/>
    <col min="808" max="808" width="13.109375" bestFit="1" customWidth="1"/>
    <col min="809" max="809" width="14.88671875" bestFit="1" customWidth="1"/>
    <col min="810" max="810" width="14.5546875" bestFit="1" customWidth="1"/>
    <col min="811" max="811" width="36.5546875" bestFit="1" customWidth="1"/>
    <col min="812" max="812" width="18.6640625" bestFit="1" customWidth="1"/>
    <col min="813" max="813" width="13.109375" bestFit="1" customWidth="1"/>
    <col min="814" max="814" width="11.109375" bestFit="1" customWidth="1"/>
    <col min="815" max="815" width="9.33203125" bestFit="1" customWidth="1"/>
    <col min="816" max="816" width="16.21875" bestFit="1" customWidth="1"/>
    <col min="817" max="817" width="9.5546875" bestFit="1" customWidth="1"/>
    <col min="818" max="818" width="17.44140625" bestFit="1" customWidth="1"/>
    <col min="819" max="819" width="7.33203125" bestFit="1" customWidth="1"/>
    <col min="820" max="820" width="10.109375" bestFit="1" customWidth="1"/>
    <col min="821" max="821" width="9.109375" bestFit="1" customWidth="1"/>
    <col min="822" max="822" width="7.109375" bestFit="1" customWidth="1"/>
    <col min="823" max="823" width="6.5546875" bestFit="1" customWidth="1"/>
    <col min="824" max="824" width="13.21875" bestFit="1" customWidth="1"/>
    <col min="825" max="825" width="10.109375" bestFit="1" customWidth="1"/>
    <col min="826" max="826" width="10.33203125" bestFit="1" customWidth="1"/>
    <col min="828" max="828" width="17.77734375" bestFit="1" customWidth="1"/>
    <col min="829" max="829" width="19.21875" bestFit="1" customWidth="1"/>
    <col min="830" max="830" width="11.88671875" bestFit="1" customWidth="1"/>
    <col min="831" max="831" width="10.6640625" bestFit="1" customWidth="1"/>
    <col min="832" max="832" width="4" bestFit="1" customWidth="1"/>
    <col min="833" max="833" width="13.109375" bestFit="1" customWidth="1"/>
    <col min="834" max="834" width="16.44140625" bestFit="1" customWidth="1"/>
    <col min="835" max="835" width="8.21875" bestFit="1" customWidth="1"/>
    <col min="836" max="836" width="16.5546875" bestFit="1" customWidth="1"/>
    <col min="837" max="837" width="8.109375" bestFit="1" customWidth="1"/>
    <col min="838" max="838" width="7" bestFit="1" customWidth="1"/>
    <col min="839" max="839" width="4.5546875" bestFit="1" customWidth="1"/>
    <col min="840" max="840" width="8.77734375" bestFit="1" customWidth="1"/>
    <col min="841" max="841" width="12.5546875" bestFit="1" customWidth="1"/>
    <col min="842" max="842" width="17.6640625" bestFit="1" customWidth="1"/>
    <col min="843" max="843" width="12.21875" bestFit="1" customWidth="1"/>
    <col min="844" max="844" width="18.33203125" bestFit="1" customWidth="1"/>
    <col min="845" max="845" width="5.33203125" bestFit="1" customWidth="1"/>
    <col min="846" max="846" width="5.88671875" bestFit="1" customWidth="1"/>
    <col min="847" max="847" width="6.109375" bestFit="1" customWidth="1"/>
    <col min="848" max="848" width="11.44140625" bestFit="1" customWidth="1"/>
    <col min="849" max="849" width="4.109375" bestFit="1" customWidth="1"/>
    <col min="850" max="850" width="16.33203125" bestFit="1" customWidth="1"/>
    <col min="851" max="851" width="12.5546875" bestFit="1" customWidth="1"/>
    <col min="852" max="852" width="26" bestFit="1" customWidth="1"/>
    <col min="853" max="853" width="6.88671875" bestFit="1" customWidth="1"/>
    <col min="854" max="854" width="10.88671875" bestFit="1" customWidth="1"/>
    <col min="855" max="855" width="16" bestFit="1" customWidth="1"/>
    <col min="856" max="856" width="14.5546875" bestFit="1" customWidth="1"/>
    <col min="857" max="857" width="9.6640625" bestFit="1" customWidth="1"/>
    <col min="858" max="858" width="16.33203125" bestFit="1" customWidth="1"/>
    <col min="859" max="859" width="5" bestFit="1" customWidth="1"/>
    <col min="860" max="860" width="17.5546875" bestFit="1" customWidth="1"/>
    <col min="861" max="861" width="12.21875" bestFit="1" customWidth="1"/>
    <col min="862" max="862" width="17.21875" bestFit="1" customWidth="1"/>
    <col min="863" max="863" width="9.44140625" bestFit="1" customWidth="1"/>
    <col min="864" max="864" width="12.77734375" bestFit="1" customWidth="1"/>
    <col min="865" max="865" width="15.6640625" bestFit="1" customWidth="1"/>
    <col min="866" max="866" width="10.44140625" bestFit="1" customWidth="1"/>
    <col min="867" max="867" width="8.33203125" bestFit="1" customWidth="1"/>
    <col min="868" max="868" width="4.88671875" bestFit="1" customWidth="1"/>
    <col min="869" max="869" width="18.88671875" bestFit="1" customWidth="1"/>
    <col min="870" max="870" width="4.88671875" bestFit="1" customWidth="1"/>
    <col min="871" max="871" width="12" bestFit="1" customWidth="1"/>
    <col min="872" max="872" width="6.88671875" bestFit="1" customWidth="1"/>
    <col min="873" max="873" width="8.44140625" bestFit="1" customWidth="1"/>
    <col min="874" max="874" width="20.33203125" bestFit="1" customWidth="1"/>
    <col min="875" max="875" width="8.77734375" bestFit="1" customWidth="1"/>
    <col min="876" max="876" width="18.6640625" bestFit="1" customWidth="1"/>
    <col min="877" max="877" width="11.21875" bestFit="1" customWidth="1"/>
    <col min="878" max="878" width="33.33203125" bestFit="1" customWidth="1"/>
    <col min="879" max="879" width="25.109375" bestFit="1" customWidth="1"/>
    <col min="880" max="880" width="13.88671875" bestFit="1" customWidth="1"/>
    <col min="881" max="881" width="10.77734375" bestFit="1" customWidth="1"/>
    <col min="882" max="882" width="14.44140625" bestFit="1" customWidth="1"/>
    <col min="883" max="883" width="10" bestFit="1" customWidth="1"/>
    <col min="884" max="884" width="9.5546875" bestFit="1" customWidth="1"/>
    <col min="885" max="885" width="6.44140625" bestFit="1" customWidth="1"/>
    <col min="886" max="886" width="12.44140625" bestFit="1" customWidth="1"/>
    <col min="887" max="887" width="28.44140625" bestFit="1" customWidth="1"/>
    <col min="888" max="888" width="11.6640625" bestFit="1" customWidth="1"/>
    <col min="889" max="889" width="14.5546875" bestFit="1" customWidth="1"/>
    <col min="890" max="890" width="11" bestFit="1" customWidth="1"/>
    <col min="891" max="891" width="20.44140625" bestFit="1" customWidth="1"/>
    <col min="892" max="892" width="7" bestFit="1" customWidth="1"/>
    <col min="893" max="893" width="7.21875" bestFit="1" customWidth="1"/>
    <col min="894" max="894" width="5.88671875" bestFit="1" customWidth="1"/>
    <col min="895" max="895" width="7.44140625" bestFit="1" customWidth="1"/>
    <col min="896" max="896" width="27.33203125" bestFit="1" customWidth="1"/>
    <col min="897" max="897" width="10.44140625" bestFit="1" customWidth="1"/>
    <col min="898" max="898" width="15.44140625" bestFit="1" customWidth="1"/>
    <col min="899" max="899" width="12" bestFit="1" customWidth="1"/>
    <col min="900" max="900" width="13.5546875" bestFit="1" customWidth="1"/>
    <col min="901" max="901" width="7.5546875" bestFit="1" customWidth="1"/>
    <col min="902" max="902" width="13.33203125" bestFit="1" customWidth="1"/>
    <col min="903" max="903" width="19.77734375" bestFit="1" customWidth="1"/>
    <col min="904" max="904" width="18.77734375" bestFit="1" customWidth="1"/>
    <col min="905" max="905" width="44.44140625" bestFit="1" customWidth="1"/>
    <col min="906" max="906" width="11.33203125" bestFit="1" customWidth="1"/>
    <col min="907" max="907" width="14.6640625" bestFit="1" customWidth="1"/>
    <col min="908" max="908" width="26.44140625" bestFit="1" customWidth="1"/>
    <col min="909" max="909" width="27.5546875" bestFit="1" customWidth="1"/>
    <col min="910" max="910" width="13.5546875" bestFit="1" customWidth="1"/>
    <col min="911" max="911" width="9.88671875" bestFit="1" customWidth="1"/>
    <col min="912" max="912" width="15.5546875" bestFit="1" customWidth="1"/>
    <col min="913" max="913" width="18" bestFit="1" customWidth="1"/>
    <col min="914" max="914" width="16.5546875" bestFit="1" customWidth="1"/>
    <col min="915" max="915" width="10.109375" bestFit="1" customWidth="1"/>
    <col min="916" max="916" width="6.88671875" bestFit="1" customWidth="1"/>
    <col min="917" max="917" width="15.5546875" bestFit="1" customWidth="1"/>
    <col min="918" max="918" width="11.33203125" bestFit="1" customWidth="1"/>
    <col min="919" max="919" width="18.33203125" bestFit="1" customWidth="1"/>
    <col min="920" max="920" width="18.6640625" bestFit="1" customWidth="1"/>
    <col min="921" max="921" width="8.21875" bestFit="1" customWidth="1"/>
    <col min="922" max="922" width="13.33203125" bestFit="1" customWidth="1"/>
    <col min="923" max="923" width="10.33203125" bestFit="1" customWidth="1"/>
    <col min="924" max="924" width="14.6640625" bestFit="1" customWidth="1"/>
    <col min="925" max="925" width="7.109375" bestFit="1" customWidth="1"/>
    <col min="926" max="926" width="15.21875" bestFit="1" customWidth="1"/>
    <col min="927" max="927" width="11.21875" bestFit="1" customWidth="1"/>
    <col min="928" max="928" width="7.77734375" bestFit="1" customWidth="1"/>
    <col min="929" max="929" width="32.109375" bestFit="1" customWidth="1"/>
    <col min="930" max="930" width="7.109375" bestFit="1" customWidth="1"/>
    <col min="931" max="931" width="16.88671875" bestFit="1" customWidth="1"/>
    <col min="932" max="932" width="6.44140625" bestFit="1" customWidth="1"/>
    <col min="933" max="933" width="11.88671875" bestFit="1" customWidth="1"/>
    <col min="934" max="934" width="7.77734375" bestFit="1" customWidth="1"/>
    <col min="935" max="935" width="7.21875" bestFit="1" customWidth="1"/>
    <col min="936" max="936" width="6.88671875" bestFit="1" customWidth="1"/>
    <col min="937" max="937" width="38.109375" bestFit="1" customWidth="1"/>
    <col min="938" max="938" width="10.88671875" bestFit="1" customWidth="1"/>
    <col min="939" max="939" width="25" bestFit="1" customWidth="1"/>
    <col min="940" max="940" width="32" bestFit="1" customWidth="1"/>
    <col min="941" max="941" width="31" bestFit="1" customWidth="1"/>
    <col min="942" max="942" width="19.77734375" bestFit="1" customWidth="1"/>
    <col min="943" max="943" width="7" bestFit="1" customWidth="1"/>
    <col min="944" max="944" width="12.33203125" bestFit="1" customWidth="1"/>
    <col min="945" max="945" width="14.6640625" bestFit="1" customWidth="1"/>
    <col min="946" max="946" width="10.5546875" bestFit="1" customWidth="1"/>
    <col min="947" max="947" width="10" bestFit="1" customWidth="1"/>
    <col min="948" max="948" width="8.109375" bestFit="1" customWidth="1"/>
    <col min="949" max="949" width="13.88671875" bestFit="1" customWidth="1"/>
    <col min="950" max="951" width="14.44140625" bestFit="1" customWidth="1"/>
    <col min="953" max="953" width="18" bestFit="1" customWidth="1"/>
    <col min="954" max="954" width="17.33203125" bestFit="1" customWidth="1"/>
    <col min="955" max="955" width="6.109375" bestFit="1" customWidth="1"/>
    <col min="956" max="956" width="9.77734375" bestFit="1" customWidth="1"/>
    <col min="957" max="957" width="17.21875" bestFit="1" customWidth="1"/>
    <col min="958" max="958" width="13.6640625" bestFit="1" customWidth="1"/>
    <col min="959" max="959" width="13.88671875" bestFit="1" customWidth="1"/>
    <col min="960" max="960" width="7.33203125" bestFit="1" customWidth="1"/>
    <col min="961" max="961" width="8" bestFit="1" customWidth="1"/>
    <col min="962" max="962" width="18.5546875" bestFit="1" customWidth="1"/>
    <col min="963" max="963" width="8.77734375" bestFit="1" customWidth="1"/>
    <col min="964" max="964" width="15.5546875" bestFit="1" customWidth="1"/>
    <col min="965" max="965" width="11.21875" bestFit="1" customWidth="1"/>
    <col min="966" max="966" width="20.109375" bestFit="1" customWidth="1"/>
    <col min="967" max="967" width="5" bestFit="1" customWidth="1"/>
    <col min="968" max="968" width="6.44140625" bestFit="1" customWidth="1"/>
    <col min="969" max="969" width="7.44140625" bestFit="1" customWidth="1"/>
    <col min="970" max="970" width="14.77734375" bestFit="1" customWidth="1"/>
    <col min="971" max="971" width="26" bestFit="1" customWidth="1"/>
    <col min="972" max="972" width="15.6640625" bestFit="1" customWidth="1"/>
    <col min="973" max="973" width="16.44140625" bestFit="1" customWidth="1"/>
    <col min="974" max="974" width="18.21875" bestFit="1" customWidth="1"/>
    <col min="975" max="975" width="14.44140625" bestFit="1" customWidth="1"/>
    <col min="976" max="976" width="11.21875" bestFit="1" customWidth="1"/>
    <col min="977" max="977" width="11" bestFit="1" customWidth="1"/>
    <col min="978" max="978" width="6.5546875" bestFit="1" customWidth="1"/>
    <col min="979" max="979" width="14" bestFit="1" customWidth="1"/>
    <col min="980" max="980" width="18" bestFit="1" customWidth="1"/>
    <col min="981" max="981" width="15.88671875" bestFit="1" customWidth="1"/>
    <col min="982" max="982" width="30.33203125" bestFit="1" customWidth="1"/>
    <col min="983" max="983" width="29.33203125" bestFit="1" customWidth="1"/>
    <col min="984" max="984" width="34.5546875" bestFit="1" customWidth="1"/>
    <col min="985" max="985" width="8.21875" bestFit="1" customWidth="1"/>
    <col min="986" max="986" width="14.109375" bestFit="1" customWidth="1"/>
    <col min="987" max="987" width="9.5546875" bestFit="1" customWidth="1"/>
    <col min="988" max="988" width="15.88671875" bestFit="1" customWidth="1"/>
    <col min="989" max="989" width="15.109375" bestFit="1" customWidth="1"/>
    <col min="990" max="990" width="11.88671875" bestFit="1" customWidth="1"/>
    <col min="991" max="991" width="13.6640625" bestFit="1" customWidth="1"/>
    <col min="992" max="992" width="19" bestFit="1" customWidth="1"/>
    <col min="993" max="993" width="41.88671875" bestFit="1" customWidth="1"/>
    <col min="994" max="994" width="40.21875" bestFit="1" customWidth="1"/>
    <col min="995" max="995" width="36.44140625" bestFit="1" customWidth="1"/>
    <col min="996" max="996" width="11.77734375" bestFit="1" customWidth="1"/>
    <col min="997" max="998" width="11.6640625" bestFit="1" customWidth="1"/>
    <col min="999" max="999" width="14.5546875" bestFit="1" customWidth="1"/>
    <col min="1000" max="1000" width="4.88671875" bestFit="1" customWidth="1"/>
    <col min="1001" max="1001" width="21.5546875" bestFit="1" customWidth="1"/>
    <col min="1002" max="1002" width="9.6640625" bestFit="1" customWidth="1"/>
    <col min="1003" max="1003" width="17.88671875" bestFit="1" customWidth="1"/>
    <col min="1004" max="1004" width="15.77734375" bestFit="1" customWidth="1"/>
    <col min="1005" max="1005" width="13.44140625" bestFit="1" customWidth="1"/>
    <col min="1006" max="1006" width="5.5546875" bestFit="1" customWidth="1"/>
    <col min="1007" max="1007" width="7.77734375" bestFit="1" customWidth="1"/>
    <col min="1008" max="1008" width="16.5546875" bestFit="1" customWidth="1"/>
    <col min="1009" max="1009" width="4.88671875" bestFit="1" customWidth="1"/>
    <col min="1010" max="1010" width="6.33203125" bestFit="1" customWidth="1"/>
    <col min="1011" max="1011" width="10.88671875" bestFit="1" customWidth="1"/>
    <col min="1012" max="1012" width="9.109375" bestFit="1" customWidth="1"/>
    <col min="1013" max="1013" width="5.5546875" bestFit="1" customWidth="1"/>
    <col min="1014" max="1014" width="6.33203125" bestFit="1" customWidth="1"/>
    <col min="1015" max="1015" width="5.6640625" bestFit="1" customWidth="1"/>
    <col min="1016" max="1016" width="17.21875" bestFit="1" customWidth="1"/>
    <col min="1017" max="1017" width="22.6640625" bestFit="1" customWidth="1"/>
    <col min="1018" max="1018" width="11.44140625" bestFit="1" customWidth="1"/>
    <col min="1019" max="1019" width="15.33203125" bestFit="1" customWidth="1"/>
    <col min="1020" max="1020" width="16.77734375" bestFit="1" customWidth="1"/>
    <col min="1021" max="1021" width="12.33203125" bestFit="1" customWidth="1"/>
    <col min="1022" max="1022" width="20" bestFit="1" customWidth="1"/>
    <col min="1023" max="1023" width="20.5546875" bestFit="1" customWidth="1"/>
    <col min="1024" max="1024" width="8" bestFit="1" customWidth="1"/>
    <col min="1025" max="1025" width="12.21875" bestFit="1" customWidth="1"/>
    <col min="1026" max="1026" width="15.109375" bestFit="1" customWidth="1"/>
    <col min="1027" max="1027" width="14" bestFit="1" customWidth="1"/>
    <col min="1028" max="1028" width="19.77734375" bestFit="1" customWidth="1"/>
    <col min="1029" max="1029" width="4.88671875" bestFit="1" customWidth="1"/>
    <col min="1030" max="1030" width="3.88671875" bestFit="1" customWidth="1"/>
    <col min="1031" max="1031" width="10" bestFit="1" customWidth="1"/>
    <col min="1032" max="1032" width="7.109375" bestFit="1" customWidth="1"/>
    <col min="1033" max="1033" width="17.44140625" bestFit="1" customWidth="1"/>
    <col min="1034" max="1034" width="19.88671875" bestFit="1" customWidth="1"/>
    <col min="1035" max="1035" width="5.33203125" bestFit="1" customWidth="1"/>
    <col min="1036" max="1036" width="28.33203125" bestFit="1" customWidth="1"/>
    <col min="1037" max="1037" width="25.44140625" bestFit="1" customWidth="1"/>
    <col min="1038" max="1038" width="8.109375" bestFit="1" customWidth="1"/>
    <col min="1039" max="1039" width="23.44140625" bestFit="1" customWidth="1"/>
    <col min="1040" max="1040" width="16.21875" bestFit="1" customWidth="1"/>
    <col min="1041" max="1041" width="13.44140625" bestFit="1" customWidth="1"/>
    <col min="1042" max="1042" width="7.6640625" bestFit="1" customWidth="1"/>
    <col min="1043" max="1043" width="11.21875" bestFit="1" customWidth="1"/>
    <col min="1044" max="1044" width="11.109375" bestFit="1" customWidth="1"/>
    <col min="1045" max="1045" width="23" bestFit="1" customWidth="1"/>
    <col min="1046" max="1046" width="19.6640625" bestFit="1" customWidth="1"/>
    <col min="1047" max="1047" width="7.33203125" bestFit="1" customWidth="1"/>
    <col min="1048" max="1048" width="16.77734375" bestFit="1" customWidth="1"/>
    <col min="1049" max="1049" width="10.88671875" bestFit="1" customWidth="1"/>
    <col min="1050" max="1050" width="11.109375" bestFit="1" customWidth="1"/>
    <col min="1051" max="1051" width="14.109375" bestFit="1" customWidth="1"/>
    <col min="1052" max="1052" width="8.33203125" bestFit="1" customWidth="1"/>
    <col min="1053" max="1053" width="23.33203125" bestFit="1" customWidth="1"/>
    <col min="1054" max="1054" width="13.44140625" bestFit="1" customWidth="1"/>
    <col min="1055" max="1055" width="3.109375" bestFit="1" customWidth="1"/>
    <col min="1056" max="1056" width="10.109375" bestFit="1" customWidth="1"/>
    <col min="1057" max="1057" width="18.21875" bestFit="1" customWidth="1"/>
    <col min="1058" max="1058" width="10.77734375" bestFit="1" customWidth="1"/>
    <col min="1059" max="1059" width="12.21875" bestFit="1" customWidth="1"/>
    <col min="1060" max="1060" width="10.77734375" bestFit="1" customWidth="1"/>
    <col min="1061" max="1061" width="11.77734375" bestFit="1" customWidth="1"/>
    <col min="1062" max="1062" width="4.21875" bestFit="1" customWidth="1"/>
    <col min="1063" max="1063" width="9.88671875" bestFit="1" customWidth="1"/>
    <col min="1064" max="1064" width="14" bestFit="1" customWidth="1"/>
    <col min="1065" max="1065" width="7.77734375" bestFit="1" customWidth="1"/>
    <col min="1066" max="1066" width="7.33203125" bestFit="1" customWidth="1"/>
    <col min="1067" max="1067" width="17.77734375" bestFit="1" customWidth="1"/>
    <col min="1068" max="1068" width="7.6640625" bestFit="1" customWidth="1"/>
    <col min="1069" max="1069" width="10.21875" bestFit="1" customWidth="1"/>
    <col min="1070" max="1070" width="9.88671875" bestFit="1" customWidth="1"/>
    <col min="1071" max="1071" width="4.6640625" bestFit="1" customWidth="1"/>
    <col min="1072" max="1072" width="17.6640625" bestFit="1" customWidth="1"/>
    <col min="1073" max="1073" width="5.21875" bestFit="1" customWidth="1"/>
    <col min="1075" max="1075" width="10.88671875" bestFit="1" customWidth="1"/>
    <col min="1076" max="1076" width="45" bestFit="1" customWidth="1"/>
    <col min="1077" max="1077" width="27.6640625" bestFit="1" customWidth="1"/>
    <col min="1078" max="1078" width="29.88671875" bestFit="1" customWidth="1"/>
    <col min="1079" max="1079" width="9.109375" bestFit="1" customWidth="1"/>
    <col min="1080" max="1080" width="15.21875" bestFit="1" customWidth="1"/>
    <col min="1081" max="1081" width="15.5546875" bestFit="1" customWidth="1"/>
    <col min="1082" max="1082" width="17.21875" bestFit="1" customWidth="1"/>
    <col min="1083" max="1083" width="3.5546875" bestFit="1" customWidth="1"/>
    <col min="1084" max="1084" width="16.109375" bestFit="1" customWidth="1"/>
    <col min="1085" max="1085" width="9.21875" bestFit="1" customWidth="1"/>
    <col min="1086" max="1086" width="10.109375" bestFit="1" customWidth="1"/>
    <col min="1087" max="1087" width="11.33203125" bestFit="1" customWidth="1"/>
    <col min="1088" max="1088" width="35.109375" bestFit="1" customWidth="1"/>
    <col min="1089" max="1089" width="37.88671875" bestFit="1" customWidth="1"/>
    <col min="1090" max="1090" width="42.5546875" bestFit="1" customWidth="1"/>
    <col min="1091" max="1091" width="37.5546875" bestFit="1" customWidth="1"/>
    <col min="1092" max="1092" width="46.33203125" bestFit="1" customWidth="1"/>
    <col min="1093" max="1093" width="11.6640625" bestFit="1" customWidth="1"/>
    <col min="1094" max="1095" width="13.21875" bestFit="1" customWidth="1"/>
    <col min="1096" max="1096" width="5.6640625" bestFit="1" customWidth="1"/>
    <col min="1097" max="1097" width="11.88671875" bestFit="1" customWidth="1"/>
    <col min="1098" max="1098" width="8.109375" bestFit="1" customWidth="1"/>
    <col min="1099" max="1099" width="10.6640625" bestFit="1" customWidth="1"/>
    <col min="1100" max="1100" width="5.33203125" bestFit="1" customWidth="1"/>
    <col min="1101" max="1101" width="6.44140625" bestFit="1" customWidth="1"/>
    <col min="1102" max="1102" width="21.88671875" bestFit="1" customWidth="1"/>
    <col min="1103" max="1103" width="8.77734375" bestFit="1" customWidth="1"/>
    <col min="1104" max="1104" width="9.109375" bestFit="1" customWidth="1"/>
    <col min="1105" max="1105" width="10.33203125" bestFit="1" customWidth="1"/>
    <col min="1106" max="1106" width="13.5546875" bestFit="1" customWidth="1"/>
    <col min="1107" max="1107" width="8.109375" bestFit="1" customWidth="1"/>
    <col min="1108" max="1108" width="9.109375" bestFit="1" customWidth="1"/>
    <col min="1109" max="1109" width="13.33203125" bestFit="1" customWidth="1"/>
    <col min="1110" max="1110" width="15.5546875" bestFit="1" customWidth="1"/>
    <col min="1111" max="1111" width="15.6640625" bestFit="1" customWidth="1"/>
    <col min="1112" max="1112" width="29" bestFit="1" customWidth="1"/>
    <col min="1113" max="1113" width="6.5546875" bestFit="1" customWidth="1"/>
    <col min="1114" max="1114" width="30.77734375" bestFit="1" customWidth="1"/>
    <col min="1115" max="1115" width="8.6640625" bestFit="1" customWidth="1"/>
    <col min="1116" max="1116" width="8.5546875" bestFit="1" customWidth="1"/>
    <col min="1117" max="1117" width="11.21875" bestFit="1" customWidth="1"/>
    <col min="1118" max="1118" width="13.5546875" bestFit="1" customWidth="1"/>
    <col min="1119" max="1119" width="22.5546875" bestFit="1" customWidth="1"/>
    <col min="1120" max="1120" width="13.6640625" bestFit="1" customWidth="1"/>
    <col min="1121" max="1121" width="17.6640625" bestFit="1" customWidth="1"/>
    <col min="1122" max="1122" width="5.109375" bestFit="1" customWidth="1"/>
    <col min="1123" max="1123" width="12" bestFit="1" customWidth="1"/>
    <col min="1124" max="1124" width="24.77734375" bestFit="1" customWidth="1"/>
    <col min="1125" max="1125" width="17.33203125" bestFit="1" customWidth="1"/>
    <col min="1126" max="1126" width="14.6640625" bestFit="1" customWidth="1"/>
    <col min="1127" max="1127" width="7.21875" bestFit="1" customWidth="1"/>
    <col min="1128" max="1128" width="10.6640625" bestFit="1" customWidth="1"/>
    <col min="1129" max="1129" width="5.77734375" bestFit="1" customWidth="1"/>
    <col min="1130" max="1130" width="12.109375" bestFit="1" customWidth="1"/>
    <col min="1131" max="1131" width="7" bestFit="1" customWidth="1"/>
    <col min="1132" max="1132" width="16.77734375" bestFit="1" customWidth="1"/>
    <col min="1134" max="1134" width="6.33203125" bestFit="1" customWidth="1"/>
    <col min="1135" max="1135" width="11.44140625" bestFit="1" customWidth="1"/>
    <col min="1136" max="1136" width="10" bestFit="1" customWidth="1"/>
    <col min="1137" max="1137" width="4.5546875" bestFit="1" customWidth="1"/>
    <col min="1138" max="1138" width="4.109375" bestFit="1" customWidth="1"/>
    <col min="1139" max="1139" width="22.6640625" bestFit="1" customWidth="1"/>
    <col min="1140" max="1140" width="12" bestFit="1" customWidth="1"/>
    <col min="1141" max="1141" width="15.88671875" bestFit="1" customWidth="1"/>
    <col min="1142" max="1142" width="9.109375" bestFit="1" customWidth="1"/>
    <col min="1143" max="1143" width="8" bestFit="1" customWidth="1"/>
    <col min="1144" max="1144" width="4.21875" bestFit="1" customWidth="1"/>
    <col min="1145" max="1145" width="11.6640625" bestFit="1" customWidth="1"/>
    <col min="1146" max="1146" width="13.21875" bestFit="1" customWidth="1"/>
    <col min="1147" max="1147" width="4.33203125" bestFit="1" customWidth="1"/>
    <col min="1148" max="1148" width="7.6640625" bestFit="1" customWidth="1"/>
    <col min="1149" max="1149" width="10.109375" bestFit="1" customWidth="1"/>
    <col min="1150" max="1150" width="10.44140625" bestFit="1" customWidth="1"/>
    <col min="1151" max="1151" width="11.6640625" bestFit="1" customWidth="1"/>
    <col min="1152" max="1152" width="11.33203125" bestFit="1" customWidth="1"/>
    <col min="1153" max="1153" width="13.44140625" bestFit="1" customWidth="1"/>
    <col min="1154" max="1154" width="13.5546875" bestFit="1" customWidth="1"/>
    <col min="1155" max="1155" width="4.88671875" bestFit="1" customWidth="1"/>
    <col min="1156" max="1156" width="22.21875" bestFit="1" customWidth="1"/>
    <col min="1157" max="1157" width="22.5546875" bestFit="1" customWidth="1"/>
    <col min="1158" max="1158" width="21.109375" bestFit="1" customWidth="1"/>
    <col min="1159" max="1159" width="22.33203125" bestFit="1" customWidth="1"/>
    <col min="1160" max="1160" width="34.6640625" bestFit="1" customWidth="1"/>
    <col min="1161" max="1161" width="17.77734375" bestFit="1" customWidth="1"/>
    <col min="1162" max="1162" width="8.33203125" bestFit="1" customWidth="1"/>
    <col min="1163" max="1163" width="12.77734375" bestFit="1" customWidth="1"/>
    <col min="1164" max="1164" width="7.109375" bestFit="1" customWidth="1"/>
    <col min="1165" max="1165" width="14.44140625" bestFit="1" customWidth="1"/>
    <col min="1166" max="1166" width="3.6640625" bestFit="1" customWidth="1"/>
    <col min="1167" max="1167" width="18.88671875" bestFit="1" customWidth="1"/>
    <col min="1168" max="1168" width="26" bestFit="1" customWidth="1"/>
    <col min="1169" max="1169" width="28.6640625" bestFit="1" customWidth="1"/>
    <col min="1170" max="1170" width="10.88671875" bestFit="1" customWidth="1"/>
    <col min="1171" max="1171" width="8.77734375" bestFit="1" customWidth="1"/>
    <col min="1172" max="1172" width="6.88671875" bestFit="1" customWidth="1"/>
    <col min="1173" max="1173" width="11.77734375" bestFit="1" customWidth="1"/>
    <col min="1174" max="1174" width="10.5546875" bestFit="1" customWidth="1"/>
    <col min="1175" max="1175" width="10.33203125" bestFit="1" customWidth="1"/>
    <col min="1176" max="1176" width="12.33203125" bestFit="1" customWidth="1"/>
    <col min="1177" max="1177" width="26.21875" bestFit="1" customWidth="1"/>
    <col min="1178" max="1178" width="11.33203125" bestFit="1" customWidth="1"/>
    <col min="1179" max="1179" width="5.88671875" bestFit="1" customWidth="1"/>
    <col min="1180" max="1180" width="18.21875" bestFit="1" customWidth="1"/>
    <col min="1181" max="1181" width="6" bestFit="1" customWidth="1"/>
    <col min="1182" max="1182" width="13.44140625" bestFit="1" customWidth="1"/>
    <col min="1183" max="1183" width="4.33203125" bestFit="1" customWidth="1"/>
    <col min="1184" max="1184" width="7.109375" bestFit="1" customWidth="1"/>
    <col min="1185" max="1185" width="13.5546875" bestFit="1" customWidth="1"/>
    <col min="1186" max="1186" width="4.33203125" bestFit="1" customWidth="1"/>
    <col min="1187" max="1187" width="13.21875" bestFit="1" customWidth="1"/>
    <col min="1188" max="1188" width="18.33203125" bestFit="1" customWidth="1"/>
    <col min="1189" max="1189" width="12.6640625" bestFit="1" customWidth="1"/>
    <col min="1190" max="1190" width="5.109375" bestFit="1" customWidth="1"/>
    <col min="1191" max="1191" width="11.109375" bestFit="1" customWidth="1"/>
    <col min="1192" max="1192" width="3.33203125" bestFit="1" customWidth="1"/>
    <col min="1193" max="1193" width="8.21875" bestFit="1" customWidth="1"/>
    <col min="1194" max="1194" width="10.33203125" bestFit="1" customWidth="1"/>
    <col min="1195" max="1195" width="20.44140625" bestFit="1" customWidth="1"/>
    <col min="1196" max="1196" width="6.77734375" bestFit="1" customWidth="1"/>
    <col min="1197" max="1197" width="4.109375" bestFit="1" customWidth="1"/>
    <col min="1198" max="1198" width="11.44140625" bestFit="1" customWidth="1"/>
    <col min="1199" max="1199" width="10.88671875" bestFit="1" customWidth="1"/>
    <col min="1200" max="1200" width="12.77734375" bestFit="1" customWidth="1"/>
    <col min="1201" max="1201" width="7.77734375" bestFit="1" customWidth="1"/>
    <col min="1202" max="1202" width="4.44140625" bestFit="1" customWidth="1"/>
    <col min="1203" max="1203" width="6" bestFit="1" customWidth="1"/>
    <col min="1204" max="1204" width="12.77734375" bestFit="1" customWidth="1"/>
    <col min="1205" max="1205" width="13.5546875" bestFit="1" customWidth="1"/>
    <col min="1206" max="1206" width="31.5546875" bestFit="1" customWidth="1"/>
    <col min="1207" max="1207" width="23.44140625" bestFit="1" customWidth="1"/>
    <col min="1208" max="1208" width="7.21875" bestFit="1" customWidth="1"/>
    <col min="1209" max="1209" width="8.6640625" bestFit="1" customWidth="1"/>
    <col min="1210" max="1210" width="23.77734375" bestFit="1" customWidth="1"/>
    <col min="1211" max="1211" width="9.21875" bestFit="1" customWidth="1"/>
    <col min="1212" max="1212" width="16.44140625" bestFit="1" customWidth="1"/>
    <col min="1213" max="1213" width="16.6640625" bestFit="1" customWidth="1"/>
    <col min="1214" max="1214" width="8.6640625" bestFit="1" customWidth="1"/>
    <col min="1215" max="1215" width="7.88671875" bestFit="1" customWidth="1"/>
    <col min="1216" max="1216" width="8.21875" bestFit="1" customWidth="1"/>
    <col min="1217" max="1217" width="12.88671875" bestFit="1" customWidth="1"/>
    <col min="1218" max="1218" width="17.44140625" bestFit="1" customWidth="1"/>
    <col min="1219" max="1219" width="14.5546875" bestFit="1" customWidth="1"/>
    <col min="1220" max="1220" width="16" bestFit="1" customWidth="1"/>
    <col min="1221" max="1221" width="8.6640625" bestFit="1" customWidth="1"/>
    <col min="1222" max="1222" width="8.44140625" bestFit="1" customWidth="1"/>
    <col min="1223" max="1223" width="18.5546875" bestFit="1" customWidth="1"/>
    <col min="1224" max="1224" width="6.77734375" bestFit="1" customWidth="1"/>
    <col min="1225" max="1225" width="37.5546875" bestFit="1" customWidth="1"/>
    <col min="1226" max="1226" width="15.5546875" bestFit="1" customWidth="1"/>
    <col min="1227" max="1227" width="9.6640625" bestFit="1" customWidth="1"/>
    <col min="1228" max="1228" width="16.6640625" bestFit="1" customWidth="1"/>
    <col min="1229" max="1229" width="8.21875" bestFit="1" customWidth="1"/>
    <col min="1230" max="1230" width="11.6640625" bestFit="1" customWidth="1"/>
    <col min="1231" max="1231" width="8.109375" bestFit="1" customWidth="1"/>
    <col min="1232" max="1232" width="15" bestFit="1" customWidth="1"/>
    <col min="1233" max="1233" width="33.21875" bestFit="1" customWidth="1"/>
    <col min="1234" max="1234" width="21" bestFit="1" customWidth="1"/>
    <col min="1235" max="1235" width="12.88671875" bestFit="1" customWidth="1"/>
    <col min="1236" max="1236" width="11.6640625" bestFit="1" customWidth="1"/>
    <col min="1237" max="1237" width="10.21875" bestFit="1" customWidth="1"/>
    <col min="1238" max="1238" width="7.6640625" bestFit="1" customWidth="1"/>
    <col min="1239" max="1239" width="8.5546875" bestFit="1" customWidth="1"/>
    <col min="1240" max="1240" width="10" bestFit="1" customWidth="1"/>
    <col min="1241" max="1241" width="7.21875" bestFit="1" customWidth="1"/>
    <col min="1242" max="1242" width="17.44140625" bestFit="1" customWidth="1"/>
    <col min="1243" max="1243" width="13.88671875" bestFit="1" customWidth="1"/>
    <col min="1244" max="1244" width="12.6640625" bestFit="1" customWidth="1"/>
    <col min="1245" max="1245" width="6.5546875" bestFit="1" customWidth="1"/>
    <col min="1246" max="1246" width="23.88671875" bestFit="1" customWidth="1"/>
    <col min="1247" max="1247" width="10.6640625" bestFit="1" customWidth="1"/>
    <col min="1248" max="1248" width="8.77734375" bestFit="1" customWidth="1"/>
    <col min="1249" max="1249" width="6.88671875" bestFit="1" customWidth="1"/>
    <col min="1250" max="1250" width="8.6640625" bestFit="1" customWidth="1"/>
    <col min="1251" max="1251" width="10.6640625" bestFit="1" customWidth="1"/>
    <col min="1252" max="1252" width="20.33203125" bestFit="1" customWidth="1"/>
    <col min="1253" max="1253" width="7.21875" bestFit="1" customWidth="1"/>
    <col min="1254" max="1254" width="23.33203125" bestFit="1" customWidth="1"/>
    <col min="1255" max="1255" width="4.5546875" bestFit="1" customWidth="1"/>
    <col min="1256" max="1256" width="6" bestFit="1" customWidth="1"/>
    <col min="1257" max="1257" width="16.109375" bestFit="1" customWidth="1"/>
    <col min="1258" max="1258" width="7.109375" bestFit="1" customWidth="1"/>
    <col min="1259" max="1259" width="11.44140625" bestFit="1" customWidth="1"/>
    <col min="1260" max="1260" width="8.21875" bestFit="1" customWidth="1"/>
    <col min="1261" max="1261" width="6.5546875" bestFit="1" customWidth="1"/>
    <col min="1262" max="1262" width="14.5546875" bestFit="1" customWidth="1"/>
    <col min="1263" max="1263" width="6.33203125" bestFit="1" customWidth="1"/>
    <col min="1264" max="1264" width="11.6640625" bestFit="1" customWidth="1"/>
    <col min="1265" max="1265" width="18" bestFit="1" customWidth="1"/>
    <col min="1266" max="1266" width="5.5546875" bestFit="1" customWidth="1"/>
    <col min="1267" max="1267" width="12.109375" bestFit="1" customWidth="1"/>
    <col min="1268" max="1268" width="16.21875" bestFit="1" customWidth="1"/>
    <col min="1269" max="1269" width="27.5546875" bestFit="1" customWidth="1"/>
    <col min="1270" max="1270" width="11.44140625" bestFit="1" customWidth="1"/>
    <col min="1271" max="1271" width="6.44140625" bestFit="1" customWidth="1"/>
    <col min="1272" max="1272" width="20.44140625" bestFit="1" customWidth="1"/>
    <col min="1273" max="1273" width="19" bestFit="1" customWidth="1"/>
    <col min="1274" max="1274" width="22.5546875" bestFit="1" customWidth="1"/>
    <col min="1275" max="1275" width="20.77734375" bestFit="1" customWidth="1"/>
    <col min="1276" max="1276" width="14.77734375" bestFit="1" customWidth="1"/>
    <col min="1277" max="1277" width="18" bestFit="1" customWidth="1"/>
    <col min="1278" max="1278" width="17.6640625" bestFit="1" customWidth="1"/>
    <col min="1279" max="1279" width="4.6640625" bestFit="1" customWidth="1"/>
    <col min="1280" max="1280" width="14.109375" bestFit="1" customWidth="1"/>
    <col min="1281" max="1281" width="11.5546875" bestFit="1" customWidth="1"/>
    <col min="1282" max="1282" width="9.5546875" bestFit="1" customWidth="1"/>
    <col min="1283" max="1283" width="9" bestFit="1" customWidth="1"/>
    <col min="1284" max="1284" width="7.33203125" bestFit="1" customWidth="1"/>
    <col min="1285" max="1285" width="11.33203125" bestFit="1" customWidth="1"/>
    <col min="1286" max="1286" width="7.77734375" bestFit="1" customWidth="1"/>
    <col min="1287" max="1287" width="18.5546875" bestFit="1" customWidth="1"/>
    <col min="1288" max="1289" width="12.33203125" bestFit="1" customWidth="1"/>
    <col min="1290" max="1290" width="24.77734375" bestFit="1" customWidth="1"/>
    <col min="1291" max="1291" width="23.44140625" bestFit="1" customWidth="1"/>
    <col min="1292" max="1292" width="30.21875" bestFit="1" customWidth="1"/>
    <col min="1293" max="1293" width="24.33203125" bestFit="1" customWidth="1"/>
    <col min="1294" max="1294" width="7.44140625" bestFit="1" customWidth="1"/>
    <col min="1295" max="1295" width="5.88671875" bestFit="1" customWidth="1"/>
    <col min="1296" max="1296" width="4.6640625" bestFit="1" customWidth="1"/>
    <col min="1297" max="1297" width="11.21875" bestFit="1" customWidth="1"/>
    <col min="1298" max="1298" width="12.109375" bestFit="1" customWidth="1"/>
    <col min="1299" max="1299" width="8.5546875" bestFit="1" customWidth="1"/>
    <col min="1300" max="1300" width="14.109375" bestFit="1" customWidth="1"/>
    <col min="1301" max="1301" width="4.109375" bestFit="1" customWidth="1"/>
    <col min="1302" max="1302" width="20" bestFit="1" customWidth="1"/>
    <col min="1303" max="1303" width="8.44140625" bestFit="1" customWidth="1"/>
    <col min="1304" max="1304" width="15.44140625" bestFit="1" customWidth="1"/>
    <col min="1305" max="1305" width="20.5546875" bestFit="1" customWidth="1"/>
    <col min="1306" max="1306" width="37.21875" bestFit="1" customWidth="1"/>
    <col min="1307" max="1307" width="37.77734375" bestFit="1" customWidth="1"/>
    <col min="1308" max="1308" width="32.5546875" bestFit="1" customWidth="1"/>
    <col min="1309" max="1309" width="28.77734375" bestFit="1" customWidth="1"/>
    <col min="1310" max="1310" width="8" bestFit="1" customWidth="1"/>
    <col min="1311" max="1311" width="14.5546875" bestFit="1" customWidth="1"/>
    <col min="1312" max="1312" width="11.5546875" bestFit="1" customWidth="1"/>
    <col min="1313" max="1313" width="4.6640625" bestFit="1" customWidth="1"/>
    <col min="1314" max="1314" width="12.33203125" bestFit="1" customWidth="1"/>
    <col min="1315" max="1315" width="7.6640625" bestFit="1" customWidth="1"/>
    <col min="1316" max="1316" width="19.6640625" bestFit="1" customWidth="1"/>
    <col min="1317" max="1317" width="10.33203125" bestFit="1" customWidth="1"/>
    <col min="1318" max="1318" width="12.33203125" bestFit="1" customWidth="1"/>
    <col min="1319" max="1319" width="17.44140625" bestFit="1" customWidth="1"/>
    <col min="1320" max="1320" width="9.77734375" bestFit="1" customWidth="1"/>
    <col min="1321" max="1321" width="6.6640625" bestFit="1" customWidth="1"/>
    <col min="1322" max="1322" width="8.77734375" bestFit="1" customWidth="1"/>
    <col min="1323" max="1323" width="14.109375" bestFit="1" customWidth="1"/>
    <col min="1324" max="1324" width="6.21875" bestFit="1" customWidth="1"/>
    <col min="1325" max="1325" width="21.44140625" bestFit="1" customWidth="1"/>
    <col min="1326" max="1326" width="13.109375" bestFit="1" customWidth="1"/>
    <col min="1327" max="1327" width="19" bestFit="1" customWidth="1"/>
    <col min="1328" max="1328" width="10.88671875" bestFit="1" customWidth="1"/>
    <col min="1329" max="1329" width="12.6640625" bestFit="1" customWidth="1"/>
    <col min="1330" max="1330" width="10.6640625" bestFit="1" customWidth="1"/>
    <col min="1331" max="1331" width="12.44140625" bestFit="1" customWidth="1"/>
    <col min="1332" max="1332" width="12.77734375" bestFit="1" customWidth="1"/>
    <col min="1333" max="1333" width="5" bestFit="1" customWidth="1"/>
    <col min="1334" max="1334" width="8.6640625" bestFit="1" customWidth="1"/>
    <col min="1335" max="1335" width="5.88671875" bestFit="1" customWidth="1"/>
    <col min="1336" max="1336" width="7.33203125" bestFit="1" customWidth="1"/>
    <col min="1337" max="1337" width="9.109375" bestFit="1" customWidth="1"/>
    <col min="1338" max="1338" width="15.6640625" bestFit="1" customWidth="1"/>
    <col min="1339" max="1339" width="16.6640625" bestFit="1" customWidth="1"/>
    <col min="1340" max="1340" width="8.5546875" bestFit="1" customWidth="1"/>
    <col min="1341" max="1341" width="10" bestFit="1" customWidth="1"/>
    <col min="1342" max="1342" width="13.21875" bestFit="1" customWidth="1"/>
    <col min="1343" max="1343" width="17.6640625" bestFit="1" customWidth="1"/>
    <col min="1344" max="1344" width="7.5546875" bestFit="1" customWidth="1"/>
    <col min="1345" max="1345" width="43" bestFit="1" customWidth="1"/>
    <col min="1346" max="1346" width="14.109375" bestFit="1" customWidth="1"/>
    <col min="1347" max="1347" width="14.88671875" bestFit="1" customWidth="1"/>
    <col min="1348" max="1348" width="20.44140625" bestFit="1" customWidth="1"/>
    <col min="1349" max="1349" width="7.21875" bestFit="1" customWidth="1"/>
    <col min="1350" max="1350" width="6.109375" bestFit="1" customWidth="1"/>
    <col min="1351" max="1352" width="7.5546875" bestFit="1" customWidth="1"/>
    <col min="1353" max="1353" width="11.109375" bestFit="1" customWidth="1"/>
    <col min="1354" max="1354" width="11.33203125" bestFit="1" customWidth="1"/>
    <col min="1355" max="1355" width="38.21875" bestFit="1" customWidth="1"/>
    <col min="1356" max="1356" width="9.33203125" bestFit="1" customWidth="1"/>
    <col min="1357" max="1357" width="7.6640625" bestFit="1" customWidth="1"/>
    <col min="1358" max="1358" width="3.6640625" bestFit="1" customWidth="1"/>
    <col min="1359" max="1359" width="4.33203125" bestFit="1" customWidth="1"/>
    <col min="1360" max="1360" width="24.88671875" bestFit="1" customWidth="1"/>
    <col min="1361" max="1361" width="14.6640625" bestFit="1" customWidth="1"/>
    <col min="1362" max="1362" width="4.109375" bestFit="1" customWidth="1"/>
    <col min="1363" max="1363" width="5.5546875" bestFit="1" customWidth="1"/>
    <col min="1364" max="1364" width="26.33203125" bestFit="1" customWidth="1"/>
    <col min="1365" max="1365" width="44.33203125" bestFit="1" customWidth="1"/>
    <col min="1366" max="1366" width="5.77734375" bestFit="1" customWidth="1"/>
    <col min="1367" max="1367" width="43.21875" bestFit="1" customWidth="1"/>
    <col min="1368" max="1368" width="29.6640625" bestFit="1" customWidth="1"/>
    <col min="1369" max="1369" width="5.77734375" bestFit="1" customWidth="1"/>
    <col min="1370" max="1370" width="30.6640625" bestFit="1" customWidth="1"/>
    <col min="1371" max="1371" width="17.33203125" bestFit="1" customWidth="1"/>
    <col min="1372" max="1372" width="18.77734375" bestFit="1" customWidth="1"/>
    <col min="1373" max="1373" width="19.44140625" bestFit="1" customWidth="1"/>
    <col min="1374" max="1374" width="7.5546875" bestFit="1" customWidth="1"/>
    <col min="1375" max="1375" width="9" bestFit="1" customWidth="1"/>
    <col min="1376" max="1376" width="14.21875" bestFit="1" customWidth="1"/>
    <col min="1377" max="1377" width="16.33203125" bestFit="1" customWidth="1"/>
    <col min="1378" max="1378" width="21.109375" bestFit="1" customWidth="1"/>
    <col min="1379" max="1379" width="12.88671875" bestFit="1" customWidth="1"/>
    <col min="1380" max="1380" width="20" bestFit="1" customWidth="1"/>
    <col min="1381" max="1381" width="12.5546875" bestFit="1" customWidth="1"/>
    <col min="1382" max="1382" width="14.44140625" bestFit="1" customWidth="1"/>
    <col min="1383" max="1383" width="17.5546875" bestFit="1" customWidth="1"/>
    <col min="1384" max="1384" width="19" bestFit="1" customWidth="1"/>
    <col min="1385" max="1385" width="21.109375" bestFit="1" customWidth="1"/>
    <col min="1386" max="1386" width="39.5546875" bestFit="1" customWidth="1"/>
    <col min="1387" max="1387" width="22" bestFit="1" customWidth="1"/>
    <col min="1388" max="1388" width="13.33203125" bestFit="1" customWidth="1"/>
    <col min="1389" max="1389" width="16.88671875" bestFit="1" customWidth="1"/>
    <col min="1390" max="1390" width="22.44140625" bestFit="1" customWidth="1"/>
    <col min="1391" max="1391" width="23.88671875" bestFit="1" customWidth="1"/>
    <col min="1392" max="1392" width="12.5546875" bestFit="1" customWidth="1"/>
    <col min="1393" max="1393" width="19" bestFit="1" customWidth="1"/>
    <col min="1394" max="1394" width="11.5546875" bestFit="1" customWidth="1"/>
    <col min="1395" max="1395" width="25" bestFit="1" customWidth="1"/>
    <col min="1396" max="1396" width="52.33203125" bestFit="1" customWidth="1"/>
    <col min="1397" max="1397" width="11.109375" bestFit="1" customWidth="1"/>
    <col min="1398" max="1398" width="22.109375" bestFit="1" customWidth="1"/>
    <col min="1399" max="1399" width="12.33203125" bestFit="1" customWidth="1"/>
    <col min="1400" max="1400" width="10.6640625" bestFit="1" customWidth="1"/>
    <col min="1401" max="1401" width="13.21875" bestFit="1" customWidth="1"/>
    <col min="1402" max="1402" width="13.109375" bestFit="1" customWidth="1"/>
    <col min="1403" max="1403" width="24.44140625" bestFit="1" customWidth="1"/>
    <col min="1404" max="1404" width="13.88671875" bestFit="1" customWidth="1"/>
    <col min="1405" max="1405" width="13.109375" bestFit="1" customWidth="1"/>
    <col min="1406" max="1406" width="24.88671875" bestFit="1" customWidth="1"/>
    <col min="1407" max="1407" width="12.109375" bestFit="1" customWidth="1"/>
    <col min="1408" max="1408" width="22.6640625" bestFit="1" customWidth="1"/>
    <col min="1409" max="1409" width="11.109375" bestFit="1" customWidth="1"/>
    <col min="1410" max="1410" width="26.88671875" bestFit="1" customWidth="1"/>
    <col min="1411" max="1411" width="19.44140625" bestFit="1" customWidth="1"/>
    <col min="1412" max="1412" width="13.6640625" bestFit="1" customWidth="1"/>
    <col min="1413" max="1413" width="12.88671875" bestFit="1" customWidth="1"/>
    <col min="1414" max="1414" width="11.33203125" bestFit="1" customWidth="1"/>
    <col min="1415" max="1415" width="12.109375" bestFit="1" customWidth="1"/>
    <col min="1416" max="1416" width="10.88671875" bestFit="1" customWidth="1"/>
    <col min="1417" max="1417" width="9.21875" bestFit="1" customWidth="1"/>
    <col min="1418" max="1418" width="30.88671875" bestFit="1" customWidth="1"/>
    <col min="1419" max="1419" width="14.77734375" bestFit="1" customWidth="1"/>
    <col min="1420" max="1420" width="15" bestFit="1" customWidth="1"/>
    <col min="1421" max="1421" width="12.77734375" bestFit="1" customWidth="1"/>
    <col min="1422" max="1422" width="19.5546875" bestFit="1" customWidth="1"/>
    <col min="1424" max="1424" width="13.5546875" bestFit="1" customWidth="1"/>
    <col min="1425" max="1425" width="14.6640625" bestFit="1" customWidth="1"/>
    <col min="1426" max="1426" width="13.6640625" bestFit="1" customWidth="1"/>
    <col min="1427" max="1427" width="17" bestFit="1" customWidth="1"/>
    <col min="1428" max="1428" width="20.77734375" bestFit="1" customWidth="1"/>
    <col min="1429" max="1429" width="20.33203125" bestFit="1" customWidth="1"/>
    <col min="1430" max="1430" width="7.6640625" bestFit="1" customWidth="1"/>
    <col min="1431" max="1431" width="27.44140625" bestFit="1" customWidth="1"/>
    <col min="1432" max="1432" width="16.77734375" bestFit="1" customWidth="1"/>
    <col min="1433" max="1433" width="12.44140625" bestFit="1" customWidth="1"/>
    <col min="1434" max="1434" width="18" bestFit="1" customWidth="1"/>
    <col min="1435" max="1435" width="19.21875" bestFit="1" customWidth="1"/>
    <col min="1436" max="1436" width="16" bestFit="1" customWidth="1"/>
    <col min="1437" max="1437" width="13.6640625" bestFit="1" customWidth="1"/>
    <col min="1438" max="1438" width="9.5546875" bestFit="1" customWidth="1"/>
    <col min="1439" max="1439" width="17.44140625" bestFit="1" customWidth="1"/>
    <col min="1440" max="1440" width="21.109375" bestFit="1" customWidth="1"/>
    <col min="1441" max="1441" width="7.5546875" bestFit="1" customWidth="1"/>
    <col min="1442" max="1442" width="17.44140625" bestFit="1" customWidth="1"/>
    <col min="1443" max="1443" width="16" bestFit="1" customWidth="1"/>
    <col min="1444" max="1444" width="8.6640625" bestFit="1" customWidth="1"/>
    <col min="1445" max="1445" width="14.109375" bestFit="1" customWidth="1"/>
    <col min="1446" max="1446" width="10.21875" bestFit="1" customWidth="1"/>
    <col min="1447" max="1447" width="19.21875" bestFit="1" customWidth="1"/>
    <col min="1448" max="1448" width="22.21875" bestFit="1" customWidth="1"/>
    <col min="1449" max="1449" width="30.88671875" bestFit="1" customWidth="1"/>
    <col min="1450" max="1450" width="35.33203125" bestFit="1" customWidth="1"/>
    <col min="1451" max="1451" width="55.6640625" bestFit="1" customWidth="1"/>
    <col min="1452" max="1452" width="51" bestFit="1" customWidth="1"/>
    <col min="1453" max="1453" width="22.33203125" bestFit="1" customWidth="1"/>
    <col min="1454" max="1454" width="9.109375" bestFit="1" customWidth="1"/>
    <col min="1455" max="1455" width="15" bestFit="1" customWidth="1"/>
    <col min="1456" max="1456" width="21.109375" bestFit="1" customWidth="1"/>
    <col min="1457" max="1457" width="15" bestFit="1" customWidth="1"/>
    <col min="1458" max="1458" width="12.77734375" bestFit="1" customWidth="1"/>
    <col min="1459" max="1459" width="14.33203125" bestFit="1" customWidth="1"/>
    <col min="1460" max="1460" width="35.109375" bestFit="1" customWidth="1"/>
    <col min="1461" max="1461" width="20.5546875" bestFit="1" customWidth="1"/>
    <col min="1462" max="1462" width="8.44140625" bestFit="1" customWidth="1"/>
    <col min="1463" max="1463" width="13.109375" bestFit="1" customWidth="1"/>
    <col min="1464" max="1464" width="10.6640625" bestFit="1" customWidth="1"/>
    <col min="1465" max="1465" width="12.6640625" bestFit="1" customWidth="1"/>
    <col min="1466" max="1466" width="10.44140625" bestFit="1" customWidth="1"/>
    <col min="1467" max="1467" width="20.77734375" bestFit="1" customWidth="1"/>
    <col min="1468" max="1468" width="32.6640625" bestFit="1" customWidth="1"/>
    <col min="1469" max="1469" width="16.21875" bestFit="1" customWidth="1"/>
    <col min="1470" max="1470" width="13.5546875" bestFit="1" customWidth="1"/>
    <col min="1471" max="1471" width="19.88671875" bestFit="1" customWidth="1"/>
    <col min="1472" max="1472" width="14.44140625" bestFit="1" customWidth="1"/>
    <col min="1473" max="1473" width="19.109375" bestFit="1" customWidth="1"/>
    <col min="1474" max="1474" width="14.21875" bestFit="1" customWidth="1"/>
    <col min="1475" max="1475" width="22" bestFit="1" customWidth="1"/>
    <col min="1476" max="1476" width="25.109375" bestFit="1" customWidth="1"/>
    <col min="1477" max="1477" width="17.21875" bestFit="1" customWidth="1"/>
    <col min="1478" max="1478" width="12.33203125" bestFit="1" customWidth="1"/>
    <col min="1479" max="1479" width="15.33203125" bestFit="1" customWidth="1"/>
    <col min="1480" max="1480" width="11.21875" bestFit="1" customWidth="1"/>
    <col min="1481" max="1481" width="19.21875" bestFit="1" customWidth="1"/>
    <col min="1482" max="1482" width="19.88671875" bestFit="1" customWidth="1"/>
    <col min="1483" max="1483" width="16.44140625" bestFit="1" customWidth="1"/>
    <col min="1484" max="1484" width="11.21875" bestFit="1" customWidth="1"/>
    <col min="1485" max="1485" width="7.5546875" bestFit="1" customWidth="1"/>
    <col min="1486" max="1486" width="16.109375" bestFit="1" customWidth="1"/>
    <col min="1487" max="1487" width="27.44140625" bestFit="1" customWidth="1"/>
    <col min="1488" max="1488" width="12.5546875" bestFit="1" customWidth="1"/>
    <col min="1489" max="1489" width="8.6640625" bestFit="1" customWidth="1"/>
    <col min="1490" max="1490" width="7.44140625" bestFit="1" customWidth="1"/>
    <col min="1491" max="1491" width="11.44140625" bestFit="1" customWidth="1"/>
    <col min="1493" max="1493" width="19.109375" bestFit="1" customWidth="1"/>
    <col min="1494" max="1494" width="20.44140625" bestFit="1" customWidth="1"/>
    <col min="1495" max="1495" width="27.6640625" bestFit="1" customWidth="1"/>
    <col min="1496" max="1496" width="14.44140625" bestFit="1" customWidth="1"/>
    <col min="1497" max="1497" width="10.77734375" bestFit="1" customWidth="1"/>
    <col min="1498" max="1498" width="12.109375" bestFit="1" customWidth="1"/>
    <col min="1499" max="1499" width="13.6640625" bestFit="1" customWidth="1"/>
    <col min="1500" max="1500" width="24" bestFit="1" customWidth="1"/>
    <col min="1501" max="1501" width="15.21875" bestFit="1" customWidth="1"/>
    <col min="1502" max="1503" width="16.6640625" bestFit="1" customWidth="1"/>
    <col min="1504" max="1504" width="13.6640625" bestFit="1" customWidth="1"/>
    <col min="1505" max="1505" width="7.33203125" bestFit="1" customWidth="1"/>
    <col min="1506" max="1506" width="10.21875" bestFit="1" customWidth="1"/>
    <col min="1507" max="1507" width="15.44140625" bestFit="1" customWidth="1"/>
    <col min="1508" max="1508" width="19.44140625" bestFit="1" customWidth="1"/>
    <col min="1509" max="1509" width="32.21875" bestFit="1" customWidth="1"/>
    <col min="1510" max="1510" width="20.33203125" bestFit="1" customWidth="1"/>
    <col min="1511" max="1511" width="9.88671875" bestFit="1" customWidth="1"/>
    <col min="1512" max="1512" width="19" bestFit="1" customWidth="1"/>
    <col min="1513" max="1513" width="12.44140625" bestFit="1" customWidth="1"/>
    <col min="1514" max="1514" width="10.33203125" bestFit="1" customWidth="1"/>
    <col min="1515" max="1515" width="8.44140625" bestFit="1" customWidth="1"/>
    <col min="1516" max="1516" width="18.6640625" bestFit="1" customWidth="1"/>
    <col min="1517" max="1517" width="16.77734375" bestFit="1" customWidth="1"/>
    <col min="1518" max="1518" width="21.44140625" bestFit="1" customWidth="1"/>
    <col min="1519" max="1519" width="11.77734375" bestFit="1" customWidth="1"/>
    <col min="1520" max="1520" width="18.33203125" bestFit="1" customWidth="1"/>
    <col min="1521" max="1521" width="11.5546875" bestFit="1" customWidth="1"/>
    <col min="1522" max="1522" width="12" bestFit="1" customWidth="1"/>
    <col min="1523" max="1523" width="18.109375" bestFit="1" customWidth="1"/>
    <col min="1524" max="1524" width="17" bestFit="1" customWidth="1"/>
    <col min="1525" max="1525" width="28.33203125" bestFit="1" customWidth="1"/>
    <col min="1526" max="1526" width="13.88671875" bestFit="1" customWidth="1"/>
    <col min="1527" max="1527" width="15.21875" bestFit="1" customWidth="1"/>
    <col min="1528" max="1528" width="7.5546875" bestFit="1" customWidth="1"/>
    <col min="1529" max="1529" width="24.21875" bestFit="1" customWidth="1"/>
    <col min="1530" max="1530" width="16.33203125" bestFit="1" customWidth="1"/>
    <col min="1531" max="1531" width="18.109375" bestFit="1" customWidth="1"/>
    <col min="1532" max="1532" width="27.6640625" bestFit="1" customWidth="1"/>
    <col min="1534" max="1534" width="18.77734375" bestFit="1" customWidth="1"/>
    <col min="1535" max="1535" width="12.6640625" bestFit="1" customWidth="1"/>
    <col min="1536" max="1536" width="14.5546875" bestFit="1" customWidth="1"/>
    <col min="1537" max="1537" width="17.88671875" bestFit="1" customWidth="1"/>
    <col min="1538" max="1538" width="23.21875" bestFit="1" customWidth="1"/>
    <col min="1539" max="1539" width="12.77734375" bestFit="1" customWidth="1"/>
    <col min="1540" max="1540" width="15.5546875" bestFit="1" customWidth="1"/>
    <col min="1541" max="1541" width="17.21875" bestFit="1" customWidth="1"/>
    <col min="1542" max="1542" width="15.44140625" bestFit="1" customWidth="1"/>
    <col min="1543" max="1543" width="13.33203125" bestFit="1" customWidth="1"/>
    <col min="1544" max="1544" width="20.6640625" bestFit="1" customWidth="1"/>
    <col min="1545" max="1545" width="16.33203125" bestFit="1" customWidth="1"/>
    <col min="1546" max="1546" width="15.5546875" bestFit="1" customWidth="1"/>
    <col min="1547" max="1547" width="8.44140625" bestFit="1" customWidth="1"/>
    <col min="1548" max="1548" width="10" bestFit="1" customWidth="1"/>
    <col min="1549" max="1549" width="10.6640625" bestFit="1" customWidth="1"/>
    <col min="1550" max="1550" width="9.6640625" bestFit="1" customWidth="1"/>
    <col min="1551" max="1551" width="12.21875" bestFit="1" customWidth="1"/>
    <col min="1552" max="1552" width="43.44140625" bestFit="1" customWidth="1"/>
    <col min="1553" max="1553" width="9.33203125" bestFit="1" customWidth="1"/>
    <col min="1554" max="1554" width="9.44140625" bestFit="1" customWidth="1"/>
    <col min="1555" max="1555" width="15.44140625" bestFit="1" customWidth="1"/>
    <col min="1556" max="1556" width="12.6640625" bestFit="1" customWidth="1"/>
    <col min="1557" max="1557" width="18.33203125" bestFit="1" customWidth="1"/>
    <col min="1558" max="1558" width="13.77734375" bestFit="1" customWidth="1"/>
    <col min="1559" max="1559" width="21.6640625" bestFit="1" customWidth="1"/>
    <col min="1560" max="1560" width="18.21875" bestFit="1" customWidth="1"/>
    <col min="1561" max="1562" width="15.44140625" bestFit="1" customWidth="1"/>
    <col min="1563" max="1563" width="17.21875" bestFit="1" customWidth="1"/>
    <col min="1564" max="1564" width="8.44140625" bestFit="1" customWidth="1"/>
    <col min="1565" max="1565" width="8.33203125" bestFit="1" customWidth="1"/>
    <col min="1566" max="1566" width="14.88671875" bestFit="1" customWidth="1"/>
    <col min="1567" max="1567" width="16.88671875" bestFit="1" customWidth="1"/>
    <col min="1568" max="1568" width="31.6640625" bestFit="1" customWidth="1"/>
    <col min="1569" max="1569" width="21.88671875" bestFit="1" customWidth="1"/>
    <col min="1570" max="1570" width="31.77734375" bestFit="1" customWidth="1"/>
    <col min="1571" max="1571" width="35.77734375" bestFit="1" customWidth="1"/>
    <col min="1572" max="1572" width="32.6640625" bestFit="1" customWidth="1"/>
    <col min="1573" max="1573" width="10.88671875" bestFit="1" customWidth="1"/>
    <col min="1574" max="1574" width="19" bestFit="1" customWidth="1"/>
    <col min="1575" max="1575" width="8.33203125" bestFit="1" customWidth="1"/>
    <col min="1576" max="1576" width="15.77734375" bestFit="1" customWidth="1"/>
    <col min="1577" max="1577" width="22.5546875" bestFit="1" customWidth="1"/>
    <col min="1578" max="1578" width="14.109375" bestFit="1" customWidth="1"/>
    <col min="1579" max="1579" width="34.21875" bestFit="1" customWidth="1"/>
    <col min="1580" max="1580" width="16.88671875" bestFit="1" customWidth="1"/>
    <col min="1581" max="1581" width="29" bestFit="1" customWidth="1"/>
    <col min="1582" max="1583" width="34.77734375" bestFit="1" customWidth="1"/>
    <col min="1584" max="1584" width="8.6640625" bestFit="1" customWidth="1"/>
    <col min="1585" max="1585" width="10.77734375" bestFit="1" customWidth="1"/>
    <col min="1586" max="1586" width="14.33203125" bestFit="1" customWidth="1"/>
    <col min="1587" max="1587" width="10.77734375" bestFit="1" customWidth="1"/>
    <col min="1588" max="1588" width="12.44140625" bestFit="1" customWidth="1"/>
    <col min="1589" max="1589" width="32.88671875" bestFit="1" customWidth="1"/>
    <col min="1590" max="1590" width="17.77734375" bestFit="1" customWidth="1"/>
    <col min="1591" max="1591" width="13.6640625" bestFit="1" customWidth="1"/>
    <col min="1592" max="1592" width="16.109375" bestFit="1" customWidth="1"/>
    <col min="1593" max="1593" width="17.33203125" bestFit="1" customWidth="1"/>
    <col min="1594" max="1594" width="13.77734375" bestFit="1" customWidth="1"/>
    <col min="1595" max="1595" width="12" bestFit="1" customWidth="1"/>
    <col min="1596" max="1596" width="12.88671875" bestFit="1" customWidth="1"/>
    <col min="1597" max="1597" width="9.6640625" bestFit="1" customWidth="1"/>
    <col min="1598" max="1598" width="13.21875" bestFit="1" customWidth="1"/>
    <col min="1599" max="1599" width="12.44140625" bestFit="1" customWidth="1"/>
    <col min="1600" max="1600" width="15.5546875" bestFit="1" customWidth="1"/>
    <col min="1601" max="1601" width="16.77734375" bestFit="1" customWidth="1"/>
    <col min="1602" max="1602" width="15.88671875" bestFit="1" customWidth="1"/>
    <col min="1603" max="1603" width="12.6640625" bestFit="1" customWidth="1"/>
    <col min="1604" max="1604" width="11.88671875" bestFit="1" customWidth="1"/>
    <col min="1605" max="1605" width="9.5546875" bestFit="1" customWidth="1"/>
    <col min="1606" max="1606" width="13.21875" bestFit="1" customWidth="1"/>
    <col min="1607" max="1607" width="14.77734375" bestFit="1" customWidth="1"/>
    <col min="1608" max="1608" width="13.21875" bestFit="1" customWidth="1"/>
    <col min="1609" max="1609" width="24" bestFit="1" customWidth="1"/>
    <col min="1610" max="1610" width="8.21875" bestFit="1" customWidth="1"/>
    <col min="1611" max="1611" width="22.109375" bestFit="1" customWidth="1"/>
    <col min="1612" max="1612" width="13.88671875" bestFit="1" customWidth="1"/>
    <col min="1613" max="1613" width="16.109375" bestFit="1" customWidth="1"/>
    <col min="1614" max="1614" width="15.88671875" bestFit="1" customWidth="1"/>
    <col min="1615" max="1615" width="25" bestFit="1" customWidth="1"/>
    <col min="1616" max="1616" width="14.21875" bestFit="1" customWidth="1"/>
    <col min="1617" max="1617" width="16.77734375" bestFit="1" customWidth="1"/>
    <col min="1618" max="1618" width="12.109375" bestFit="1" customWidth="1"/>
    <col min="1619" max="1619" width="23.44140625" bestFit="1" customWidth="1"/>
    <col min="1620" max="1620" width="22.33203125" bestFit="1" customWidth="1"/>
    <col min="1621" max="1621" width="15.33203125" bestFit="1" customWidth="1"/>
    <col min="1622" max="1622" width="19.6640625" bestFit="1" customWidth="1"/>
    <col min="1623" max="1623" width="17.44140625" bestFit="1" customWidth="1"/>
    <col min="1624" max="1624" width="34.88671875" bestFit="1" customWidth="1"/>
    <col min="1625" max="1625" width="19.109375" bestFit="1" customWidth="1"/>
    <col min="1626" max="1626" width="18.109375" bestFit="1" customWidth="1"/>
    <col min="1627" max="1627" width="14.44140625" bestFit="1" customWidth="1"/>
    <col min="1628" max="1628" width="29.88671875" bestFit="1" customWidth="1"/>
    <col min="1629" max="1629" width="19.33203125" bestFit="1" customWidth="1"/>
    <col min="1630" max="1630" width="13.88671875" bestFit="1" customWidth="1"/>
    <col min="1631" max="1631" width="17.21875" bestFit="1" customWidth="1"/>
    <col min="1632" max="1632" width="12.21875" bestFit="1" customWidth="1"/>
    <col min="1633" max="1633" width="14.6640625" bestFit="1" customWidth="1"/>
    <col min="1634" max="1634" width="17" bestFit="1" customWidth="1"/>
    <col min="1635" max="1635" width="10.77734375" bestFit="1" customWidth="1"/>
    <col min="1636" max="1636" width="9.6640625" bestFit="1" customWidth="1"/>
    <col min="1637" max="1637" width="15.33203125" bestFit="1" customWidth="1"/>
    <col min="1638" max="1638" width="15.44140625" bestFit="1" customWidth="1"/>
    <col min="1639" max="1639" width="9.109375" bestFit="1" customWidth="1"/>
    <col min="1640" max="1640" width="39.21875" bestFit="1" customWidth="1"/>
    <col min="1641" max="1641" width="9.77734375" bestFit="1" customWidth="1"/>
    <col min="1642" max="1642" width="15.44140625" bestFit="1" customWidth="1"/>
    <col min="1643" max="1643" width="16.33203125" bestFit="1" customWidth="1"/>
    <col min="1644" max="1644" width="15.6640625" bestFit="1" customWidth="1"/>
    <col min="1645" max="1645" width="13.44140625" bestFit="1" customWidth="1"/>
    <col min="1646" max="1646" width="12.77734375" bestFit="1" customWidth="1"/>
    <col min="1647" max="1647" width="20.44140625" bestFit="1" customWidth="1"/>
    <col min="1648" max="1648" width="18.109375" bestFit="1" customWidth="1"/>
    <col min="1649" max="1649" width="21.44140625" bestFit="1" customWidth="1"/>
    <col min="1650" max="1650" width="22.21875" bestFit="1" customWidth="1"/>
    <col min="1651" max="1651" width="30.109375" bestFit="1" customWidth="1"/>
    <col min="1652" max="1652" width="24.109375" bestFit="1" customWidth="1"/>
    <col min="1653" max="1653" width="24.33203125" bestFit="1" customWidth="1"/>
    <col min="1654" max="1654" width="11.21875" bestFit="1" customWidth="1"/>
    <col min="1655" max="1655" width="10.44140625" bestFit="1" customWidth="1"/>
    <col min="1656" max="1656" width="18.5546875" bestFit="1" customWidth="1"/>
    <col min="1657" max="1657" width="22.109375" bestFit="1" customWidth="1"/>
    <col min="1658" max="1658" width="20.5546875" bestFit="1" customWidth="1"/>
    <col min="1659" max="1659" width="15.77734375" bestFit="1" customWidth="1"/>
    <col min="1660" max="1660" width="13.44140625" bestFit="1" customWidth="1"/>
    <col min="1661" max="1661" width="8.33203125" bestFit="1" customWidth="1"/>
    <col min="1662" max="1662" width="9.5546875" bestFit="1" customWidth="1"/>
    <col min="1663" max="1663" width="15.77734375" bestFit="1" customWidth="1"/>
    <col min="1664" max="1664" width="10.88671875" bestFit="1" customWidth="1"/>
    <col min="1665" max="1665" width="8.21875" bestFit="1" customWidth="1"/>
    <col min="1666" max="1666" width="33.33203125" bestFit="1" customWidth="1"/>
    <col min="1668" max="1668" width="11.77734375" bestFit="1" customWidth="1"/>
    <col min="1669" max="1669" width="38.109375" bestFit="1" customWidth="1"/>
    <col min="1670" max="1670" width="12.109375" bestFit="1" customWidth="1"/>
    <col min="1671" max="1671" width="16.109375" bestFit="1" customWidth="1"/>
    <col min="1672" max="1672" width="15.77734375" bestFit="1" customWidth="1"/>
    <col min="1673" max="1673" width="8.33203125" bestFit="1" customWidth="1"/>
    <col min="1674" max="1674" width="16" bestFit="1" customWidth="1"/>
    <col min="1675" max="1675" width="14" bestFit="1" customWidth="1"/>
    <col min="1676" max="1676" width="18.33203125" bestFit="1" customWidth="1"/>
    <col min="1677" max="1677" width="12.77734375" bestFit="1" customWidth="1"/>
    <col min="1678" max="1678" width="15.21875" bestFit="1" customWidth="1"/>
    <col min="1679" max="1679" width="14.88671875" bestFit="1" customWidth="1"/>
    <col min="1680" max="1681" width="13.33203125" bestFit="1" customWidth="1"/>
    <col min="1682" max="1682" width="13.109375" bestFit="1" customWidth="1"/>
    <col min="1683" max="1683" width="14" bestFit="1" customWidth="1"/>
    <col min="1684" max="1684" width="8.109375" bestFit="1" customWidth="1"/>
    <col min="1685" max="1685" width="31.88671875" bestFit="1" customWidth="1"/>
    <col min="1686" max="1686" width="13.44140625" bestFit="1" customWidth="1"/>
    <col min="1687" max="1687" width="13.109375" bestFit="1" customWidth="1"/>
    <col min="1688" max="1688" width="14" bestFit="1" customWidth="1"/>
    <col min="1689" max="1689" width="19" bestFit="1" customWidth="1"/>
    <col min="1690" max="1690" width="14" bestFit="1" customWidth="1"/>
    <col min="1691" max="1691" width="16.5546875" bestFit="1" customWidth="1"/>
    <col min="1692" max="1692" width="11.33203125" bestFit="1" customWidth="1"/>
    <col min="1693" max="1693" width="10.77734375" bestFit="1" customWidth="1"/>
    <col min="1694" max="1694" width="15.77734375" bestFit="1" customWidth="1"/>
    <col min="1695" max="1695" width="12.6640625" bestFit="1" customWidth="1"/>
    <col min="1696" max="1696" width="21.88671875" bestFit="1" customWidth="1"/>
    <col min="1697" max="1697" width="22.44140625" bestFit="1" customWidth="1"/>
    <col min="1698" max="1698" width="13.33203125" bestFit="1" customWidth="1"/>
    <col min="1699" max="1699" width="27.77734375" bestFit="1" customWidth="1"/>
    <col min="1700" max="1700" width="23.6640625" bestFit="1" customWidth="1"/>
    <col min="1701" max="1701" width="15.44140625" bestFit="1" customWidth="1"/>
    <col min="1702" max="1702" width="24.33203125" bestFit="1" customWidth="1"/>
    <col min="1703" max="1703" width="11.88671875" bestFit="1" customWidth="1"/>
    <col min="1704" max="1704" width="15.6640625" bestFit="1" customWidth="1"/>
    <col min="1705" max="1705" width="28.44140625" bestFit="1" customWidth="1"/>
    <col min="1706" max="1706" width="8.21875" bestFit="1" customWidth="1"/>
    <col min="1707" max="1707" width="22" bestFit="1" customWidth="1"/>
    <col min="1708" max="1708" width="19.33203125" bestFit="1" customWidth="1"/>
    <col min="1709" max="1709" width="11.88671875" bestFit="1" customWidth="1"/>
    <col min="1710" max="1710" width="11.21875" bestFit="1" customWidth="1"/>
    <col min="1711" max="1711" width="22.6640625" bestFit="1" customWidth="1"/>
    <col min="1712" max="1712" width="36.109375" bestFit="1" customWidth="1"/>
    <col min="1713" max="1713" width="17.5546875" bestFit="1" customWidth="1"/>
    <col min="1714" max="1714" width="31.77734375" bestFit="1" customWidth="1"/>
    <col min="1715" max="1716" width="11.88671875" bestFit="1" customWidth="1"/>
    <col min="1717" max="1717" width="9.44140625" bestFit="1" customWidth="1"/>
    <col min="1718" max="1718" width="17.6640625" bestFit="1" customWidth="1"/>
    <col min="1719" max="1719" width="22.5546875" bestFit="1" customWidth="1"/>
    <col min="1720" max="1720" width="10.109375" bestFit="1" customWidth="1"/>
    <col min="1721" max="1721" width="19.77734375" bestFit="1" customWidth="1"/>
    <col min="1722" max="1722" width="9.77734375" bestFit="1" customWidth="1"/>
    <col min="1723" max="1724" width="10.44140625" bestFit="1" customWidth="1"/>
    <col min="1725" max="1725" width="9.88671875" bestFit="1" customWidth="1"/>
    <col min="1726" max="1726" width="11.77734375" bestFit="1" customWidth="1"/>
    <col min="1727" max="1727" width="12.5546875" bestFit="1" customWidth="1"/>
    <col min="1728" max="1728" width="14.6640625" bestFit="1" customWidth="1"/>
    <col min="1729" max="1729" width="9.88671875" bestFit="1" customWidth="1"/>
    <col min="1730" max="1730" width="9.33203125" bestFit="1" customWidth="1"/>
    <col min="1732" max="1732" width="9.5546875" bestFit="1" customWidth="1"/>
    <col min="1733" max="1733" width="9.109375" bestFit="1" customWidth="1"/>
    <col min="1734" max="1734" width="12.6640625" bestFit="1" customWidth="1"/>
    <col min="1735" max="1735" width="11.33203125" bestFit="1" customWidth="1"/>
    <col min="1736" max="1736" width="33.44140625" bestFit="1" customWidth="1"/>
    <col min="1737" max="1737" width="25.5546875" bestFit="1" customWidth="1"/>
    <col min="1738" max="1738" width="24.33203125" bestFit="1" customWidth="1"/>
    <col min="1739" max="1739" width="20.88671875" bestFit="1" customWidth="1"/>
    <col min="1740" max="1740" width="26.88671875" bestFit="1" customWidth="1"/>
    <col min="1741" max="1741" width="11.33203125" bestFit="1" customWidth="1"/>
    <col min="1742" max="1742" width="9.5546875" bestFit="1" customWidth="1"/>
    <col min="1743" max="1743" width="11.88671875" bestFit="1" customWidth="1"/>
    <col min="1744" max="1744" width="17.77734375" bestFit="1" customWidth="1"/>
    <col min="1745" max="1745" width="32.77734375" bestFit="1" customWidth="1"/>
    <col min="1746" max="1746" width="15.5546875" bestFit="1" customWidth="1"/>
    <col min="1747" max="1747" width="15.109375" bestFit="1" customWidth="1"/>
    <col min="1748" max="1748" width="13.109375" bestFit="1" customWidth="1"/>
    <col min="1749" max="1749" width="17.33203125" bestFit="1" customWidth="1"/>
    <col min="1750" max="1750" width="22.77734375" bestFit="1" customWidth="1"/>
    <col min="1751" max="1751" width="23.109375" bestFit="1" customWidth="1"/>
    <col min="1752" max="1752" width="31.5546875" bestFit="1" customWidth="1"/>
    <col min="1753" max="1753" width="10.44140625" bestFit="1" customWidth="1"/>
    <col min="1754" max="1754" width="22.33203125" bestFit="1" customWidth="1"/>
    <col min="1755" max="1755" width="28" bestFit="1" customWidth="1"/>
    <col min="1756" max="1756" width="7.88671875" bestFit="1" customWidth="1"/>
    <col min="1757" max="1757" width="16.109375" bestFit="1" customWidth="1"/>
    <col min="1758" max="1758" width="17.5546875" bestFit="1" customWidth="1"/>
    <col min="1759" max="1759" width="11.6640625" bestFit="1" customWidth="1"/>
    <col min="1760" max="1760" width="12.44140625" bestFit="1" customWidth="1"/>
    <col min="1761" max="1761" width="16.44140625" bestFit="1" customWidth="1"/>
    <col min="1762" max="1762" width="13.33203125" bestFit="1" customWidth="1"/>
    <col min="1763" max="1763" width="10.109375" bestFit="1" customWidth="1"/>
    <col min="1764" max="1764" width="11.88671875" bestFit="1" customWidth="1"/>
    <col min="1765" max="1765" width="26.44140625" bestFit="1" customWidth="1"/>
    <col min="1766" max="1766" width="22.44140625" bestFit="1" customWidth="1"/>
    <col min="1767" max="1767" width="9.21875" bestFit="1" customWidth="1"/>
    <col min="1768" max="1768" width="19.77734375" bestFit="1" customWidth="1"/>
    <col min="1769" max="1769" width="16.5546875" bestFit="1" customWidth="1"/>
    <col min="1770" max="1770" width="21.77734375" bestFit="1" customWidth="1"/>
    <col min="1771" max="1771" width="17.44140625" bestFit="1" customWidth="1"/>
    <col min="1772" max="1772" width="10.33203125" bestFit="1" customWidth="1"/>
    <col min="1773" max="1773" width="9.21875" bestFit="1" customWidth="1"/>
    <col min="1774" max="1774" width="21.88671875" bestFit="1" customWidth="1"/>
    <col min="1775" max="1775" width="14" bestFit="1" customWidth="1"/>
    <col min="1776" max="1776" width="22.44140625" bestFit="1" customWidth="1"/>
    <col min="1777" max="1778" width="36.21875" bestFit="1" customWidth="1"/>
    <col min="1779" max="1779" width="22.5546875" bestFit="1" customWidth="1"/>
    <col min="1780" max="1780" width="26.33203125" bestFit="1" customWidth="1"/>
    <col min="1781" max="1781" width="13.44140625" bestFit="1" customWidth="1"/>
    <col min="1782" max="1782" width="15.5546875" bestFit="1" customWidth="1"/>
    <col min="1783" max="1784" width="12.77734375" bestFit="1" customWidth="1"/>
    <col min="1785" max="1785" width="15.109375" bestFit="1" customWidth="1"/>
    <col min="1786" max="1786" width="10.109375" bestFit="1" customWidth="1"/>
    <col min="1787" max="1787" width="8.109375" bestFit="1" customWidth="1"/>
    <col min="1788" max="1788" width="8.44140625" bestFit="1" customWidth="1"/>
    <col min="1789" max="1789" width="8.33203125" bestFit="1" customWidth="1"/>
    <col min="1790" max="1790" width="11.44140625" bestFit="1" customWidth="1"/>
    <col min="1791" max="1791" width="31.5546875" bestFit="1" customWidth="1"/>
    <col min="1792" max="1792" width="10.77734375" bestFit="1" customWidth="1"/>
    <col min="1793" max="1793" width="10" bestFit="1" customWidth="1"/>
    <col min="1794" max="1794" width="9.33203125" bestFit="1" customWidth="1"/>
    <col min="1795" max="1795" width="12.77734375" bestFit="1" customWidth="1"/>
    <col min="1796" max="1796" width="17.21875" bestFit="1" customWidth="1"/>
    <col min="1797" max="1797" width="16.5546875" bestFit="1" customWidth="1"/>
    <col min="1798" max="1798" width="9.88671875" bestFit="1" customWidth="1"/>
    <col min="1799" max="1799" width="30.33203125" bestFit="1" customWidth="1"/>
    <col min="1800" max="1800" width="11.21875" bestFit="1" customWidth="1"/>
    <col min="1801" max="1801" width="22.44140625" bestFit="1" customWidth="1"/>
    <col min="1802" max="1802" width="20.5546875" bestFit="1" customWidth="1"/>
    <col min="1803" max="1803" width="12.33203125" bestFit="1" customWidth="1"/>
    <col min="1804" max="1804" width="13.21875" bestFit="1" customWidth="1"/>
    <col min="1805" max="1805" width="18.33203125" bestFit="1" customWidth="1"/>
    <col min="1806" max="1806" width="24.21875" bestFit="1" customWidth="1"/>
    <col min="1807" max="1807" width="15.44140625" bestFit="1" customWidth="1"/>
    <col min="1808" max="1808" width="11.33203125" bestFit="1" customWidth="1"/>
    <col min="1809" max="1809" width="10" bestFit="1" customWidth="1"/>
    <col min="1810" max="1810" width="14.6640625" bestFit="1" customWidth="1"/>
    <col min="1811" max="1811" width="23.21875" bestFit="1" customWidth="1"/>
    <col min="1812" max="1812" width="27" bestFit="1" customWidth="1"/>
    <col min="1813" max="1813" width="11.5546875" bestFit="1" customWidth="1"/>
    <col min="1814" max="1814" width="17.44140625" bestFit="1" customWidth="1"/>
    <col min="1815" max="1815" width="15.33203125" bestFit="1" customWidth="1"/>
    <col min="1816" max="1816" width="5.6640625" bestFit="1" customWidth="1"/>
    <col min="1817" max="1817" width="8" bestFit="1" customWidth="1"/>
    <col min="1818" max="1818" width="13.109375" bestFit="1" customWidth="1"/>
    <col min="1819" max="1819" width="8.5546875" bestFit="1" customWidth="1"/>
    <col min="1820" max="1820" width="14.88671875" bestFit="1" customWidth="1"/>
    <col min="1821" max="1821" width="13.44140625" bestFit="1" customWidth="1"/>
    <col min="1822" max="1822" width="13.109375" bestFit="1" customWidth="1"/>
    <col min="1823" max="1823" width="22.44140625" bestFit="1" customWidth="1"/>
    <col min="1824" max="1824" width="14.44140625" bestFit="1" customWidth="1"/>
    <col min="1825" max="1825" width="4.88671875" bestFit="1" customWidth="1"/>
    <col min="1826" max="1826" width="21.44140625" bestFit="1" customWidth="1"/>
    <col min="1827" max="1827" width="14" bestFit="1" customWidth="1"/>
    <col min="1828" max="1828" width="19.109375" bestFit="1" customWidth="1"/>
    <col min="1829" max="1829" width="14" bestFit="1" customWidth="1"/>
    <col min="1830" max="1830" width="36.33203125" bestFit="1" customWidth="1"/>
    <col min="1831" max="1831" width="16.44140625" bestFit="1" customWidth="1"/>
    <col min="1832" max="1832" width="15.88671875" bestFit="1" customWidth="1"/>
    <col min="1833" max="1833" width="8.77734375" bestFit="1" customWidth="1"/>
    <col min="1834" max="1834" width="8.109375" bestFit="1" customWidth="1"/>
    <col min="1835" max="1835" width="21.44140625" bestFit="1" customWidth="1"/>
    <col min="1836" max="1836" width="6.21875" bestFit="1" customWidth="1"/>
    <col min="1837" max="1837" width="6.109375" bestFit="1" customWidth="1"/>
    <col min="1838" max="1838" width="28.77734375" bestFit="1" customWidth="1"/>
    <col min="1839" max="1839" width="16.109375" bestFit="1" customWidth="1"/>
    <col min="1840" max="1840" width="11.6640625" bestFit="1" customWidth="1"/>
    <col min="1841" max="1841" width="13.5546875" bestFit="1" customWidth="1"/>
    <col min="1842" max="1842" width="17" bestFit="1" customWidth="1"/>
    <col min="1843" max="1843" width="10.5546875" bestFit="1" customWidth="1"/>
    <col min="1844" max="1844" width="10.77734375" bestFit="1" customWidth="1"/>
    <col min="1845" max="1846" width="10.44140625" bestFit="1" customWidth="1"/>
    <col min="1847" max="1847" width="13.109375" bestFit="1" customWidth="1"/>
    <col min="1848" max="1848" width="13.77734375" bestFit="1" customWidth="1"/>
    <col min="1849" max="1849" width="12.109375" bestFit="1" customWidth="1"/>
    <col min="1850" max="1850" width="27.77734375" bestFit="1" customWidth="1"/>
    <col min="1851" max="1851" width="28.44140625" bestFit="1" customWidth="1"/>
    <col min="1852" max="1852" width="31.6640625" bestFit="1" customWidth="1"/>
    <col min="1853" max="1853" width="26.33203125" bestFit="1" customWidth="1"/>
    <col min="1854" max="1854" width="12.21875" bestFit="1" customWidth="1"/>
    <col min="1855" max="1855" width="10.33203125" bestFit="1" customWidth="1"/>
    <col min="1856" max="1856" width="7.6640625" bestFit="1" customWidth="1"/>
    <col min="1857" max="1857" width="17.33203125" bestFit="1" customWidth="1"/>
    <col min="1858" max="1858" width="12.6640625" bestFit="1" customWidth="1"/>
    <col min="1859" max="1859" width="13.6640625" bestFit="1" customWidth="1"/>
    <col min="1860" max="1860" width="4.6640625" bestFit="1" customWidth="1"/>
    <col min="1861" max="1861" width="10.33203125" bestFit="1" customWidth="1"/>
    <col min="1862" max="1862" width="5.44140625" bestFit="1" customWidth="1"/>
    <col min="1863" max="1863" width="11.6640625" bestFit="1" customWidth="1"/>
    <col min="1864" max="1864" width="13.88671875" bestFit="1" customWidth="1"/>
    <col min="1865" max="1865" width="20.33203125" bestFit="1" customWidth="1"/>
    <col min="1866" max="1866" width="4.77734375" bestFit="1" customWidth="1"/>
    <col min="1867" max="1867" width="8.21875" bestFit="1" customWidth="1"/>
    <col min="1868" max="1868" width="12.109375" bestFit="1" customWidth="1"/>
    <col min="1869" max="1869" width="20.21875" bestFit="1" customWidth="1"/>
    <col min="1870" max="1870" width="9.109375" bestFit="1" customWidth="1"/>
    <col min="1871" max="1871" width="4.88671875" bestFit="1" customWidth="1"/>
    <col min="1872" max="1872" width="7.5546875" bestFit="1" customWidth="1"/>
    <col min="1873" max="1873" width="21.44140625" bestFit="1" customWidth="1"/>
    <col min="1874" max="1874" width="9.44140625" bestFit="1" customWidth="1"/>
    <col min="1875" max="1875" width="9.88671875" bestFit="1" customWidth="1"/>
    <col min="1876" max="1876" width="11.21875" bestFit="1" customWidth="1"/>
    <col min="1877" max="1877" width="19" bestFit="1" customWidth="1"/>
    <col min="1878" max="1878" width="13.5546875" bestFit="1" customWidth="1"/>
    <col min="1879" max="1879" width="19.6640625" bestFit="1" customWidth="1"/>
    <col min="1880" max="1881" width="11" bestFit="1" customWidth="1"/>
    <col min="1882" max="1882" width="9.21875" bestFit="1" customWidth="1"/>
    <col min="1883" max="1883" width="11.109375" bestFit="1" customWidth="1"/>
    <col min="1884" max="1884" width="11.77734375" bestFit="1" customWidth="1"/>
    <col min="1885" max="1885" width="11.33203125" bestFit="1" customWidth="1"/>
    <col min="1886" max="1886" width="3.44140625" bestFit="1" customWidth="1"/>
    <col min="1887" max="1887" width="11.44140625" bestFit="1" customWidth="1"/>
    <col min="1888" max="1888" width="8.21875" bestFit="1" customWidth="1"/>
    <col min="1889" max="1889" width="3.109375" bestFit="1" customWidth="1"/>
    <col min="1890" max="1890" width="13.44140625" bestFit="1" customWidth="1"/>
    <col min="1891" max="1891" width="6.21875" bestFit="1" customWidth="1"/>
    <col min="1892" max="1892" width="8.44140625" bestFit="1" customWidth="1"/>
    <col min="1893" max="1893" width="14" bestFit="1" customWidth="1"/>
    <col min="1894" max="1894" width="38.21875" bestFit="1" customWidth="1"/>
    <col min="1895" max="1895" width="7.77734375" bestFit="1" customWidth="1"/>
    <col min="1896" max="1896" width="16.5546875" bestFit="1" customWidth="1"/>
    <col min="1897" max="1897" width="10.77734375" bestFit="1" customWidth="1"/>
    <col min="1898" max="1898" width="7.109375" bestFit="1" customWidth="1"/>
    <col min="1899" max="1899" width="26.21875" bestFit="1" customWidth="1"/>
    <col min="1900" max="1900" width="4.5546875" bestFit="1" customWidth="1"/>
    <col min="1901" max="1901" width="21.33203125" bestFit="1" customWidth="1"/>
    <col min="1902" max="1902" width="16.6640625" bestFit="1" customWidth="1"/>
    <col min="1903" max="1903" width="12" bestFit="1" customWidth="1"/>
    <col min="1904" max="1904" width="13.6640625" bestFit="1" customWidth="1"/>
    <col min="1905" max="1905" width="8.5546875" bestFit="1" customWidth="1"/>
    <col min="1906" max="1906" width="8.77734375" bestFit="1" customWidth="1"/>
    <col min="1907" max="1907" width="9.109375" bestFit="1" customWidth="1"/>
    <col min="1908" max="1908" width="12.33203125" bestFit="1" customWidth="1"/>
    <col min="1909" max="1909" width="11.109375" bestFit="1" customWidth="1"/>
    <col min="1910" max="1910" width="7.33203125" bestFit="1" customWidth="1"/>
    <col min="1911" max="1911" width="42.21875" bestFit="1" customWidth="1"/>
    <col min="1912" max="1912" width="10.6640625" bestFit="1" customWidth="1"/>
    <col min="1913" max="1913" width="7.6640625" bestFit="1" customWidth="1"/>
    <col min="1914" max="1914" width="4.44140625" bestFit="1" customWidth="1"/>
    <col min="1915" max="1915" width="9" bestFit="1" customWidth="1"/>
    <col min="1916" max="1916" width="26.77734375" bestFit="1" customWidth="1"/>
    <col min="1917" max="1917" width="9.6640625" bestFit="1" customWidth="1"/>
    <col min="1918" max="1918" width="16.33203125" bestFit="1" customWidth="1"/>
    <col min="1919" max="1919" width="8.33203125" bestFit="1" customWidth="1"/>
    <col min="1920" max="1920" width="12.109375" bestFit="1" customWidth="1"/>
    <col min="1921" max="1921" width="7.33203125" bestFit="1" customWidth="1"/>
    <col min="1922" max="1922" width="10.21875" bestFit="1" customWidth="1"/>
    <col min="1923" max="1923" width="6.5546875" bestFit="1" customWidth="1"/>
    <col min="1924" max="1924" width="26" bestFit="1" customWidth="1"/>
    <col min="1925" max="1925" width="16.21875" bestFit="1" customWidth="1"/>
    <col min="1926" max="1926" width="25.5546875" bestFit="1" customWidth="1"/>
    <col min="1927" max="1927" width="15.21875" bestFit="1" customWidth="1"/>
    <col min="1928" max="1928" width="14.21875" bestFit="1" customWidth="1"/>
    <col min="1929" max="1929" width="24.77734375" bestFit="1" customWidth="1"/>
    <col min="1930" max="1930" width="25.109375" bestFit="1" customWidth="1"/>
    <col min="1931" max="1931" width="14.6640625" bestFit="1" customWidth="1"/>
    <col min="1932" max="1932" width="22.77734375" bestFit="1" customWidth="1"/>
    <col min="1933" max="1933" width="23.5546875" bestFit="1" customWidth="1"/>
    <col min="1934" max="1934" width="8.77734375" bestFit="1" customWidth="1"/>
    <col min="1935" max="1935" width="11.77734375" bestFit="1" customWidth="1"/>
    <col min="1936" max="1936" width="17.21875" bestFit="1" customWidth="1"/>
    <col min="1937" max="1937" width="11.109375" bestFit="1" customWidth="1"/>
    <col min="1938" max="1938" width="43.88671875" bestFit="1" customWidth="1"/>
    <col min="1939" max="1939" width="9.33203125" bestFit="1" customWidth="1"/>
    <col min="1940" max="1940" width="9.5546875" bestFit="1" customWidth="1"/>
    <col min="1941" max="1941" width="7.6640625" bestFit="1" customWidth="1"/>
    <col min="1942" max="1942" width="4.77734375" bestFit="1" customWidth="1"/>
    <col min="1943" max="1943" width="9.44140625" bestFit="1" customWidth="1"/>
    <col min="1944" max="1944" width="9.33203125" bestFit="1" customWidth="1"/>
    <col min="1945" max="1945" width="9.44140625" bestFit="1" customWidth="1"/>
    <col min="1946" max="1946" width="10.109375" bestFit="1" customWidth="1"/>
    <col min="1947" max="1947" width="12.6640625" bestFit="1" customWidth="1"/>
    <col min="1948" max="1948" width="11.77734375" bestFit="1" customWidth="1"/>
    <col min="1949" max="1949" width="15.6640625" bestFit="1" customWidth="1"/>
    <col min="1950" max="1950" width="10.21875" bestFit="1" customWidth="1"/>
    <col min="1951" max="1951" width="14.21875" bestFit="1" customWidth="1"/>
    <col min="1952" max="1952" width="7.77734375" bestFit="1" customWidth="1"/>
    <col min="1953" max="1953" width="15" bestFit="1" customWidth="1"/>
    <col min="1954" max="1954" width="19.5546875" bestFit="1" customWidth="1"/>
    <col min="1955" max="1955" width="11.44140625" bestFit="1" customWidth="1"/>
    <col min="1956" max="1956" width="12.77734375" bestFit="1" customWidth="1"/>
    <col min="1957" max="1957" width="17.33203125" bestFit="1" customWidth="1"/>
    <col min="1958" max="1958" width="13.5546875" bestFit="1" customWidth="1"/>
    <col min="1959" max="1959" width="11" bestFit="1" customWidth="1"/>
    <col min="1960" max="1960" width="2.109375" bestFit="1" customWidth="1"/>
    <col min="1961" max="1961" width="11.109375" bestFit="1" customWidth="1"/>
    <col min="1962" max="1962" width="16" bestFit="1" customWidth="1"/>
    <col min="1963" max="1963" width="22.77734375" bestFit="1" customWidth="1"/>
    <col min="1964" max="1964" width="17.5546875" bestFit="1" customWidth="1"/>
    <col min="1965" max="1965" width="19" bestFit="1" customWidth="1"/>
    <col min="1966" max="1966" width="24.109375" bestFit="1" customWidth="1"/>
    <col min="1967" max="1967" width="20.109375" bestFit="1" customWidth="1"/>
    <col min="1968" max="1968" width="8.5546875" bestFit="1" customWidth="1"/>
    <col min="1969" max="1969" width="7.44140625" bestFit="1" customWidth="1"/>
    <col min="1970" max="1970" width="8.109375" bestFit="1" customWidth="1"/>
    <col min="1971" max="1971" width="12" bestFit="1" customWidth="1"/>
    <col min="1972" max="1972" width="9.21875" bestFit="1" customWidth="1"/>
    <col min="1973" max="1973" width="27.5546875" bestFit="1" customWidth="1"/>
    <col min="1974" max="1974" width="19.109375" bestFit="1" customWidth="1"/>
    <col min="1975" max="1975" width="24.6640625" bestFit="1" customWidth="1"/>
    <col min="1976" max="1976" width="16.33203125" bestFit="1" customWidth="1"/>
    <col min="1977" max="1977" width="11.33203125" bestFit="1" customWidth="1"/>
    <col min="1978" max="1978" width="21.77734375" bestFit="1" customWidth="1"/>
    <col min="1979" max="1979" width="10.88671875" bestFit="1" customWidth="1"/>
    <col min="1980" max="1980" width="10.6640625" bestFit="1" customWidth="1"/>
    <col min="1981" max="1981" width="6" bestFit="1" customWidth="1"/>
    <col min="1982" max="1982" width="24.88671875" bestFit="1" customWidth="1"/>
    <col min="1983" max="1983" width="25.21875" bestFit="1" customWidth="1"/>
    <col min="1984" max="1984" width="24.88671875" bestFit="1" customWidth="1"/>
    <col min="1985" max="1985" width="14.5546875" bestFit="1" customWidth="1"/>
    <col min="1986" max="1986" width="6.5546875" bestFit="1" customWidth="1"/>
    <col min="1987" max="1987" width="4.5546875" bestFit="1" customWidth="1"/>
    <col min="1988" max="1988" width="11" bestFit="1" customWidth="1"/>
    <col min="1989" max="1989" width="21.88671875" bestFit="1" customWidth="1"/>
    <col min="1990" max="1990" width="11" bestFit="1" customWidth="1"/>
    <col min="1991" max="1991" width="8.5546875" bestFit="1" customWidth="1"/>
    <col min="1992" max="1992" width="10.77734375" bestFit="1" customWidth="1"/>
  </cols>
  <sheetData>
    <row r="3" spans="1:54" x14ac:dyDescent="0.3">
      <c r="A3" t="s">
        <v>5742</v>
      </c>
      <c r="C3" s="6" t="s">
        <v>5752</v>
      </c>
      <c r="D3" t="s">
        <v>5740</v>
      </c>
      <c r="F3" s="6" t="s">
        <v>5743</v>
      </c>
      <c r="G3" t="s">
        <v>5745</v>
      </c>
      <c r="I3" t="s">
        <v>5746</v>
      </c>
      <c r="L3" s="6" t="s">
        <v>0</v>
      </c>
      <c r="M3" t="s">
        <v>5745</v>
      </c>
      <c r="N3" t="s">
        <v>5747</v>
      </c>
      <c r="Q3" s="6" t="s">
        <v>8</v>
      </c>
      <c r="R3" t="s">
        <v>5742</v>
      </c>
      <c r="U3" s="6" t="s">
        <v>2</v>
      </c>
      <c r="V3" t="s">
        <v>5742</v>
      </c>
      <c r="X3" s="6" t="s">
        <v>3</v>
      </c>
      <c r="Y3" t="s">
        <v>5742</v>
      </c>
      <c r="AA3" s="6" t="s">
        <v>4</v>
      </c>
      <c r="AB3" t="s">
        <v>5742</v>
      </c>
      <c r="AD3" s="6" t="s">
        <v>5743</v>
      </c>
      <c r="AE3" t="s">
        <v>5742</v>
      </c>
      <c r="AG3" t="s">
        <v>5748</v>
      </c>
      <c r="AK3" s="6" t="s">
        <v>5749</v>
      </c>
      <c r="AL3" t="s">
        <v>5742</v>
      </c>
      <c r="AN3" t="s">
        <v>5750</v>
      </c>
    </row>
    <row r="4" spans="1:54" x14ac:dyDescent="0.3">
      <c r="A4" s="10">
        <v>244621484822</v>
      </c>
      <c r="C4" s="9" t="s">
        <v>2738</v>
      </c>
      <c r="D4" s="14">
        <v>116</v>
      </c>
      <c r="F4" s="9" t="s">
        <v>1135</v>
      </c>
      <c r="G4" s="11">
        <v>356000000</v>
      </c>
      <c r="I4" s="9" t="s">
        <v>1135</v>
      </c>
      <c r="J4">
        <v>356000000</v>
      </c>
      <c r="L4" s="9" t="s">
        <v>3943</v>
      </c>
      <c r="M4" s="11">
        <v>237000000</v>
      </c>
      <c r="N4" s="10">
        <v>2922917914</v>
      </c>
      <c r="Q4" s="9" t="s">
        <v>410</v>
      </c>
      <c r="R4" s="10">
        <v>38634469671</v>
      </c>
      <c r="U4" s="9">
        <v>2003</v>
      </c>
      <c r="V4" s="10">
        <v>9809171095</v>
      </c>
      <c r="X4" s="9" t="s">
        <v>43</v>
      </c>
      <c r="Y4" s="10">
        <v>9515252565</v>
      </c>
      <c r="AA4" s="9" t="s">
        <v>15</v>
      </c>
      <c r="AB4" s="10">
        <v>140816553507</v>
      </c>
      <c r="AD4" s="9" t="s">
        <v>333</v>
      </c>
      <c r="AE4" s="10">
        <v>5377074104</v>
      </c>
      <c r="AG4" s="9" t="s">
        <v>333</v>
      </c>
      <c r="AH4" s="10">
        <v>5377074104</v>
      </c>
      <c r="AK4" s="9" t="s">
        <v>20</v>
      </c>
      <c r="AL4" s="10">
        <v>116740337707</v>
      </c>
      <c r="AN4" s="9" t="s">
        <v>20</v>
      </c>
      <c r="AO4" s="10">
        <v>116740337707</v>
      </c>
    </row>
    <row r="5" spans="1:54" x14ac:dyDescent="0.3">
      <c r="C5" s="9" t="s">
        <v>3799</v>
      </c>
      <c r="D5" s="14">
        <v>116</v>
      </c>
      <c r="F5" s="9" t="s">
        <v>13</v>
      </c>
      <c r="G5" s="11">
        <v>350000000</v>
      </c>
      <c r="I5" s="9" t="s">
        <v>13</v>
      </c>
      <c r="J5">
        <v>350000000</v>
      </c>
      <c r="L5" s="9" t="s">
        <v>1135</v>
      </c>
      <c r="M5" s="11">
        <v>356000000</v>
      </c>
      <c r="N5" s="10">
        <v>2797501328</v>
      </c>
      <c r="Q5" s="9" t="s">
        <v>198</v>
      </c>
      <c r="R5" s="10">
        <v>25872120060</v>
      </c>
      <c r="U5" s="9">
        <v>2004</v>
      </c>
      <c r="V5" s="10">
        <v>10632231189</v>
      </c>
      <c r="X5" s="9" t="s">
        <v>382</v>
      </c>
      <c r="Y5" s="10">
        <v>11380930267</v>
      </c>
      <c r="AA5" s="9" t="s">
        <v>29</v>
      </c>
      <c r="AB5" s="10">
        <v>49834546704</v>
      </c>
      <c r="AD5" s="9" t="s">
        <v>1565</v>
      </c>
      <c r="AE5" s="10">
        <v>4777229541</v>
      </c>
      <c r="AG5" s="9" t="s">
        <v>1565</v>
      </c>
      <c r="AH5" s="10">
        <v>4777229541</v>
      </c>
      <c r="AK5" s="9" t="s">
        <v>61</v>
      </c>
      <c r="AL5" s="10">
        <v>17689187995</v>
      </c>
      <c r="AN5" s="9" t="s">
        <v>265</v>
      </c>
      <c r="AO5" s="10">
        <v>28059838567</v>
      </c>
    </row>
    <row r="6" spans="1:54" x14ac:dyDescent="0.3">
      <c r="A6" t="s">
        <v>5753</v>
      </c>
      <c r="C6" s="9" t="s">
        <v>3130</v>
      </c>
      <c r="D6" s="14">
        <v>115</v>
      </c>
      <c r="F6" s="9" t="s">
        <v>1458</v>
      </c>
      <c r="G6" s="11">
        <v>321000000</v>
      </c>
      <c r="I6" s="9" t="s">
        <v>1458</v>
      </c>
      <c r="J6">
        <v>321000000</v>
      </c>
      <c r="L6" s="9" t="s">
        <v>2369</v>
      </c>
      <c r="M6" s="11">
        <v>245000000</v>
      </c>
      <c r="N6" s="10">
        <v>2069521700</v>
      </c>
      <c r="Q6" s="9" t="s">
        <v>18</v>
      </c>
      <c r="R6" s="10">
        <v>18823731414</v>
      </c>
      <c r="U6" s="9">
        <v>2005</v>
      </c>
      <c r="V6" s="10">
        <v>9179392289</v>
      </c>
      <c r="X6" s="9" t="s">
        <v>78</v>
      </c>
      <c r="Y6" s="10">
        <v>16922466420</v>
      </c>
      <c r="AA6" s="9" t="s">
        <v>22</v>
      </c>
      <c r="AB6" s="10">
        <v>47013646140</v>
      </c>
      <c r="AD6" s="9" t="s">
        <v>794</v>
      </c>
      <c r="AE6" s="10">
        <v>3818779276</v>
      </c>
      <c r="AG6" s="9" t="s">
        <v>794</v>
      </c>
      <c r="AH6" s="10">
        <v>3818779276</v>
      </c>
      <c r="AK6" s="9" t="s">
        <v>265</v>
      </c>
      <c r="AL6" s="10">
        <v>28059838567</v>
      </c>
      <c r="AN6" s="9" t="s">
        <v>61</v>
      </c>
      <c r="AO6" s="10">
        <v>17689187995</v>
      </c>
    </row>
    <row r="7" spans="1:54" x14ac:dyDescent="0.3">
      <c r="A7" s="9" t="s">
        <v>2738</v>
      </c>
      <c r="B7">
        <v>116</v>
      </c>
      <c r="C7" s="9" t="s">
        <v>1969</v>
      </c>
      <c r="D7" s="14">
        <v>114</v>
      </c>
      <c r="F7" s="9" t="s">
        <v>1809</v>
      </c>
      <c r="G7" s="11">
        <v>317000000</v>
      </c>
      <c r="I7" s="9" t="s">
        <v>1809</v>
      </c>
      <c r="J7">
        <v>317000000</v>
      </c>
      <c r="L7" s="9" t="s">
        <v>1458</v>
      </c>
      <c r="M7" s="11">
        <v>321000000</v>
      </c>
      <c r="N7" s="10">
        <v>2048359754</v>
      </c>
      <c r="Q7" s="9" t="s">
        <v>127</v>
      </c>
      <c r="R7" s="10">
        <v>10208870772</v>
      </c>
      <c r="U7" s="9">
        <v>2006</v>
      </c>
      <c r="V7" s="10">
        <v>9478609425</v>
      </c>
      <c r="X7" s="9" t="s">
        <v>186</v>
      </c>
      <c r="Y7" s="10">
        <v>14755292467</v>
      </c>
      <c r="AA7" s="9" t="s">
        <v>1152</v>
      </c>
      <c r="AB7" s="10">
        <v>6497099239</v>
      </c>
      <c r="AD7" s="9" t="s">
        <v>2690</v>
      </c>
      <c r="AE7" s="10">
        <v>3714245447</v>
      </c>
      <c r="AG7" s="9" t="s">
        <v>2690</v>
      </c>
      <c r="AH7" s="10">
        <v>3714245447</v>
      </c>
      <c r="AK7" s="9" t="s">
        <v>33</v>
      </c>
      <c r="AL7" s="10">
        <v>2771656429</v>
      </c>
      <c r="AN7" s="9" t="s">
        <v>19</v>
      </c>
      <c r="AO7" s="10">
        <v>6494766732</v>
      </c>
    </row>
    <row r="8" spans="1:54" x14ac:dyDescent="0.3">
      <c r="A8" s="9" t="s">
        <v>3799</v>
      </c>
      <c r="B8">
        <v>116</v>
      </c>
      <c r="C8" s="9" t="s">
        <v>5302</v>
      </c>
      <c r="D8" s="14">
        <v>113</v>
      </c>
      <c r="F8" s="9" t="s">
        <v>1567</v>
      </c>
      <c r="G8" s="11">
        <v>300000000</v>
      </c>
      <c r="I8" s="9" t="s">
        <v>512</v>
      </c>
      <c r="J8">
        <v>300000000</v>
      </c>
      <c r="L8" s="9" t="s">
        <v>442</v>
      </c>
      <c r="M8" s="11">
        <v>200000000</v>
      </c>
      <c r="N8" s="10">
        <v>1917430023</v>
      </c>
      <c r="Q8" s="9" t="s">
        <v>1465</v>
      </c>
      <c r="R8" s="10">
        <v>8734533822</v>
      </c>
      <c r="U8" s="9">
        <v>2007</v>
      </c>
      <c r="V8" s="10">
        <v>10818213282</v>
      </c>
      <c r="X8" s="9" t="s">
        <v>149</v>
      </c>
      <c r="Y8" s="10">
        <v>32739750578</v>
      </c>
      <c r="AA8" s="9" t="s">
        <v>224</v>
      </c>
      <c r="AB8" s="10">
        <v>427170561</v>
      </c>
      <c r="AD8" s="9" t="s">
        <v>1169</v>
      </c>
      <c r="AE8" s="10">
        <v>3595292154</v>
      </c>
      <c r="AG8" s="9" t="s">
        <v>1169</v>
      </c>
      <c r="AH8" s="10">
        <v>3595292154</v>
      </c>
      <c r="AK8" s="9" t="s">
        <v>19</v>
      </c>
      <c r="AL8" s="10">
        <v>6494766732</v>
      </c>
      <c r="AN8" s="9" t="s">
        <v>147</v>
      </c>
      <c r="AO8" s="10">
        <v>6029676078</v>
      </c>
      <c r="AZ8" s="9"/>
      <c r="BA8" s="10"/>
      <c r="BB8" s="14"/>
    </row>
    <row r="9" spans="1:54" x14ac:dyDescent="0.3">
      <c r="A9" s="9" t="s">
        <v>3130</v>
      </c>
      <c r="B9">
        <v>115</v>
      </c>
      <c r="C9" s="9" t="s">
        <v>4333</v>
      </c>
      <c r="D9" s="14">
        <v>112</v>
      </c>
      <c r="F9" s="9" t="s">
        <v>512</v>
      </c>
      <c r="G9" s="11">
        <v>300000000</v>
      </c>
      <c r="I9" s="9" t="s">
        <v>1567</v>
      </c>
      <c r="J9">
        <v>300000000</v>
      </c>
      <c r="L9" s="9" t="s">
        <v>2393</v>
      </c>
      <c r="M9" s="11">
        <v>150000000</v>
      </c>
      <c r="N9" s="10">
        <v>1671537444</v>
      </c>
      <c r="Q9" s="9" t="s">
        <v>109</v>
      </c>
      <c r="R9" s="10">
        <v>7996430876</v>
      </c>
      <c r="U9" s="9">
        <v>2008</v>
      </c>
      <c r="V9" s="10">
        <v>12216562483</v>
      </c>
      <c r="X9" s="9" t="s">
        <v>324</v>
      </c>
      <c r="Y9" s="10">
        <v>31317506040</v>
      </c>
      <c r="AA9" s="9" t="s">
        <v>5759</v>
      </c>
      <c r="AB9" s="10">
        <v>84253257</v>
      </c>
      <c r="AD9" s="9" t="s">
        <v>1253</v>
      </c>
      <c r="AE9" s="10">
        <v>3518292420</v>
      </c>
      <c r="AG9" s="9" t="s">
        <v>1253</v>
      </c>
      <c r="AH9" s="10">
        <v>3518292420</v>
      </c>
      <c r="AK9" s="9" t="s">
        <v>147</v>
      </c>
      <c r="AL9" s="10">
        <v>6029676078</v>
      </c>
      <c r="AN9" s="9" t="s">
        <v>175</v>
      </c>
      <c r="AO9" s="10">
        <v>5100751244</v>
      </c>
      <c r="AZ9" s="9"/>
      <c r="BA9" s="10"/>
      <c r="BB9" s="14"/>
    </row>
    <row r="10" spans="1:54" x14ac:dyDescent="0.3">
      <c r="A10" s="9" t="s">
        <v>1969</v>
      </c>
      <c r="B10">
        <v>114</v>
      </c>
      <c r="C10" s="9" t="s">
        <v>1675</v>
      </c>
      <c r="D10" s="14">
        <v>112</v>
      </c>
      <c r="F10" s="9" t="s">
        <v>1847</v>
      </c>
      <c r="G10" s="11">
        <v>300000000</v>
      </c>
      <c r="I10" s="9" t="s">
        <v>4549</v>
      </c>
      <c r="J10">
        <v>300000000</v>
      </c>
      <c r="L10" s="9" t="s">
        <v>1258</v>
      </c>
      <c r="M10" s="11">
        <v>260000000</v>
      </c>
      <c r="N10" s="10">
        <v>1663250487</v>
      </c>
      <c r="Q10" s="9" t="s">
        <v>424</v>
      </c>
      <c r="R10" s="10">
        <v>6959160125</v>
      </c>
      <c r="U10" s="9">
        <v>2009</v>
      </c>
      <c r="V10" s="10">
        <v>13138524879</v>
      </c>
      <c r="X10" s="9" t="s">
        <v>233</v>
      </c>
      <c r="Y10" s="10">
        <v>28367232511</v>
      </c>
      <c r="AA10" s="9" t="s">
        <v>394</v>
      </c>
      <c r="AB10" s="10">
        <v>67335213</v>
      </c>
      <c r="AD10" s="9" t="s">
        <v>443</v>
      </c>
      <c r="AE10" s="10">
        <v>3394524943</v>
      </c>
      <c r="AG10" s="9" t="s">
        <v>443</v>
      </c>
      <c r="AH10" s="10">
        <v>3394524943</v>
      </c>
      <c r="AK10" s="9" t="s">
        <v>138</v>
      </c>
      <c r="AL10" s="10">
        <v>3593861640</v>
      </c>
      <c r="AN10" s="9" t="s">
        <v>189</v>
      </c>
      <c r="AO10" s="10">
        <v>4832828029</v>
      </c>
      <c r="AZ10" s="9"/>
      <c r="BA10" s="10"/>
      <c r="BB10" s="14"/>
    </row>
    <row r="11" spans="1:54" x14ac:dyDescent="0.3">
      <c r="A11" s="9" t="s">
        <v>5302</v>
      </c>
      <c r="B11">
        <v>113</v>
      </c>
      <c r="C11" s="9" t="s">
        <v>2851</v>
      </c>
      <c r="D11" s="14">
        <v>111</v>
      </c>
      <c r="F11" s="9" t="s">
        <v>4549</v>
      </c>
      <c r="G11" s="11">
        <v>300000000</v>
      </c>
      <c r="I11" s="9" t="s">
        <v>1847</v>
      </c>
      <c r="J11">
        <v>300000000</v>
      </c>
      <c r="L11" s="9" t="s">
        <v>3162</v>
      </c>
      <c r="M11" s="11">
        <v>220000000</v>
      </c>
      <c r="N11" s="10">
        <v>1518815515</v>
      </c>
      <c r="Q11" s="9" t="s">
        <v>248</v>
      </c>
      <c r="R11" s="10">
        <v>6378333536</v>
      </c>
      <c r="U11" s="9">
        <v>2010</v>
      </c>
      <c r="V11" s="10">
        <v>12867615597</v>
      </c>
      <c r="X11" s="9" t="s">
        <v>28</v>
      </c>
      <c r="Y11" s="10">
        <v>12345827969</v>
      </c>
      <c r="AA11" s="9" t="s">
        <v>215</v>
      </c>
      <c r="AB11" s="10">
        <v>0</v>
      </c>
      <c r="AD11" s="9" t="s">
        <v>1259</v>
      </c>
      <c r="AE11" s="10">
        <v>3307403363</v>
      </c>
      <c r="AG11" s="9" t="s">
        <v>1259</v>
      </c>
      <c r="AH11" s="10">
        <v>3307403363</v>
      </c>
      <c r="AK11" s="9" t="s">
        <v>175</v>
      </c>
      <c r="AL11" s="10">
        <v>5100751244</v>
      </c>
      <c r="AN11" s="9" t="s">
        <v>138</v>
      </c>
      <c r="AO11" s="10">
        <v>3593861640</v>
      </c>
      <c r="AZ11" s="9"/>
      <c r="BA11" s="10"/>
      <c r="BB11" s="14"/>
    </row>
    <row r="12" spans="1:54" x14ac:dyDescent="0.3">
      <c r="A12" s="9" t="s">
        <v>4333</v>
      </c>
      <c r="B12">
        <v>112</v>
      </c>
      <c r="C12" s="9" t="s">
        <v>5029</v>
      </c>
      <c r="D12" s="14">
        <v>111</v>
      </c>
      <c r="F12" s="9" t="s">
        <v>1499</v>
      </c>
      <c r="G12" s="11">
        <v>275000000</v>
      </c>
      <c r="I12" s="9" t="s">
        <v>1168</v>
      </c>
      <c r="J12">
        <v>275000000</v>
      </c>
      <c r="L12" s="9" t="s">
        <v>2477</v>
      </c>
      <c r="M12" s="11">
        <v>190000000</v>
      </c>
      <c r="N12" s="10">
        <v>1515341399</v>
      </c>
      <c r="Q12" s="9" t="s">
        <v>451</v>
      </c>
      <c r="R12" s="10">
        <v>6277546028</v>
      </c>
      <c r="U12" s="9">
        <v>2011</v>
      </c>
      <c r="V12" s="10">
        <v>13989647271</v>
      </c>
      <c r="X12" s="9" t="s">
        <v>120</v>
      </c>
      <c r="Y12" s="10">
        <v>7915897422</v>
      </c>
      <c r="AA12" s="9" t="s">
        <v>211</v>
      </c>
      <c r="AB12" s="10">
        <v>0</v>
      </c>
      <c r="AD12" s="9" t="s">
        <v>621</v>
      </c>
      <c r="AE12" s="10">
        <v>3249239867</v>
      </c>
      <c r="AG12" s="9" t="s">
        <v>621</v>
      </c>
      <c r="AH12" s="10">
        <v>3249239867</v>
      </c>
      <c r="AK12" s="9" t="s">
        <v>189</v>
      </c>
      <c r="AL12" s="10">
        <v>4832828029</v>
      </c>
      <c r="AN12" s="9" t="s">
        <v>110</v>
      </c>
      <c r="AO12" s="10">
        <v>2863220241</v>
      </c>
      <c r="AZ12" s="9"/>
      <c r="BA12" s="10"/>
      <c r="BB12" s="14"/>
    </row>
    <row r="13" spans="1:54" x14ac:dyDescent="0.3">
      <c r="A13" s="9" t="s">
        <v>1675</v>
      </c>
      <c r="B13">
        <v>112</v>
      </c>
      <c r="C13" s="9" t="s">
        <v>282</v>
      </c>
      <c r="D13" s="14">
        <v>111</v>
      </c>
      <c r="F13" s="9" t="s">
        <v>1168</v>
      </c>
      <c r="G13" s="11">
        <v>275000000</v>
      </c>
      <c r="I13" s="9" t="s">
        <v>1499</v>
      </c>
      <c r="J13">
        <v>275000000</v>
      </c>
      <c r="L13" s="9" t="s">
        <v>148</v>
      </c>
      <c r="M13" s="11">
        <v>170000000</v>
      </c>
      <c r="N13" s="10">
        <v>1488732821</v>
      </c>
      <c r="Q13" s="9" t="s">
        <v>346</v>
      </c>
      <c r="R13" s="10">
        <v>5327719374</v>
      </c>
      <c r="U13" s="9">
        <v>2012</v>
      </c>
      <c r="V13" s="10">
        <v>16513684586</v>
      </c>
      <c r="X13" s="9" t="s">
        <v>52</v>
      </c>
      <c r="Y13" s="10">
        <v>13105360345</v>
      </c>
      <c r="AA13" s="9" t="s">
        <v>654</v>
      </c>
      <c r="AB13" s="10">
        <v>-3210238</v>
      </c>
      <c r="AD13" s="9" t="s">
        <v>16</v>
      </c>
      <c r="AE13" s="10">
        <v>3016999600</v>
      </c>
      <c r="AG13" s="9" t="s">
        <v>16</v>
      </c>
      <c r="AH13" s="10">
        <v>3016999600</v>
      </c>
      <c r="AK13" s="9" t="s">
        <v>110</v>
      </c>
      <c r="AL13" s="10">
        <v>2863220241</v>
      </c>
      <c r="AN13" s="9" t="s">
        <v>33</v>
      </c>
      <c r="AO13" s="10">
        <v>2771656429</v>
      </c>
      <c r="AZ13" s="9"/>
      <c r="BA13" s="10"/>
      <c r="BB13" s="14"/>
    </row>
    <row r="14" spans="1:54" x14ac:dyDescent="0.3">
      <c r="A14" s="9" t="s">
        <v>2851</v>
      </c>
      <c r="B14">
        <v>111</v>
      </c>
      <c r="C14" s="9" t="s">
        <v>5379</v>
      </c>
      <c r="D14" s="14">
        <v>111</v>
      </c>
      <c r="F14" s="9" t="s">
        <v>5744</v>
      </c>
      <c r="G14" s="11">
        <v>3094000000</v>
      </c>
      <c r="L14" s="9" t="s">
        <v>5744</v>
      </c>
      <c r="M14" s="11">
        <v>2349000000</v>
      </c>
      <c r="N14" s="10">
        <v>19613408385</v>
      </c>
      <c r="Q14" s="9" t="s">
        <v>5744</v>
      </c>
      <c r="R14" s="10">
        <v>135212915678</v>
      </c>
      <c r="U14" s="9">
        <v>2013</v>
      </c>
      <c r="V14" s="10">
        <v>15154708099</v>
      </c>
      <c r="X14" s="9" t="s">
        <v>36</v>
      </c>
      <c r="Y14" s="10">
        <v>31524766210</v>
      </c>
      <c r="AA14" s="9" t="s">
        <v>561</v>
      </c>
      <c r="AB14" s="10">
        <v>-10000000</v>
      </c>
      <c r="AD14" s="9" t="s">
        <v>5744</v>
      </c>
      <c r="AE14" s="10">
        <v>37769080715</v>
      </c>
      <c r="AK14" s="9" t="s">
        <v>5744</v>
      </c>
      <c r="AL14" s="10">
        <v>194176124662</v>
      </c>
      <c r="AZ14" s="9"/>
      <c r="BA14" s="10"/>
      <c r="BB14" s="14"/>
    </row>
    <row r="15" spans="1:54" x14ac:dyDescent="0.3">
      <c r="A15" s="9" t="s">
        <v>5029</v>
      </c>
      <c r="B15">
        <v>111</v>
      </c>
      <c r="C15" s="9" t="s">
        <v>1105</v>
      </c>
      <c r="D15" s="14">
        <v>111</v>
      </c>
      <c r="U15" s="9">
        <v>2014</v>
      </c>
      <c r="V15" s="10">
        <v>16316582605</v>
      </c>
      <c r="X15" s="9" t="s">
        <v>14</v>
      </c>
      <c r="Y15" s="10">
        <v>34731202028</v>
      </c>
      <c r="AA15" s="9" t="s">
        <v>106</v>
      </c>
      <c r="AB15" s="10">
        <v>-46488175</v>
      </c>
      <c r="AZ15" s="9"/>
      <c r="BA15" s="10"/>
      <c r="BB15" s="14"/>
    </row>
    <row r="16" spans="1:54" x14ac:dyDescent="0.3">
      <c r="A16" s="9" t="s">
        <v>282</v>
      </c>
      <c r="B16">
        <v>111</v>
      </c>
      <c r="C16" s="9" t="s">
        <v>4652</v>
      </c>
      <c r="D16" s="14">
        <v>110</v>
      </c>
      <c r="U16" s="9">
        <v>2015</v>
      </c>
      <c r="V16" s="10">
        <v>16594682820</v>
      </c>
      <c r="X16" s="9" t="s">
        <v>5744</v>
      </c>
      <c r="Y16" s="10">
        <v>244621484822</v>
      </c>
      <c r="AA16" s="9" t="s">
        <v>134</v>
      </c>
      <c r="AB16" s="10">
        <v>-59421386</v>
      </c>
      <c r="AZ16" s="9"/>
      <c r="BA16" s="10"/>
      <c r="BB16" s="14"/>
    </row>
    <row r="17" spans="3:54" x14ac:dyDescent="0.3">
      <c r="C17" s="9" t="s">
        <v>5026</v>
      </c>
      <c r="D17" s="14">
        <v>110</v>
      </c>
      <c r="U17" s="9">
        <v>2016</v>
      </c>
      <c r="V17" s="10">
        <v>15920513497</v>
      </c>
      <c r="AA17" s="9" t="s">
        <v>5744</v>
      </c>
      <c r="AB17" s="10">
        <v>244621484822</v>
      </c>
      <c r="AZ17" s="9"/>
      <c r="BA17" s="10"/>
      <c r="BB17" s="14"/>
    </row>
    <row r="18" spans="3:54" x14ac:dyDescent="0.3">
      <c r="C18" s="9" t="s">
        <v>1434</v>
      </c>
      <c r="D18" s="14">
        <v>110</v>
      </c>
      <c r="U18" s="9">
        <v>2017</v>
      </c>
      <c r="V18" s="10">
        <v>16217063036</v>
      </c>
    </row>
    <row r="19" spans="3:54" x14ac:dyDescent="0.3">
      <c r="C19" s="9" t="s">
        <v>5760</v>
      </c>
      <c r="D19" s="14">
        <v>109</v>
      </c>
      <c r="U19" s="9">
        <v>2018</v>
      </c>
      <c r="V19" s="10">
        <v>17043786144</v>
      </c>
    </row>
    <row r="20" spans="3:54" x14ac:dyDescent="0.3">
      <c r="C20" s="9" t="s">
        <v>5736</v>
      </c>
      <c r="D20" s="14">
        <v>109</v>
      </c>
      <c r="U20" s="9">
        <v>2019</v>
      </c>
      <c r="V20" s="10">
        <v>16859561271</v>
      </c>
    </row>
    <row r="21" spans="3:54" x14ac:dyDescent="0.3">
      <c r="C21" s="9" t="s">
        <v>2198</v>
      </c>
      <c r="D21" s="14">
        <v>109</v>
      </c>
      <c r="U21" s="9">
        <v>2020</v>
      </c>
      <c r="V21" s="10">
        <v>1730285331</v>
      </c>
    </row>
    <row r="22" spans="3:54" x14ac:dyDescent="0.3">
      <c r="C22" s="9" t="s">
        <v>5372</v>
      </c>
      <c r="D22" s="14">
        <v>108</v>
      </c>
      <c r="F22" t="s">
        <v>5739</v>
      </c>
      <c r="H22" t="s">
        <v>5757</v>
      </c>
      <c r="U22" s="9">
        <v>2021</v>
      </c>
      <c r="V22" s="10">
        <v>5288745184</v>
      </c>
    </row>
    <row r="23" spans="3:54" x14ac:dyDescent="0.3">
      <c r="C23" s="9" t="s">
        <v>3912</v>
      </c>
      <c r="D23" s="14">
        <v>108</v>
      </c>
      <c r="F23" s="14">
        <v>6.6676176176176254</v>
      </c>
      <c r="H23" s="13">
        <f>GETPIVOTDATA("[Measures].[Average of Rating]",$F$22)</f>
        <v>6.6676176176176254</v>
      </c>
      <c r="U23" s="9">
        <v>2022</v>
      </c>
      <c r="V23" s="10">
        <v>4851904739</v>
      </c>
    </row>
    <row r="24" spans="3:54" x14ac:dyDescent="0.3">
      <c r="C24" s="9" t="s">
        <v>5415</v>
      </c>
      <c r="D24" s="14">
        <v>108</v>
      </c>
      <c r="U24" s="9" t="s">
        <v>5744</v>
      </c>
      <c r="V24" s="10">
        <v>244621484822</v>
      </c>
    </row>
    <row r="25" spans="3:54" x14ac:dyDescent="0.3">
      <c r="C25" s="9" t="s">
        <v>5225</v>
      </c>
      <c r="D25" s="14">
        <v>107</v>
      </c>
    </row>
    <row r="26" spans="3:54" x14ac:dyDescent="0.3">
      <c r="C26" s="9" t="s">
        <v>5645</v>
      </c>
      <c r="D26" s="14">
        <v>107</v>
      </c>
      <c r="F26" t="s">
        <v>5740</v>
      </c>
      <c r="H26" t="s">
        <v>5754</v>
      </c>
    </row>
    <row r="27" spans="3:54" x14ac:dyDescent="0.3">
      <c r="C27" s="9" t="s">
        <v>4579</v>
      </c>
      <c r="D27" s="14">
        <v>107</v>
      </c>
      <c r="F27" s="14">
        <v>113.1045</v>
      </c>
      <c r="H27">
        <f>GETPIVOTDATA("[Measures].[Average of Runtime]",$F$26)</f>
        <v>113.1045</v>
      </c>
    </row>
    <row r="28" spans="3:54" x14ac:dyDescent="0.3">
      <c r="C28" s="9" t="s">
        <v>5178</v>
      </c>
      <c r="D28" s="14">
        <v>107</v>
      </c>
    </row>
    <row r="29" spans="3:54" x14ac:dyDescent="0.3">
      <c r="C29" s="9" t="s">
        <v>2272</v>
      </c>
      <c r="D29" s="14">
        <v>106</v>
      </c>
    </row>
    <row r="30" spans="3:54" x14ac:dyDescent="0.3">
      <c r="C30" s="9" t="s">
        <v>4707</v>
      </c>
      <c r="D30" s="14">
        <v>106</v>
      </c>
      <c r="F30" t="s">
        <v>5745</v>
      </c>
      <c r="H30" t="s">
        <v>5755</v>
      </c>
    </row>
    <row r="31" spans="3:54" x14ac:dyDescent="0.3">
      <c r="C31" s="9" t="s">
        <v>3906</v>
      </c>
      <c r="D31" s="14">
        <v>106</v>
      </c>
      <c r="F31" s="10">
        <v>103606021392</v>
      </c>
      <c r="H31" s="10">
        <f>GETPIVOTDATA("[Measures].[Sum of Budget]",$F$30)</f>
        <v>103606021392</v>
      </c>
    </row>
    <row r="32" spans="3:54" x14ac:dyDescent="0.3">
      <c r="C32" s="9" t="s">
        <v>5581</v>
      </c>
      <c r="D32" s="14">
        <v>106</v>
      </c>
    </row>
    <row r="33" spans="3:8" x14ac:dyDescent="0.3">
      <c r="C33" s="9" t="s">
        <v>4136</v>
      </c>
      <c r="D33" s="14">
        <v>106</v>
      </c>
    </row>
    <row r="34" spans="3:8" x14ac:dyDescent="0.3">
      <c r="C34" s="9" t="s">
        <v>3627</v>
      </c>
      <c r="D34" s="14">
        <v>105</v>
      </c>
      <c r="F34" t="s">
        <v>5747</v>
      </c>
      <c r="H34" t="s">
        <v>5756</v>
      </c>
    </row>
    <row r="35" spans="3:8" x14ac:dyDescent="0.3">
      <c r="C35" s="9" t="s">
        <v>4945</v>
      </c>
      <c r="D35" s="14">
        <v>105</v>
      </c>
      <c r="F35" s="10">
        <v>348227506214</v>
      </c>
      <c r="H35" s="10">
        <f>GETPIVOTDATA("[Measures].[Sum of Income]",$F$34)</f>
        <v>348227506214</v>
      </c>
    </row>
    <row r="36" spans="3:8" x14ac:dyDescent="0.3">
      <c r="C36" s="9" t="s">
        <v>3329</v>
      </c>
      <c r="D36" s="14">
        <v>105</v>
      </c>
    </row>
    <row r="37" spans="3:8" x14ac:dyDescent="0.3">
      <c r="C37" s="9" t="s">
        <v>596</v>
      </c>
      <c r="D37" s="14">
        <v>105</v>
      </c>
    </row>
    <row r="38" spans="3:8" x14ac:dyDescent="0.3">
      <c r="C38" s="9" t="s">
        <v>1100</v>
      </c>
      <c r="D38" s="14">
        <v>105</v>
      </c>
      <c r="H38" t="s">
        <v>5758</v>
      </c>
    </row>
    <row r="39" spans="3:8" x14ac:dyDescent="0.3">
      <c r="C39" s="9" t="s">
        <v>3200</v>
      </c>
      <c r="D39" s="14">
        <v>105</v>
      </c>
      <c r="H39" s="10">
        <f>GETPIVOTDATA("[Measures].[Sum of revenue]",$A$3)</f>
        <v>244621484822</v>
      </c>
    </row>
    <row r="40" spans="3:8" x14ac:dyDescent="0.3">
      <c r="C40" s="9" t="s">
        <v>2274</v>
      </c>
      <c r="D40" s="14">
        <v>105</v>
      </c>
    </row>
    <row r="41" spans="3:8" x14ac:dyDescent="0.3">
      <c r="C41" s="9" t="s">
        <v>4831</v>
      </c>
      <c r="D41" s="14">
        <v>104</v>
      </c>
    </row>
    <row r="42" spans="3:8" x14ac:dyDescent="0.3">
      <c r="C42" s="9" t="s">
        <v>3333</v>
      </c>
      <c r="D42" s="14">
        <v>104</v>
      </c>
    </row>
    <row r="43" spans="3:8" x14ac:dyDescent="0.3">
      <c r="C43" s="9" t="s">
        <v>2336</v>
      </c>
      <c r="D43" s="14">
        <v>104</v>
      </c>
    </row>
    <row r="44" spans="3:8" x14ac:dyDescent="0.3">
      <c r="C44" s="9" t="s">
        <v>4745</v>
      </c>
      <c r="D44" s="14">
        <v>104</v>
      </c>
    </row>
    <row r="45" spans="3:8" x14ac:dyDescent="0.3">
      <c r="C45" s="9" t="s">
        <v>1343</v>
      </c>
      <c r="D45" s="14">
        <v>104</v>
      </c>
    </row>
    <row r="46" spans="3:8" x14ac:dyDescent="0.3">
      <c r="C46" s="9" t="s">
        <v>3715</v>
      </c>
      <c r="D46" s="14">
        <v>104</v>
      </c>
    </row>
    <row r="47" spans="3:8" x14ac:dyDescent="0.3">
      <c r="C47" s="9" t="s">
        <v>2034</v>
      </c>
      <c r="D47" s="14">
        <v>104</v>
      </c>
    </row>
    <row r="48" spans="3:8" x14ac:dyDescent="0.3">
      <c r="C48" s="9" t="s">
        <v>5628</v>
      </c>
      <c r="D48" s="14">
        <v>104</v>
      </c>
    </row>
    <row r="49" spans="3:4" x14ac:dyDescent="0.3">
      <c r="C49" s="9" t="s">
        <v>5655</v>
      </c>
      <c r="D49" s="14">
        <v>104</v>
      </c>
    </row>
    <row r="50" spans="3:4" x14ac:dyDescent="0.3">
      <c r="C50" s="9" t="s">
        <v>5531</v>
      </c>
      <c r="D50" s="14">
        <v>104</v>
      </c>
    </row>
    <row r="51" spans="3:4" x14ac:dyDescent="0.3">
      <c r="C51" s="9" t="s">
        <v>2527</v>
      </c>
      <c r="D51" s="14">
        <v>103</v>
      </c>
    </row>
    <row r="52" spans="3:4" x14ac:dyDescent="0.3">
      <c r="C52" s="9" t="s">
        <v>5683</v>
      </c>
      <c r="D52" s="14">
        <v>103</v>
      </c>
    </row>
    <row r="53" spans="3:4" x14ac:dyDescent="0.3">
      <c r="C53" s="9" t="s">
        <v>1416</v>
      </c>
      <c r="D53" s="14">
        <v>103</v>
      </c>
    </row>
    <row r="54" spans="3:4" x14ac:dyDescent="0.3">
      <c r="C54" s="9" t="s">
        <v>5676</v>
      </c>
      <c r="D54" s="14">
        <v>103</v>
      </c>
    </row>
    <row r="55" spans="3:4" x14ac:dyDescent="0.3">
      <c r="C55" s="9" t="s">
        <v>4123</v>
      </c>
      <c r="D55" s="14">
        <v>103</v>
      </c>
    </row>
    <row r="56" spans="3:4" x14ac:dyDescent="0.3">
      <c r="C56" s="9" t="s">
        <v>4248</v>
      </c>
      <c r="D56" s="14">
        <v>103</v>
      </c>
    </row>
    <row r="57" spans="3:4" x14ac:dyDescent="0.3">
      <c r="C57" s="9" t="s">
        <v>4922</v>
      </c>
      <c r="D57" s="14">
        <v>103</v>
      </c>
    </row>
    <row r="58" spans="3:4" x14ac:dyDescent="0.3">
      <c r="C58" s="9" t="s">
        <v>2932</v>
      </c>
      <c r="D58" s="14">
        <v>103</v>
      </c>
    </row>
    <row r="59" spans="3:4" x14ac:dyDescent="0.3">
      <c r="C59" s="9" t="s">
        <v>1419</v>
      </c>
      <c r="D59" s="14">
        <v>103</v>
      </c>
    </row>
    <row r="60" spans="3:4" x14ac:dyDescent="0.3">
      <c r="C60" s="9" t="s">
        <v>3465</v>
      </c>
      <c r="D60" s="14">
        <v>103</v>
      </c>
    </row>
    <row r="61" spans="3:4" x14ac:dyDescent="0.3">
      <c r="C61" s="9" t="s">
        <v>1555</v>
      </c>
      <c r="D61" s="14">
        <v>103</v>
      </c>
    </row>
    <row r="62" spans="3:4" x14ac:dyDescent="0.3">
      <c r="C62" s="9" t="s">
        <v>5114</v>
      </c>
      <c r="D62" s="14">
        <v>103</v>
      </c>
    </row>
    <row r="63" spans="3:4" x14ac:dyDescent="0.3">
      <c r="C63" s="9" t="s">
        <v>4669</v>
      </c>
      <c r="D63" s="14">
        <v>103</v>
      </c>
    </row>
    <row r="64" spans="3:4" x14ac:dyDescent="0.3">
      <c r="C64" s="9" t="s">
        <v>2053</v>
      </c>
      <c r="D64" s="14">
        <v>103</v>
      </c>
    </row>
    <row r="65" spans="3:4" x14ac:dyDescent="0.3">
      <c r="C65" s="9" t="s">
        <v>1813</v>
      </c>
      <c r="D65" s="14">
        <v>103</v>
      </c>
    </row>
    <row r="66" spans="3:4" x14ac:dyDescent="0.3">
      <c r="C66" s="9" t="s">
        <v>1446</v>
      </c>
      <c r="D66" s="14">
        <v>103</v>
      </c>
    </row>
    <row r="67" spans="3:4" x14ac:dyDescent="0.3">
      <c r="C67" s="9" t="s">
        <v>1043</v>
      </c>
      <c r="D67" s="14">
        <v>103</v>
      </c>
    </row>
    <row r="68" spans="3:4" x14ac:dyDescent="0.3">
      <c r="C68" s="9" t="s">
        <v>5228</v>
      </c>
      <c r="D68" s="14">
        <v>103</v>
      </c>
    </row>
    <row r="69" spans="3:4" x14ac:dyDescent="0.3">
      <c r="C69" s="9" t="s">
        <v>3041</v>
      </c>
      <c r="D69" s="14">
        <v>103</v>
      </c>
    </row>
    <row r="70" spans="3:4" x14ac:dyDescent="0.3">
      <c r="C70" s="9" t="s">
        <v>3245</v>
      </c>
      <c r="D70" s="14">
        <v>102</v>
      </c>
    </row>
    <row r="71" spans="3:4" x14ac:dyDescent="0.3">
      <c r="C71" s="9" t="s">
        <v>4513</v>
      </c>
      <c r="D71" s="14">
        <v>102</v>
      </c>
    </row>
    <row r="72" spans="3:4" x14ac:dyDescent="0.3">
      <c r="C72" s="9" t="s">
        <v>223</v>
      </c>
      <c r="D72" s="14">
        <v>102</v>
      </c>
    </row>
    <row r="73" spans="3:4" x14ac:dyDescent="0.3">
      <c r="C73" s="9" t="s">
        <v>4411</v>
      </c>
      <c r="D73" s="14">
        <v>102</v>
      </c>
    </row>
    <row r="74" spans="3:4" x14ac:dyDescent="0.3">
      <c r="C74" s="9" t="s">
        <v>634</v>
      </c>
      <c r="D74" s="14">
        <v>102</v>
      </c>
    </row>
    <row r="75" spans="3:4" x14ac:dyDescent="0.3">
      <c r="C75" s="9" t="s">
        <v>5452</v>
      </c>
      <c r="D75" s="14">
        <v>102</v>
      </c>
    </row>
    <row r="76" spans="3:4" x14ac:dyDescent="0.3">
      <c r="C76" s="9" t="s">
        <v>5037</v>
      </c>
      <c r="D76" s="14">
        <v>102</v>
      </c>
    </row>
    <row r="77" spans="3:4" x14ac:dyDescent="0.3">
      <c r="C77" s="9" t="s">
        <v>4597</v>
      </c>
      <c r="D77" s="14">
        <v>102</v>
      </c>
    </row>
    <row r="78" spans="3:4" x14ac:dyDescent="0.3">
      <c r="C78" s="9" t="s">
        <v>4666</v>
      </c>
      <c r="D78" s="14">
        <v>102</v>
      </c>
    </row>
    <row r="79" spans="3:4" x14ac:dyDescent="0.3">
      <c r="C79" s="9" t="s">
        <v>3324</v>
      </c>
      <c r="D79" s="14">
        <v>102</v>
      </c>
    </row>
    <row r="80" spans="3:4" x14ac:dyDescent="0.3">
      <c r="C80" s="9" t="s">
        <v>1145</v>
      </c>
      <c r="D80" s="14">
        <v>102</v>
      </c>
    </row>
    <row r="81" spans="3:4" x14ac:dyDescent="0.3">
      <c r="C81" s="9" t="s">
        <v>2286</v>
      </c>
      <c r="D81" s="14">
        <v>102</v>
      </c>
    </row>
    <row r="82" spans="3:4" x14ac:dyDescent="0.3">
      <c r="C82" s="9" t="s">
        <v>1727</v>
      </c>
      <c r="D82" s="14">
        <v>102</v>
      </c>
    </row>
    <row r="83" spans="3:4" x14ac:dyDescent="0.3">
      <c r="C83" s="9" t="s">
        <v>3309</v>
      </c>
      <c r="D83" s="14">
        <v>102</v>
      </c>
    </row>
    <row r="84" spans="3:4" x14ac:dyDescent="0.3">
      <c r="C84" s="9" t="s">
        <v>4340</v>
      </c>
      <c r="D84" s="14">
        <v>102</v>
      </c>
    </row>
    <row r="85" spans="3:4" x14ac:dyDescent="0.3">
      <c r="C85" s="9" t="s">
        <v>2698</v>
      </c>
      <c r="D85" s="14">
        <v>102</v>
      </c>
    </row>
    <row r="86" spans="3:4" x14ac:dyDescent="0.3">
      <c r="C86" s="9" t="s">
        <v>2307</v>
      </c>
      <c r="D86" s="14">
        <v>102</v>
      </c>
    </row>
    <row r="87" spans="3:4" x14ac:dyDescent="0.3">
      <c r="C87" s="9" t="s">
        <v>1094</v>
      </c>
      <c r="D87" s="14">
        <v>102</v>
      </c>
    </row>
    <row r="88" spans="3:4" x14ac:dyDescent="0.3">
      <c r="C88" s="9" t="s">
        <v>547</v>
      </c>
      <c r="D88" s="14">
        <v>102</v>
      </c>
    </row>
    <row r="89" spans="3:4" x14ac:dyDescent="0.3">
      <c r="C89" s="9" t="s">
        <v>5366</v>
      </c>
      <c r="D89" s="14">
        <v>102</v>
      </c>
    </row>
    <row r="90" spans="3:4" x14ac:dyDescent="0.3">
      <c r="C90" s="9" t="s">
        <v>1798</v>
      </c>
      <c r="D90" s="14">
        <v>102</v>
      </c>
    </row>
    <row r="91" spans="3:4" x14ac:dyDescent="0.3">
      <c r="C91" s="9" t="s">
        <v>3057</v>
      </c>
      <c r="D91" s="14">
        <v>101</v>
      </c>
    </row>
    <row r="92" spans="3:4" x14ac:dyDescent="0.3">
      <c r="C92" s="9" t="s">
        <v>2586</v>
      </c>
      <c r="D92" s="14">
        <v>101</v>
      </c>
    </row>
    <row r="93" spans="3:4" x14ac:dyDescent="0.3">
      <c r="C93" s="9" t="s">
        <v>4938</v>
      </c>
      <c r="D93" s="14">
        <v>101</v>
      </c>
    </row>
    <row r="94" spans="3:4" x14ac:dyDescent="0.3">
      <c r="C94" s="9" t="s">
        <v>4414</v>
      </c>
      <c r="D94" s="14">
        <v>101</v>
      </c>
    </row>
    <row r="95" spans="3:4" x14ac:dyDescent="0.3">
      <c r="C95" s="9" t="s">
        <v>4000</v>
      </c>
      <c r="D95" s="14">
        <v>101</v>
      </c>
    </row>
    <row r="96" spans="3:4" x14ac:dyDescent="0.3">
      <c r="C96" s="9" t="s">
        <v>3364</v>
      </c>
      <c r="D96" s="14">
        <v>101</v>
      </c>
    </row>
    <row r="97" spans="3:4" x14ac:dyDescent="0.3">
      <c r="C97" s="9" t="s">
        <v>5695</v>
      </c>
      <c r="D97" s="14">
        <v>101</v>
      </c>
    </row>
    <row r="98" spans="3:4" x14ac:dyDescent="0.3">
      <c r="C98" s="9" t="s">
        <v>4434</v>
      </c>
      <c r="D98" s="14">
        <v>101</v>
      </c>
    </row>
    <row r="99" spans="3:4" x14ac:dyDescent="0.3">
      <c r="C99" s="9" t="s">
        <v>160</v>
      </c>
      <c r="D99" s="14">
        <v>101</v>
      </c>
    </row>
    <row r="100" spans="3:4" x14ac:dyDescent="0.3">
      <c r="C100" s="9" t="s">
        <v>2061</v>
      </c>
      <c r="D100" s="14">
        <v>101</v>
      </c>
    </row>
    <row r="101" spans="3:4" x14ac:dyDescent="0.3">
      <c r="C101" s="9" t="s">
        <v>4576</v>
      </c>
      <c r="D101" s="14">
        <v>101</v>
      </c>
    </row>
    <row r="102" spans="3:4" x14ac:dyDescent="0.3">
      <c r="C102" s="9" t="s">
        <v>5131</v>
      </c>
      <c r="D102" s="14">
        <v>101</v>
      </c>
    </row>
    <row r="103" spans="3:4" x14ac:dyDescent="0.3">
      <c r="C103" s="9" t="s">
        <v>4191</v>
      </c>
      <c r="D103" s="14">
        <v>101</v>
      </c>
    </row>
    <row r="104" spans="3:4" x14ac:dyDescent="0.3">
      <c r="C104" s="9" t="s">
        <v>5710</v>
      </c>
      <c r="D104" s="14">
        <v>101</v>
      </c>
    </row>
    <row r="105" spans="3:4" x14ac:dyDescent="0.3">
      <c r="C105" s="9" t="s">
        <v>5462</v>
      </c>
      <c r="D105" s="14">
        <v>101</v>
      </c>
    </row>
    <row r="106" spans="3:4" x14ac:dyDescent="0.3">
      <c r="C106" s="9" t="s">
        <v>4704</v>
      </c>
      <c r="D106" s="14">
        <v>101</v>
      </c>
    </row>
    <row r="107" spans="3:4" x14ac:dyDescent="0.3">
      <c r="C107" s="9" t="s">
        <v>4153</v>
      </c>
      <c r="D107" s="14">
        <v>100</v>
      </c>
    </row>
    <row r="108" spans="3:4" x14ac:dyDescent="0.3">
      <c r="C108" s="9" t="s">
        <v>1155</v>
      </c>
      <c r="D108" s="14">
        <v>100</v>
      </c>
    </row>
    <row r="109" spans="3:4" x14ac:dyDescent="0.3">
      <c r="C109" s="9" t="s">
        <v>2666</v>
      </c>
      <c r="D109" s="14">
        <v>100</v>
      </c>
    </row>
    <row r="110" spans="3:4" x14ac:dyDescent="0.3">
      <c r="C110" s="9" t="s">
        <v>2166</v>
      </c>
      <c r="D110" s="14">
        <v>100</v>
      </c>
    </row>
    <row r="111" spans="3:4" x14ac:dyDescent="0.3">
      <c r="C111" s="9" t="s">
        <v>473</v>
      </c>
      <c r="D111" s="14">
        <v>100</v>
      </c>
    </row>
    <row r="112" spans="3:4" x14ac:dyDescent="0.3">
      <c r="C112" s="9" t="s">
        <v>4655</v>
      </c>
      <c r="D112" s="14">
        <v>100</v>
      </c>
    </row>
    <row r="113" spans="3:4" x14ac:dyDescent="0.3">
      <c r="C113" s="9" t="s">
        <v>3927</v>
      </c>
      <c r="D113" s="14">
        <v>100</v>
      </c>
    </row>
    <row r="114" spans="3:4" x14ac:dyDescent="0.3">
      <c r="C114" s="9" t="s">
        <v>4896</v>
      </c>
      <c r="D114" s="14">
        <v>100</v>
      </c>
    </row>
    <row r="115" spans="3:4" x14ac:dyDescent="0.3">
      <c r="C115" s="9" t="s">
        <v>4205</v>
      </c>
      <c r="D115" s="14">
        <v>100</v>
      </c>
    </row>
    <row r="116" spans="3:4" x14ac:dyDescent="0.3">
      <c r="C116" s="9" t="s">
        <v>3385</v>
      </c>
      <c r="D116" s="14">
        <v>100</v>
      </c>
    </row>
    <row r="117" spans="3:4" x14ac:dyDescent="0.3">
      <c r="C117" s="9" t="s">
        <v>5340</v>
      </c>
      <c r="D117" s="14">
        <v>100</v>
      </c>
    </row>
    <row r="118" spans="3:4" x14ac:dyDescent="0.3">
      <c r="C118" s="9" t="s">
        <v>4645</v>
      </c>
      <c r="D118" s="14">
        <v>100</v>
      </c>
    </row>
    <row r="119" spans="3:4" x14ac:dyDescent="0.3">
      <c r="C119" s="9" t="s">
        <v>4331</v>
      </c>
      <c r="D119" s="14">
        <v>100</v>
      </c>
    </row>
    <row r="120" spans="3:4" x14ac:dyDescent="0.3">
      <c r="C120" s="9" t="s">
        <v>3082</v>
      </c>
      <c r="D120" s="14">
        <v>100</v>
      </c>
    </row>
    <row r="121" spans="3:4" x14ac:dyDescent="0.3">
      <c r="C121" s="9" t="s">
        <v>3273</v>
      </c>
      <c r="D121" s="14">
        <v>100</v>
      </c>
    </row>
    <row r="122" spans="3:4" x14ac:dyDescent="0.3">
      <c r="C122" s="9" t="s">
        <v>3793</v>
      </c>
      <c r="D122" s="14">
        <v>100</v>
      </c>
    </row>
    <row r="123" spans="3:4" x14ac:dyDescent="0.3">
      <c r="C123" s="9" t="s">
        <v>5522</v>
      </c>
      <c r="D123" s="14">
        <v>100</v>
      </c>
    </row>
    <row r="124" spans="3:4" x14ac:dyDescent="0.3">
      <c r="C124" s="9" t="s">
        <v>4585</v>
      </c>
      <c r="D124" s="14">
        <v>100</v>
      </c>
    </row>
    <row r="125" spans="3:4" x14ac:dyDescent="0.3">
      <c r="C125" s="9" t="s">
        <v>2592</v>
      </c>
      <c r="D125" s="14">
        <v>100</v>
      </c>
    </row>
    <row r="126" spans="3:4" x14ac:dyDescent="0.3">
      <c r="C126" s="9" t="s">
        <v>768</v>
      </c>
      <c r="D126" s="14">
        <v>100</v>
      </c>
    </row>
    <row r="127" spans="3:4" x14ac:dyDescent="0.3">
      <c r="C127" s="9" t="s">
        <v>4030</v>
      </c>
      <c r="D127" s="14">
        <v>100</v>
      </c>
    </row>
    <row r="128" spans="3:4" x14ac:dyDescent="0.3">
      <c r="C128" s="9" t="s">
        <v>1017</v>
      </c>
      <c r="D128" s="14">
        <v>100</v>
      </c>
    </row>
    <row r="129" spans="3:4" x14ac:dyDescent="0.3">
      <c r="C129" s="9" t="s">
        <v>2055</v>
      </c>
      <c r="D129" s="14">
        <v>99</v>
      </c>
    </row>
    <row r="130" spans="3:4" x14ac:dyDescent="0.3">
      <c r="C130" s="9" t="s">
        <v>1836</v>
      </c>
      <c r="D130" s="14">
        <v>99</v>
      </c>
    </row>
    <row r="131" spans="3:4" x14ac:dyDescent="0.3">
      <c r="C131" s="9" t="s">
        <v>398</v>
      </c>
      <c r="D131" s="14">
        <v>99</v>
      </c>
    </row>
    <row r="132" spans="3:4" x14ac:dyDescent="0.3">
      <c r="C132" s="9" t="s">
        <v>2908</v>
      </c>
      <c r="D132" s="14">
        <v>99</v>
      </c>
    </row>
    <row r="133" spans="3:4" x14ac:dyDescent="0.3">
      <c r="C133" s="9" t="s">
        <v>4929</v>
      </c>
      <c r="D133" s="14">
        <v>99</v>
      </c>
    </row>
    <row r="134" spans="3:4" x14ac:dyDescent="0.3">
      <c r="C134" s="9" t="s">
        <v>5575</v>
      </c>
      <c r="D134" s="14">
        <v>99</v>
      </c>
    </row>
    <row r="135" spans="3:4" x14ac:dyDescent="0.3">
      <c r="C135" s="9" t="s">
        <v>259</v>
      </c>
      <c r="D135" s="14">
        <v>99</v>
      </c>
    </row>
    <row r="136" spans="3:4" x14ac:dyDescent="0.3">
      <c r="C136" s="9" t="s">
        <v>2672</v>
      </c>
      <c r="D136" s="14">
        <v>99</v>
      </c>
    </row>
    <row r="137" spans="3:4" x14ac:dyDescent="0.3">
      <c r="C137" s="9" t="s">
        <v>2295</v>
      </c>
      <c r="D137" s="14">
        <v>99</v>
      </c>
    </row>
    <row r="138" spans="3:4" x14ac:dyDescent="0.3">
      <c r="C138" s="9" t="s">
        <v>2735</v>
      </c>
      <c r="D138" s="14">
        <v>99</v>
      </c>
    </row>
    <row r="139" spans="3:4" x14ac:dyDescent="0.3">
      <c r="C139" s="9" t="s">
        <v>3388</v>
      </c>
      <c r="D139" s="14">
        <v>99</v>
      </c>
    </row>
    <row r="140" spans="3:4" x14ac:dyDescent="0.3">
      <c r="C140" s="9" t="s">
        <v>896</v>
      </c>
      <c r="D140" s="14">
        <v>99</v>
      </c>
    </row>
    <row r="141" spans="3:4" x14ac:dyDescent="0.3">
      <c r="C141" s="9" t="s">
        <v>1384</v>
      </c>
      <c r="D141" s="14">
        <v>99</v>
      </c>
    </row>
    <row r="142" spans="3:4" x14ac:dyDescent="0.3">
      <c r="C142" s="9" t="s">
        <v>4361</v>
      </c>
      <c r="D142" s="14">
        <v>99</v>
      </c>
    </row>
    <row r="143" spans="3:4" x14ac:dyDescent="0.3">
      <c r="C143" s="9" t="s">
        <v>2092</v>
      </c>
      <c r="D143" s="14">
        <v>99</v>
      </c>
    </row>
    <row r="144" spans="3:4" x14ac:dyDescent="0.3">
      <c r="C144" s="9" t="s">
        <v>4133</v>
      </c>
      <c r="D144" s="14">
        <v>99</v>
      </c>
    </row>
    <row r="145" spans="3:4" x14ac:dyDescent="0.3">
      <c r="C145" s="9" t="s">
        <v>3827</v>
      </c>
      <c r="D145" s="14">
        <v>99</v>
      </c>
    </row>
    <row r="146" spans="3:4" x14ac:dyDescent="0.3">
      <c r="C146" s="9" t="s">
        <v>2011</v>
      </c>
      <c r="D146" s="14">
        <v>99</v>
      </c>
    </row>
    <row r="147" spans="3:4" x14ac:dyDescent="0.3">
      <c r="C147" s="9" t="s">
        <v>5659</v>
      </c>
      <c r="D147" s="14">
        <v>99</v>
      </c>
    </row>
    <row r="148" spans="3:4" x14ac:dyDescent="0.3">
      <c r="C148" s="9" t="s">
        <v>2746</v>
      </c>
      <c r="D148" s="14">
        <v>98</v>
      </c>
    </row>
    <row r="149" spans="3:4" x14ac:dyDescent="0.3">
      <c r="C149" s="9" t="s">
        <v>1460</v>
      </c>
      <c r="D149" s="14">
        <v>98</v>
      </c>
    </row>
    <row r="150" spans="3:4" x14ac:dyDescent="0.3">
      <c r="C150" s="9" t="s">
        <v>5392</v>
      </c>
      <c r="D150" s="14">
        <v>98</v>
      </c>
    </row>
    <row r="151" spans="3:4" x14ac:dyDescent="0.3">
      <c r="C151" s="9" t="s">
        <v>3515</v>
      </c>
      <c r="D151" s="14">
        <v>98</v>
      </c>
    </row>
    <row r="152" spans="3:4" x14ac:dyDescent="0.3">
      <c r="C152" s="9" t="s">
        <v>5698</v>
      </c>
      <c r="D152" s="14">
        <v>98</v>
      </c>
    </row>
    <row r="153" spans="3:4" x14ac:dyDescent="0.3">
      <c r="C153" s="9" t="s">
        <v>1309</v>
      </c>
      <c r="D153" s="14">
        <v>98</v>
      </c>
    </row>
    <row r="154" spans="3:4" x14ac:dyDescent="0.3">
      <c r="C154" s="9" t="s">
        <v>4074</v>
      </c>
      <c r="D154" s="14">
        <v>98</v>
      </c>
    </row>
    <row r="155" spans="3:4" x14ac:dyDescent="0.3">
      <c r="C155" s="9" t="s">
        <v>4660</v>
      </c>
      <c r="D155" s="14">
        <v>98</v>
      </c>
    </row>
    <row r="156" spans="3:4" x14ac:dyDescent="0.3">
      <c r="C156" s="9" t="s">
        <v>5212</v>
      </c>
      <c r="D156" s="14">
        <v>98</v>
      </c>
    </row>
    <row r="157" spans="3:4" x14ac:dyDescent="0.3">
      <c r="C157" s="9" t="s">
        <v>5577</v>
      </c>
      <c r="D157" s="14">
        <v>98</v>
      </c>
    </row>
    <row r="158" spans="3:4" x14ac:dyDescent="0.3">
      <c r="C158" s="9" t="s">
        <v>2951</v>
      </c>
      <c r="D158" s="14">
        <v>98</v>
      </c>
    </row>
    <row r="159" spans="3:4" x14ac:dyDescent="0.3">
      <c r="C159" s="9" t="s">
        <v>4184</v>
      </c>
      <c r="D159" s="14">
        <v>98</v>
      </c>
    </row>
    <row r="160" spans="3:4" x14ac:dyDescent="0.3">
      <c r="C160" s="9" t="s">
        <v>4348</v>
      </c>
      <c r="D160" s="14">
        <v>98</v>
      </c>
    </row>
    <row r="161" spans="3:4" x14ac:dyDescent="0.3">
      <c r="C161" s="9" t="s">
        <v>3768</v>
      </c>
      <c r="D161" s="14">
        <v>98</v>
      </c>
    </row>
    <row r="162" spans="3:4" x14ac:dyDescent="0.3">
      <c r="C162" s="9" t="s">
        <v>5360</v>
      </c>
      <c r="D162" s="14">
        <v>98</v>
      </c>
    </row>
    <row r="163" spans="3:4" x14ac:dyDescent="0.3">
      <c r="C163" s="9" t="s">
        <v>3190</v>
      </c>
      <c r="D163" s="14">
        <v>98</v>
      </c>
    </row>
    <row r="164" spans="3:4" x14ac:dyDescent="0.3">
      <c r="C164" s="9" t="s">
        <v>5141</v>
      </c>
      <c r="D164" s="14">
        <v>98</v>
      </c>
    </row>
    <row r="165" spans="3:4" x14ac:dyDescent="0.3">
      <c r="C165" s="9" t="s">
        <v>5556</v>
      </c>
      <c r="D165" s="14">
        <v>98</v>
      </c>
    </row>
    <row r="166" spans="3:4" x14ac:dyDescent="0.3">
      <c r="C166" s="9" t="s">
        <v>3644</v>
      </c>
      <c r="D166" s="14">
        <v>98</v>
      </c>
    </row>
    <row r="167" spans="3:4" x14ac:dyDescent="0.3">
      <c r="C167" s="9" t="s">
        <v>935</v>
      </c>
      <c r="D167" s="14">
        <v>98</v>
      </c>
    </row>
    <row r="168" spans="3:4" x14ac:dyDescent="0.3">
      <c r="C168" s="9" t="s">
        <v>4955</v>
      </c>
      <c r="D168" s="14">
        <v>98</v>
      </c>
    </row>
    <row r="169" spans="3:4" x14ac:dyDescent="0.3">
      <c r="C169" s="9" t="s">
        <v>3116</v>
      </c>
      <c r="D169" s="14">
        <v>98</v>
      </c>
    </row>
    <row r="170" spans="3:4" x14ac:dyDescent="0.3">
      <c r="C170" s="9" t="s">
        <v>3424</v>
      </c>
      <c r="D170" s="14">
        <v>98</v>
      </c>
    </row>
    <row r="171" spans="3:4" x14ac:dyDescent="0.3">
      <c r="C171" s="9" t="s">
        <v>624</v>
      </c>
      <c r="D171" s="14">
        <v>98</v>
      </c>
    </row>
    <row r="172" spans="3:4" x14ac:dyDescent="0.3">
      <c r="C172" s="9" t="s">
        <v>4219</v>
      </c>
      <c r="D172" s="14">
        <v>98</v>
      </c>
    </row>
    <row r="173" spans="3:4" x14ac:dyDescent="0.3">
      <c r="C173" s="9" t="s">
        <v>902</v>
      </c>
      <c r="D173" s="14">
        <v>98</v>
      </c>
    </row>
    <row r="174" spans="3:4" x14ac:dyDescent="0.3">
      <c r="C174" s="9" t="s">
        <v>4319</v>
      </c>
      <c r="D174" s="14">
        <v>98</v>
      </c>
    </row>
    <row r="175" spans="3:4" x14ac:dyDescent="0.3">
      <c r="C175" s="9" t="s">
        <v>5423</v>
      </c>
      <c r="D175" s="14">
        <v>98</v>
      </c>
    </row>
    <row r="176" spans="3:4" x14ac:dyDescent="0.3">
      <c r="C176" s="9" t="s">
        <v>5106</v>
      </c>
      <c r="D176" s="14">
        <v>98</v>
      </c>
    </row>
    <row r="177" spans="3:4" x14ac:dyDescent="0.3">
      <c r="C177" s="9" t="s">
        <v>1749</v>
      </c>
      <c r="D177" s="14">
        <v>98</v>
      </c>
    </row>
    <row r="178" spans="3:4" x14ac:dyDescent="0.3">
      <c r="C178" s="9" t="s">
        <v>615</v>
      </c>
      <c r="D178" s="14">
        <v>98</v>
      </c>
    </row>
    <row r="179" spans="3:4" x14ac:dyDescent="0.3">
      <c r="C179" s="9" t="s">
        <v>1077</v>
      </c>
      <c r="D179" s="14">
        <v>98</v>
      </c>
    </row>
    <row r="180" spans="3:4" x14ac:dyDescent="0.3">
      <c r="C180" s="9" t="s">
        <v>4743</v>
      </c>
      <c r="D180" s="14">
        <v>98</v>
      </c>
    </row>
    <row r="181" spans="3:4" x14ac:dyDescent="0.3">
      <c r="C181" s="9" t="s">
        <v>1007</v>
      </c>
      <c r="D181" s="14">
        <v>98</v>
      </c>
    </row>
    <row r="182" spans="3:4" x14ac:dyDescent="0.3">
      <c r="C182" s="9" t="s">
        <v>2214</v>
      </c>
      <c r="D182" s="14">
        <v>98</v>
      </c>
    </row>
    <row r="183" spans="3:4" x14ac:dyDescent="0.3">
      <c r="C183" s="9" t="s">
        <v>4374</v>
      </c>
      <c r="D183" s="14">
        <v>98</v>
      </c>
    </row>
    <row r="184" spans="3:4" x14ac:dyDescent="0.3">
      <c r="C184" s="9" t="s">
        <v>5157</v>
      </c>
      <c r="D184" s="14">
        <v>98</v>
      </c>
    </row>
    <row r="185" spans="3:4" x14ac:dyDescent="0.3">
      <c r="C185" s="9" t="s">
        <v>4611</v>
      </c>
      <c r="D185" s="14">
        <v>97</v>
      </c>
    </row>
    <row r="186" spans="3:4" x14ac:dyDescent="0.3">
      <c r="C186" s="9" t="s">
        <v>5680</v>
      </c>
      <c r="D186" s="14">
        <v>97</v>
      </c>
    </row>
    <row r="187" spans="3:4" x14ac:dyDescent="0.3">
      <c r="C187" s="9" t="s">
        <v>1023</v>
      </c>
      <c r="D187" s="14">
        <v>97</v>
      </c>
    </row>
    <row r="188" spans="3:4" x14ac:dyDescent="0.3">
      <c r="C188" s="9" t="s">
        <v>746</v>
      </c>
      <c r="D188" s="14">
        <v>97</v>
      </c>
    </row>
    <row r="189" spans="3:4" x14ac:dyDescent="0.3">
      <c r="C189" s="9" t="s">
        <v>2962</v>
      </c>
      <c r="D189" s="14">
        <v>97</v>
      </c>
    </row>
    <row r="190" spans="3:4" x14ac:dyDescent="0.3">
      <c r="C190" s="9" t="s">
        <v>3027</v>
      </c>
      <c r="D190" s="14">
        <v>97</v>
      </c>
    </row>
    <row r="191" spans="3:4" x14ac:dyDescent="0.3">
      <c r="C191" s="9" t="s">
        <v>3813</v>
      </c>
      <c r="D191" s="14">
        <v>97</v>
      </c>
    </row>
    <row r="192" spans="3:4" x14ac:dyDescent="0.3">
      <c r="C192" s="9" t="s">
        <v>4272</v>
      </c>
      <c r="D192" s="14">
        <v>97</v>
      </c>
    </row>
    <row r="193" spans="3:4" x14ac:dyDescent="0.3">
      <c r="C193" s="9" t="s">
        <v>1734</v>
      </c>
      <c r="D193" s="14">
        <v>97</v>
      </c>
    </row>
    <row r="194" spans="3:4" x14ac:dyDescent="0.3">
      <c r="C194" s="9" t="s">
        <v>4975</v>
      </c>
      <c r="D194" s="14">
        <v>97</v>
      </c>
    </row>
    <row r="195" spans="3:4" x14ac:dyDescent="0.3">
      <c r="C195" s="9" t="s">
        <v>3294</v>
      </c>
      <c r="D195" s="14">
        <v>97</v>
      </c>
    </row>
    <row r="196" spans="3:4" x14ac:dyDescent="0.3">
      <c r="C196" s="9" t="s">
        <v>2978</v>
      </c>
      <c r="D196" s="14">
        <v>97</v>
      </c>
    </row>
    <row r="197" spans="3:4" x14ac:dyDescent="0.3">
      <c r="C197" s="9" t="s">
        <v>5650</v>
      </c>
      <c r="D197" s="14">
        <v>97</v>
      </c>
    </row>
    <row r="198" spans="3:4" x14ac:dyDescent="0.3">
      <c r="C198" s="9" t="s">
        <v>928</v>
      </c>
      <c r="D198" s="14">
        <v>97</v>
      </c>
    </row>
    <row r="199" spans="3:4" x14ac:dyDescent="0.3">
      <c r="C199" s="9" t="s">
        <v>5692</v>
      </c>
      <c r="D199" s="14">
        <v>97</v>
      </c>
    </row>
    <row r="200" spans="3:4" x14ac:dyDescent="0.3">
      <c r="C200" s="9" t="s">
        <v>2489</v>
      </c>
      <c r="D200" s="14">
        <v>97</v>
      </c>
    </row>
    <row r="201" spans="3:4" x14ac:dyDescent="0.3">
      <c r="C201" s="9" t="s">
        <v>4906</v>
      </c>
      <c r="D201" s="14">
        <v>97</v>
      </c>
    </row>
    <row r="202" spans="3:4" x14ac:dyDescent="0.3">
      <c r="C202" s="9" t="s">
        <v>4202</v>
      </c>
      <c r="D202" s="14">
        <v>97</v>
      </c>
    </row>
    <row r="203" spans="3:4" x14ac:dyDescent="0.3">
      <c r="C203" s="9" t="s">
        <v>3890</v>
      </c>
      <c r="D203" s="14">
        <v>97</v>
      </c>
    </row>
    <row r="204" spans="3:4" x14ac:dyDescent="0.3">
      <c r="C204" s="9" t="s">
        <v>4426</v>
      </c>
      <c r="D204" s="14">
        <v>97</v>
      </c>
    </row>
    <row r="205" spans="3:4" x14ac:dyDescent="0.3">
      <c r="C205" s="9" t="s">
        <v>5095</v>
      </c>
      <c r="D205" s="14">
        <v>97</v>
      </c>
    </row>
    <row r="206" spans="3:4" x14ac:dyDescent="0.3">
      <c r="C206" s="9" t="s">
        <v>378</v>
      </c>
      <c r="D206" s="14">
        <v>97</v>
      </c>
    </row>
    <row r="207" spans="3:4" x14ac:dyDescent="0.3">
      <c r="C207" s="9" t="s">
        <v>4540</v>
      </c>
      <c r="D207" s="14">
        <v>97</v>
      </c>
    </row>
    <row r="208" spans="3:4" x14ac:dyDescent="0.3">
      <c r="C208" s="9" t="s">
        <v>5251</v>
      </c>
      <c r="D208" s="14">
        <v>97</v>
      </c>
    </row>
    <row r="209" spans="3:4" x14ac:dyDescent="0.3">
      <c r="C209" s="9" t="s">
        <v>1578</v>
      </c>
      <c r="D209" s="14">
        <v>97</v>
      </c>
    </row>
    <row r="210" spans="3:4" x14ac:dyDescent="0.3">
      <c r="C210" s="9" t="s">
        <v>5426</v>
      </c>
      <c r="D210" s="14">
        <v>97</v>
      </c>
    </row>
    <row r="211" spans="3:4" x14ac:dyDescent="0.3">
      <c r="C211" s="9" t="s">
        <v>4274</v>
      </c>
      <c r="D211" s="14">
        <v>97</v>
      </c>
    </row>
    <row r="212" spans="3:4" x14ac:dyDescent="0.3">
      <c r="C212" s="9" t="s">
        <v>2466</v>
      </c>
      <c r="D212" s="14">
        <v>97</v>
      </c>
    </row>
    <row r="213" spans="3:4" x14ac:dyDescent="0.3">
      <c r="C213" s="9" t="s">
        <v>4607</v>
      </c>
      <c r="D213" s="14">
        <v>97</v>
      </c>
    </row>
    <row r="214" spans="3:4" x14ac:dyDescent="0.3">
      <c r="C214" s="9" t="s">
        <v>3528</v>
      </c>
      <c r="D214" s="14">
        <v>97</v>
      </c>
    </row>
    <row r="215" spans="3:4" x14ac:dyDescent="0.3">
      <c r="C215" s="9" t="s">
        <v>5486</v>
      </c>
      <c r="D215" s="14">
        <v>96</v>
      </c>
    </row>
    <row r="216" spans="3:4" x14ac:dyDescent="0.3">
      <c r="C216" s="9" t="s">
        <v>3567</v>
      </c>
      <c r="D216" s="14">
        <v>96</v>
      </c>
    </row>
    <row r="217" spans="3:4" x14ac:dyDescent="0.3">
      <c r="C217" s="9" t="s">
        <v>1863</v>
      </c>
      <c r="D217" s="14">
        <v>96</v>
      </c>
    </row>
    <row r="218" spans="3:4" x14ac:dyDescent="0.3">
      <c r="C218" s="9" t="s">
        <v>2099</v>
      </c>
      <c r="D218" s="14">
        <v>96</v>
      </c>
    </row>
    <row r="219" spans="3:4" x14ac:dyDescent="0.3">
      <c r="C219" s="9" t="s">
        <v>4537</v>
      </c>
      <c r="D219" s="14">
        <v>96</v>
      </c>
    </row>
    <row r="220" spans="3:4" x14ac:dyDescent="0.3">
      <c r="C220" s="9" t="s">
        <v>4343</v>
      </c>
      <c r="D220" s="14">
        <v>96</v>
      </c>
    </row>
    <row r="221" spans="3:4" x14ac:dyDescent="0.3">
      <c r="C221" s="9" t="s">
        <v>665</v>
      </c>
      <c r="D221" s="14">
        <v>96</v>
      </c>
    </row>
    <row r="222" spans="3:4" x14ac:dyDescent="0.3">
      <c r="C222" s="9" t="s">
        <v>5313</v>
      </c>
      <c r="D222" s="14">
        <v>96</v>
      </c>
    </row>
    <row r="223" spans="3:4" x14ac:dyDescent="0.3">
      <c r="C223" s="9" t="s">
        <v>2713</v>
      </c>
      <c r="D223" s="14">
        <v>96</v>
      </c>
    </row>
    <row r="224" spans="3:4" x14ac:dyDescent="0.3">
      <c r="C224" s="9" t="s">
        <v>5688</v>
      </c>
      <c r="D224" s="14">
        <v>96</v>
      </c>
    </row>
    <row r="225" spans="3:4" x14ac:dyDescent="0.3">
      <c r="C225" s="9" t="s">
        <v>4697</v>
      </c>
      <c r="D225" s="14">
        <v>96</v>
      </c>
    </row>
    <row r="226" spans="3:4" x14ac:dyDescent="0.3">
      <c r="C226" s="9" t="s">
        <v>3739</v>
      </c>
      <c r="D226" s="14">
        <v>96</v>
      </c>
    </row>
    <row r="227" spans="3:4" x14ac:dyDescent="0.3">
      <c r="C227" s="9" t="s">
        <v>435</v>
      </c>
      <c r="D227" s="14">
        <v>96</v>
      </c>
    </row>
    <row r="228" spans="3:4" x14ac:dyDescent="0.3">
      <c r="C228" s="9" t="s">
        <v>5279</v>
      </c>
      <c r="D228" s="14">
        <v>96</v>
      </c>
    </row>
    <row r="229" spans="3:4" x14ac:dyDescent="0.3">
      <c r="C229" s="9" t="s">
        <v>3653</v>
      </c>
      <c r="D229" s="14">
        <v>96</v>
      </c>
    </row>
    <row r="230" spans="3:4" x14ac:dyDescent="0.3">
      <c r="C230" s="9" t="s">
        <v>1067</v>
      </c>
      <c r="D230" s="14">
        <v>96</v>
      </c>
    </row>
    <row r="231" spans="3:4" x14ac:dyDescent="0.3">
      <c r="C231" s="9" t="s">
        <v>3672</v>
      </c>
      <c r="D231" s="14">
        <v>96</v>
      </c>
    </row>
    <row r="232" spans="3:4" x14ac:dyDescent="0.3">
      <c r="C232" s="9" t="s">
        <v>4336</v>
      </c>
      <c r="D232" s="14">
        <v>96</v>
      </c>
    </row>
    <row r="233" spans="3:4" x14ac:dyDescent="0.3">
      <c r="C233" s="9" t="s">
        <v>1203</v>
      </c>
      <c r="D233" s="14">
        <v>96</v>
      </c>
    </row>
    <row r="234" spans="3:4" x14ac:dyDescent="0.3">
      <c r="C234" s="9" t="s">
        <v>4264</v>
      </c>
      <c r="D234" s="14">
        <v>96</v>
      </c>
    </row>
    <row r="235" spans="3:4" x14ac:dyDescent="0.3">
      <c r="C235" s="9" t="s">
        <v>4843</v>
      </c>
      <c r="D235" s="14">
        <v>96</v>
      </c>
    </row>
    <row r="236" spans="3:4" x14ac:dyDescent="0.3">
      <c r="C236" s="9" t="s">
        <v>4948</v>
      </c>
      <c r="D236" s="14">
        <v>96</v>
      </c>
    </row>
    <row r="237" spans="3:4" x14ac:dyDescent="0.3">
      <c r="C237" s="9" t="s">
        <v>4293</v>
      </c>
      <c r="D237" s="14">
        <v>96</v>
      </c>
    </row>
    <row r="238" spans="3:4" x14ac:dyDescent="0.3">
      <c r="C238" s="9" t="s">
        <v>491</v>
      </c>
      <c r="D238" s="14">
        <v>96</v>
      </c>
    </row>
    <row r="239" spans="3:4" x14ac:dyDescent="0.3">
      <c r="C239" s="9" t="s">
        <v>4178</v>
      </c>
      <c r="D239" s="14">
        <v>96</v>
      </c>
    </row>
    <row r="240" spans="3:4" x14ac:dyDescent="0.3">
      <c r="C240" s="9" t="s">
        <v>1114</v>
      </c>
      <c r="D240" s="14">
        <v>96</v>
      </c>
    </row>
    <row r="241" spans="3:4" x14ac:dyDescent="0.3">
      <c r="C241" s="9" t="s">
        <v>683</v>
      </c>
      <c r="D241" s="14">
        <v>96</v>
      </c>
    </row>
    <row r="242" spans="3:4" x14ac:dyDescent="0.3">
      <c r="C242" s="9" t="s">
        <v>3358</v>
      </c>
      <c r="D242" s="14">
        <v>96</v>
      </c>
    </row>
    <row r="243" spans="3:4" x14ac:dyDescent="0.3">
      <c r="C243" s="9" t="s">
        <v>3113</v>
      </c>
      <c r="D243" s="14">
        <v>96</v>
      </c>
    </row>
    <row r="244" spans="3:4" x14ac:dyDescent="0.3">
      <c r="C244" s="9" t="s">
        <v>4009</v>
      </c>
      <c r="D244" s="14">
        <v>96</v>
      </c>
    </row>
    <row r="245" spans="3:4" x14ac:dyDescent="0.3">
      <c r="C245" s="9" t="s">
        <v>1306</v>
      </c>
      <c r="D245" s="14">
        <v>96</v>
      </c>
    </row>
    <row r="246" spans="3:4" x14ac:dyDescent="0.3">
      <c r="C246" s="9" t="s">
        <v>2364</v>
      </c>
      <c r="D246" s="14">
        <v>96</v>
      </c>
    </row>
    <row r="247" spans="3:4" x14ac:dyDescent="0.3">
      <c r="C247" s="9" t="s">
        <v>3395</v>
      </c>
      <c r="D247" s="14">
        <v>96</v>
      </c>
    </row>
    <row r="248" spans="3:4" x14ac:dyDescent="0.3">
      <c r="C248" s="9" t="s">
        <v>2005</v>
      </c>
      <c r="D248" s="14">
        <v>96</v>
      </c>
    </row>
    <row r="249" spans="3:4" x14ac:dyDescent="0.3">
      <c r="C249" s="9" t="s">
        <v>5622</v>
      </c>
      <c r="D249" s="14">
        <v>96</v>
      </c>
    </row>
    <row r="250" spans="3:4" x14ac:dyDescent="0.3">
      <c r="C250" s="9" t="s">
        <v>4716</v>
      </c>
      <c r="D250" s="14">
        <v>96</v>
      </c>
    </row>
    <row r="251" spans="3:4" x14ac:dyDescent="0.3">
      <c r="C251" s="9" t="s">
        <v>2259</v>
      </c>
      <c r="D251" s="14">
        <v>96</v>
      </c>
    </row>
    <row r="252" spans="3:4" x14ac:dyDescent="0.3">
      <c r="C252" s="9" t="s">
        <v>4824</v>
      </c>
      <c r="D252" s="14">
        <v>95</v>
      </c>
    </row>
    <row r="253" spans="3:4" x14ac:dyDescent="0.3">
      <c r="C253" s="9" t="s">
        <v>4116</v>
      </c>
      <c r="D253" s="14">
        <v>95</v>
      </c>
    </row>
    <row r="254" spans="3:4" x14ac:dyDescent="0.3">
      <c r="C254" s="9" t="s">
        <v>5111</v>
      </c>
      <c r="D254" s="14">
        <v>95</v>
      </c>
    </row>
    <row r="255" spans="3:4" x14ac:dyDescent="0.3">
      <c r="C255" s="9" t="s">
        <v>1939</v>
      </c>
      <c r="D255" s="14">
        <v>95</v>
      </c>
    </row>
    <row r="256" spans="3:4" x14ac:dyDescent="0.3">
      <c r="C256" s="9" t="s">
        <v>4849</v>
      </c>
      <c r="D256" s="14">
        <v>95</v>
      </c>
    </row>
    <row r="257" spans="3:4" x14ac:dyDescent="0.3">
      <c r="C257" s="9" t="s">
        <v>3291</v>
      </c>
      <c r="D257" s="14">
        <v>95</v>
      </c>
    </row>
    <row r="258" spans="3:4" x14ac:dyDescent="0.3">
      <c r="C258" s="9" t="s">
        <v>2819</v>
      </c>
      <c r="D258" s="14">
        <v>95</v>
      </c>
    </row>
    <row r="259" spans="3:4" x14ac:dyDescent="0.3">
      <c r="C259" s="9" t="s">
        <v>210</v>
      </c>
      <c r="D259" s="14">
        <v>95</v>
      </c>
    </row>
    <row r="260" spans="3:4" x14ac:dyDescent="0.3">
      <c r="C260" s="9" t="s">
        <v>4841</v>
      </c>
      <c r="D260" s="14">
        <v>95</v>
      </c>
    </row>
    <row r="261" spans="3:4" x14ac:dyDescent="0.3">
      <c r="C261" s="9" t="s">
        <v>4719</v>
      </c>
      <c r="D261" s="14">
        <v>95</v>
      </c>
    </row>
    <row r="262" spans="3:4" x14ac:dyDescent="0.3">
      <c r="C262" s="9" t="s">
        <v>5014</v>
      </c>
      <c r="D262" s="14">
        <v>95</v>
      </c>
    </row>
    <row r="263" spans="3:4" x14ac:dyDescent="0.3">
      <c r="C263" s="9" t="s">
        <v>3969</v>
      </c>
      <c r="D263" s="14">
        <v>95</v>
      </c>
    </row>
    <row r="264" spans="3:4" x14ac:dyDescent="0.3">
      <c r="C264" s="9" t="s">
        <v>3785</v>
      </c>
      <c r="D264" s="14">
        <v>95</v>
      </c>
    </row>
    <row r="265" spans="3:4" x14ac:dyDescent="0.3">
      <c r="C265" s="9" t="s">
        <v>533</v>
      </c>
      <c r="D265" s="14">
        <v>95</v>
      </c>
    </row>
    <row r="266" spans="3:4" x14ac:dyDescent="0.3">
      <c r="C266" s="9" t="s">
        <v>2570</v>
      </c>
      <c r="D266" s="14">
        <v>95</v>
      </c>
    </row>
    <row r="267" spans="3:4" x14ac:dyDescent="0.3">
      <c r="C267" s="9" t="s">
        <v>4269</v>
      </c>
      <c r="D267" s="14">
        <v>95</v>
      </c>
    </row>
    <row r="268" spans="3:4" x14ac:dyDescent="0.3">
      <c r="C268" s="9" t="s">
        <v>3397</v>
      </c>
      <c r="D268" s="14">
        <v>95</v>
      </c>
    </row>
    <row r="269" spans="3:4" x14ac:dyDescent="0.3">
      <c r="C269" s="9" t="s">
        <v>181</v>
      </c>
      <c r="D269" s="14">
        <v>95</v>
      </c>
    </row>
    <row r="270" spans="3:4" x14ac:dyDescent="0.3">
      <c r="C270" s="9" t="s">
        <v>1980</v>
      </c>
      <c r="D270" s="14">
        <v>95</v>
      </c>
    </row>
    <row r="271" spans="3:4" x14ac:dyDescent="0.3">
      <c r="C271" s="9" t="s">
        <v>3074</v>
      </c>
      <c r="D271" s="14">
        <v>95</v>
      </c>
    </row>
    <row r="272" spans="3:4" x14ac:dyDescent="0.3">
      <c r="C272" s="9" t="s">
        <v>3534</v>
      </c>
      <c r="D272" s="14">
        <v>95</v>
      </c>
    </row>
    <row r="273" spans="3:4" x14ac:dyDescent="0.3">
      <c r="C273" s="9" t="s">
        <v>5299</v>
      </c>
      <c r="D273" s="14">
        <v>95</v>
      </c>
    </row>
    <row r="274" spans="3:4" x14ac:dyDescent="0.3">
      <c r="C274" s="9" t="s">
        <v>5176</v>
      </c>
      <c r="D274" s="14">
        <v>95</v>
      </c>
    </row>
    <row r="275" spans="3:4" x14ac:dyDescent="0.3">
      <c r="C275" s="9" t="s">
        <v>4609</v>
      </c>
      <c r="D275" s="14">
        <v>95</v>
      </c>
    </row>
    <row r="276" spans="3:4" x14ac:dyDescent="0.3">
      <c r="C276" s="9" t="s">
        <v>5396</v>
      </c>
      <c r="D276" s="14">
        <v>95</v>
      </c>
    </row>
    <row r="277" spans="3:4" x14ac:dyDescent="0.3">
      <c r="C277" s="9" t="s">
        <v>569</v>
      </c>
      <c r="D277" s="14">
        <v>95</v>
      </c>
    </row>
    <row r="278" spans="3:4" x14ac:dyDescent="0.3">
      <c r="C278" s="9" t="s">
        <v>5143</v>
      </c>
      <c r="D278" s="14">
        <v>95</v>
      </c>
    </row>
    <row r="279" spans="3:4" x14ac:dyDescent="0.3">
      <c r="C279" s="9" t="s">
        <v>690</v>
      </c>
      <c r="D279" s="14">
        <v>95</v>
      </c>
    </row>
    <row r="280" spans="3:4" x14ac:dyDescent="0.3">
      <c r="C280" s="9" t="s">
        <v>5601</v>
      </c>
      <c r="D280" s="14">
        <v>95</v>
      </c>
    </row>
    <row r="281" spans="3:4" x14ac:dyDescent="0.3">
      <c r="C281" s="9" t="s">
        <v>296</v>
      </c>
      <c r="D281" s="14">
        <v>95</v>
      </c>
    </row>
    <row r="282" spans="3:4" x14ac:dyDescent="0.3">
      <c r="C282" s="9" t="s">
        <v>4833</v>
      </c>
      <c r="D282" s="14">
        <v>95</v>
      </c>
    </row>
    <row r="283" spans="3:4" x14ac:dyDescent="0.3">
      <c r="C283" s="9" t="s">
        <v>3887</v>
      </c>
      <c r="D283" s="14">
        <v>95</v>
      </c>
    </row>
    <row r="284" spans="3:4" x14ac:dyDescent="0.3">
      <c r="C284" s="9" t="s">
        <v>5465</v>
      </c>
      <c r="D284" s="14">
        <v>95</v>
      </c>
    </row>
    <row r="285" spans="3:4" x14ac:dyDescent="0.3">
      <c r="C285" s="9" t="s">
        <v>4168</v>
      </c>
      <c r="D285" s="14">
        <v>95</v>
      </c>
    </row>
    <row r="286" spans="3:4" x14ac:dyDescent="0.3">
      <c r="C286" s="9" t="s">
        <v>957</v>
      </c>
      <c r="D286" s="14">
        <v>95</v>
      </c>
    </row>
    <row r="287" spans="3:4" x14ac:dyDescent="0.3">
      <c r="C287" s="9" t="s">
        <v>1270</v>
      </c>
      <c r="D287" s="14">
        <v>94</v>
      </c>
    </row>
    <row r="288" spans="3:4" x14ac:dyDescent="0.3">
      <c r="C288" s="9" t="s">
        <v>2170</v>
      </c>
      <c r="D288" s="14">
        <v>93</v>
      </c>
    </row>
    <row r="289" spans="3:4" x14ac:dyDescent="0.3">
      <c r="C289" s="9" t="s">
        <v>3823</v>
      </c>
      <c r="D289" s="14">
        <v>93</v>
      </c>
    </row>
    <row r="290" spans="3:4" x14ac:dyDescent="0.3">
      <c r="C290" s="9" t="s">
        <v>5318</v>
      </c>
      <c r="D290" s="14">
        <v>93</v>
      </c>
    </row>
    <row r="291" spans="3:4" x14ac:dyDescent="0.3">
      <c r="C291" s="9" t="s">
        <v>3711</v>
      </c>
      <c r="D291" s="14">
        <v>93</v>
      </c>
    </row>
    <row r="292" spans="3:4" x14ac:dyDescent="0.3">
      <c r="C292" s="9" t="s">
        <v>3403</v>
      </c>
      <c r="D292" s="14">
        <v>93</v>
      </c>
    </row>
    <row r="293" spans="3:4" x14ac:dyDescent="0.3">
      <c r="C293" s="9" t="s">
        <v>3228</v>
      </c>
      <c r="D293" s="14">
        <v>93</v>
      </c>
    </row>
    <row r="294" spans="3:4" x14ac:dyDescent="0.3">
      <c r="C294" s="9" t="s">
        <v>4605</v>
      </c>
      <c r="D294" s="14">
        <v>93</v>
      </c>
    </row>
    <row r="295" spans="3:4" x14ac:dyDescent="0.3">
      <c r="C295" s="9" t="s">
        <v>4805</v>
      </c>
      <c r="D295" s="14">
        <v>93</v>
      </c>
    </row>
    <row r="296" spans="3:4" x14ac:dyDescent="0.3">
      <c r="C296" s="9" t="s">
        <v>5057</v>
      </c>
      <c r="D296" s="14">
        <v>93</v>
      </c>
    </row>
    <row r="297" spans="3:4" x14ac:dyDescent="0.3">
      <c r="C297" s="9" t="s">
        <v>1850</v>
      </c>
      <c r="D297" s="14">
        <v>93</v>
      </c>
    </row>
    <row r="298" spans="3:4" x14ac:dyDescent="0.3">
      <c r="C298" s="9" t="s">
        <v>2552</v>
      </c>
      <c r="D298" s="14">
        <v>93</v>
      </c>
    </row>
    <row r="299" spans="3:4" x14ac:dyDescent="0.3">
      <c r="C299" s="9" t="s">
        <v>883</v>
      </c>
      <c r="D299" s="14">
        <v>93</v>
      </c>
    </row>
    <row r="300" spans="3:4" x14ac:dyDescent="0.3">
      <c r="C300" s="9" t="s">
        <v>4083</v>
      </c>
      <c r="D300" s="14">
        <v>93</v>
      </c>
    </row>
    <row r="301" spans="3:4" x14ac:dyDescent="0.3">
      <c r="C301" s="9" t="s">
        <v>3647</v>
      </c>
      <c r="D301" s="14">
        <v>93</v>
      </c>
    </row>
    <row r="302" spans="3:4" x14ac:dyDescent="0.3">
      <c r="C302" s="9" t="s">
        <v>3230</v>
      </c>
      <c r="D302" s="14">
        <v>93</v>
      </c>
    </row>
    <row r="303" spans="3:4" x14ac:dyDescent="0.3">
      <c r="C303" s="9" t="s">
        <v>1483</v>
      </c>
      <c r="D303" s="14">
        <v>93</v>
      </c>
    </row>
    <row r="304" spans="3:4" x14ac:dyDescent="0.3">
      <c r="C304" s="9" t="s">
        <v>2990</v>
      </c>
      <c r="D304" s="14">
        <v>93</v>
      </c>
    </row>
    <row r="305" spans="3:4" x14ac:dyDescent="0.3">
      <c r="C305" s="9" t="s">
        <v>3932</v>
      </c>
      <c r="D305" s="14">
        <v>93</v>
      </c>
    </row>
    <row r="306" spans="3:4" x14ac:dyDescent="0.3">
      <c r="C306" s="9" t="s">
        <v>3510</v>
      </c>
      <c r="D306" s="14">
        <v>93</v>
      </c>
    </row>
    <row r="307" spans="3:4" x14ac:dyDescent="0.3">
      <c r="C307" s="9" t="s">
        <v>5180</v>
      </c>
      <c r="D307" s="14">
        <v>93</v>
      </c>
    </row>
    <row r="308" spans="3:4" x14ac:dyDescent="0.3">
      <c r="C308" s="9" t="s">
        <v>4581</v>
      </c>
      <c r="D308" s="14">
        <v>93</v>
      </c>
    </row>
    <row r="309" spans="3:4" x14ac:dyDescent="0.3">
      <c r="C309" s="9" t="s">
        <v>4967</v>
      </c>
      <c r="D309" s="14">
        <v>93</v>
      </c>
    </row>
    <row r="310" spans="3:4" x14ac:dyDescent="0.3">
      <c r="C310" s="9" t="s">
        <v>5411</v>
      </c>
      <c r="D310" s="14">
        <v>93</v>
      </c>
    </row>
    <row r="311" spans="3:4" x14ac:dyDescent="0.3">
      <c r="C311" s="9" t="s">
        <v>2807</v>
      </c>
      <c r="D311" s="14">
        <v>93</v>
      </c>
    </row>
    <row r="312" spans="3:4" x14ac:dyDescent="0.3">
      <c r="C312" s="9" t="s">
        <v>3221</v>
      </c>
      <c r="D312" s="14">
        <v>93</v>
      </c>
    </row>
    <row r="313" spans="3:4" x14ac:dyDescent="0.3">
      <c r="C313" s="9" t="s">
        <v>2701</v>
      </c>
      <c r="D313" s="14">
        <v>93</v>
      </c>
    </row>
    <row r="314" spans="3:4" x14ac:dyDescent="0.3">
      <c r="C314" s="9" t="s">
        <v>4672</v>
      </c>
      <c r="D314" s="14">
        <v>93</v>
      </c>
    </row>
    <row r="315" spans="3:4" x14ac:dyDescent="0.3">
      <c r="C315" s="9" t="s">
        <v>2772</v>
      </c>
      <c r="D315" s="14">
        <v>93</v>
      </c>
    </row>
    <row r="316" spans="3:4" x14ac:dyDescent="0.3">
      <c r="C316" s="9" t="s">
        <v>1226</v>
      </c>
      <c r="D316" s="14">
        <v>93</v>
      </c>
    </row>
    <row r="317" spans="3:4" x14ac:dyDescent="0.3">
      <c r="C317" s="9" t="s">
        <v>921</v>
      </c>
      <c r="D317" s="14">
        <v>93</v>
      </c>
    </row>
    <row r="318" spans="3:4" x14ac:dyDescent="0.3">
      <c r="C318" s="9" t="s">
        <v>4235</v>
      </c>
      <c r="D318" s="14">
        <v>93</v>
      </c>
    </row>
    <row r="319" spans="3:4" x14ac:dyDescent="0.3">
      <c r="C319" s="9" t="s">
        <v>5690</v>
      </c>
      <c r="D319" s="14">
        <v>93</v>
      </c>
    </row>
    <row r="320" spans="3:4" x14ac:dyDescent="0.3">
      <c r="C320" s="9" t="s">
        <v>5039</v>
      </c>
      <c r="D320" s="14">
        <v>93</v>
      </c>
    </row>
    <row r="321" spans="3:4" x14ac:dyDescent="0.3">
      <c r="C321" s="9" t="s">
        <v>1945</v>
      </c>
      <c r="D321" s="14">
        <v>93</v>
      </c>
    </row>
    <row r="322" spans="3:4" x14ac:dyDescent="0.3">
      <c r="C322" s="9" t="s">
        <v>5183</v>
      </c>
      <c r="D322" s="14">
        <v>93</v>
      </c>
    </row>
    <row r="323" spans="3:4" x14ac:dyDescent="0.3">
      <c r="C323" s="9" t="s">
        <v>3591</v>
      </c>
      <c r="D323" s="14">
        <v>93</v>
      </c>
    </row>
    <row r="324" spans="3:4" x14ac:dyDescent="0.3">
      <c r="C324" s="9" t="s">
        <v>2480</v>
      </c>
      <c r="D324" s="14">
        <v>93</v>
      </c>
    </row>
    <row r="325" spans="3:4" x14ac:dyDescent="0.3">
      <c r="C325" s="9" t="s">
        <v>5331</v>
      </c>
      <c r="D325" s="14">
        <v>92</v>
      </c>
    </row>
    <row r="326" spans="3:4" x14ac:dyDescent="0.3">
      <c r="C326" s="9" t="s">
        <v>3973</v>
      </c>
      <c r="D326" s="14">
        <v>92</v>
      </c>
    </row>
    <row r="327" spans="3:4" x14ac:dyDescent="0.3">
      <c r="C327" s="9" t="s">
        <v>1108</v>
      </c>
      <c r="D327" s="14">
        <v>92</v>
      </c>
    </row>
    <row r="328" spans="3:4" x14ac:dyDescent="0.3">
      <c r="C328" s="9" t="s">
        <v>3857</v>
      </c>
      <c r="D328" s="14">
        <v>92</v>
      </c>
    </row>
    <row r="329" spans="3:4" x14ac:dyDescent="0.3">
      <c r="C329" s="9" t="s">
        <v>3269</v>
      </c>
      <c r="D329" s="14">
        <v>92</v>
      </c>
    </row>
    <row r="330" spans="3:4" x14ac:dyDescent="0.3">
      <c r="C330" s="9" t="s">
        <v>3758</v>
      </c>
      <c r="D330" s="14">
        <v>92</v>
      </c>
    </row>
    <row r="331" spans="3:4" x14ac:dyDescent="0.3">
      <c r="C331" s="9" t="s">
        <v>3900</v>
      </c>
      <c r="D331" s="14">
        <v>92</v>
      </c>
    </row>
    <row r="332" spans="3:4" x14ac:dyDescent="0.3">
      <c r="C332" s="9" t="s">
        <v>1057</v>
      </c>
      <c r="D332" s="14">
        <v>92</v>
      </c>
    </row>
    <row r="333" spans="3:4" x14ac:dyDescent="0.3">
      <c r="C333" s="9" t="s">
        <v>5222</v>
      </c>
      <c r="D333" s="14">
        <v>92</v>
      </c>
    </row>
    <row r="334" spans="3:4" x14ac:dyDescent="0.3">
      <c r="C334" s="9" t="s">
        <v>5068</v>
      </c>
      <c r="D334" s="14">
        <v>92</v>
      </c>
    </row>
    <row r="335" spans="3:4" x14ac:dyDescent="0.3">
      <c r="C335" s="9" t="s">
        <v>2398</v>
      </c>
      <c r="D335" s="14">
        <v>92</v>
      </c>
    </row>
    <row r="336" spans="3:4" x14ac:dyDescent="0.3">
      <c r="C336" s="9" t="s">
        <v>2324</v>
      </c>
      <c r="D336" s="14">
        <v>92</v>
      </c>
    </row>
    <row r="337" spans="3:4" x14ac:dyDescent="0.3">
      <c r="C337" s="9" t="s">
        <v>2438</v>
      </c>
      <c r="D337" s="14">
        <v>92</v>
      </c>
    </row>
    <row r="338" spans="3:4" x14ac:dyDescent="0.3">
      <c r="C338" s="9" t="s">
        <v>984</v>
      </c>
      <c r="D338" s="14">
        <v>92</v>
      </c>
    </row>
    <row r="339" spans="3:4" x14ac:dyDescent="0.3">
      <c r="C339" s="9" t="s">
        <v>4647</v>
      </c>
      <c r="D339" s="14">
        <v>92</v>
      </c>
    </row>
    <row r="340" spans="3:4" x14ac:dyDescent="0.3">
      <c r="C340" s="9" t="s">
        <v>757</v>
      </c>
      <c r="D340" s="14">
        <v>92</v>
      </c>
    </row>
    <row r="341" spans="3:4" x14ac:dyDescent="0.3">
      <c r="C341" s="9" t="s">
        <v>2751</v>
      </c>
      <c r="D341" s="14">
        <v>92</v>
      </c>
    </row>
    <row r="342" spans="3:4" x14ac:dyDescent="0.3">
      <c r="C342" s="9" t="s">
        <v>3771</v>
      </c>
      <c r="D342" s="14">
        <v>92</v>
      </c>
    </row>
    <row r="343" spans="3:4" x14ac:dyDescent="0.3">
      <c r="C343" s="9" t="s">
        <v>1242</v>
      </c>
      <c r="D343" s="14">
        <v>92</v>
      </c>
    </row>
    <row r="344" spans="3:4" x14ac:dyDescent="0.3">
      <c r="C344" s="9" t="s">
        <v>4847</v>
      </c>
      <c r="D344" s="14">
        <v>92</v>
      </c>
    </row>
    <row r="345" spans="3:4" x14ac:dyDescent="0.3">
      <c r="C345" s="9" t="s">
        <v>3411</v>
      </c>
      <c r="D345" s="14">
        <v>92</v>
      </c>
    </row>
    <row r="346" spans="3:4" x14ac:dyDescent="0.3">
      <c r="C346" s="9" t="s">
        <v>3909</v>
      </c>
      <c r="D346" s="14">
        <v>92</v>
      </c>
    </row>
    <row r="347" spans="3:4" x14ac:dyDescent="0.3">
      <c r="C347" s="9" t="s">
        <v>5085</v>
      </c>
      <c r="D347" s="14">
        <v>92</v>
      </c>
    </row>
    <row r="348" spans="3:4" x14ac:dyDescent="0.3">
      <c r="C348" s="9" t="s">
        <v>846</v>
      </c>
      <c r="D348" s="14">
        <v>92</v>
      </c>
    </row>
    <row r="349" spans="3:4" x14ac:dyDescent="0.3">
      <c r="C349" s="9" t="s">
        <v>5129</v>
      </c>
      <c r="D349" s="14">
        <v>92</v>
      </c>
    </row>
    <row r="350" spans="3:4" x14ac:dyDescent="0.3">
      <c r="C350" s="9" t="s">
        <v>3501</v>
      </c>
      <c r="D350" s="14">
        <v>92</v>
      </c>
    </row>
    <row r="351" spans="3:4" x14ac:dyDescent="0.3">
      <c r="C351" s="9" t="s">
        <v>2874</v>
      </c>
      <c r="D351" s="14">
        <v>92</v>
      </c>
    </row>
    <row r="352" spans="3:4" x14ac:dyDescent="0.3">
      <c r="C352" s="9" t="s">
        <v>1977</v>
      </c>
      <c r="D352" s="14">
        <v>92</v>
      </c>
    </row>
    <row r="353" spans="3:4" x14ac:dyDescent="0.3">
      <c r="C353" s="9" t="s">
        <v>1718</v>
      </c>
      <c r="D353" s="14">
        <v>92</v>
      </c>
    </row>
    <row r="354" spans="3:4" x14ac:dyDescent="0.3">
      <c r="C354" s="9" t="s">
        <v>3374</v>
      </c>
      <c r="D354" s="14">
        <v>92</v>
      </c>
    </row>
    <row r="355" spans="3:4" x14ac:dyDescent="0.3">
      <c r="C355" s="9" t="s">
        <v>3022</v>
      </c>
      <c r="D355" s="14">
        <v>92</v>
      </c>
    </row>
    <row r="356" spans="3:4" x14ac:dyDescent="0.3">
      <c r="C356" s="9" t="s">
        <v>5472</v>
      </c>
      <c r="D356" s="14">
        <v>92</v>
      </c>
    </row>
    <row r="357" spans="3:4" x14ac:dyDescent="0.3">
      <c r="C357" s="9" t="s">
        <v>3663</v>
      </c>
      <c r="D357" s="14">
        <v>92</v>
      </c>
    </row>
    <row r="358" spans="3:4" x14ac:dyDescent="0.3">
      <c r="C358" s="9" t="s">
        <v>890</v>
      </c>
      <c r="D358" s="14">
        <v>92</v>
      </c>
    </row>
    <row r="359" spans="3:4" x14ac:dyDescent="0.3">
      <c r="C359" s="9" t="s">
        <v>272</v>
      </c>
      <c r="D359" s="14">
        <v>92</v>
      </c>
    </row>
    <row r="360" spans="3:4" x14ac:dyDescent="0.3">
      <c r="C360" s="9" t="s">
        <v>637</v>
      </c>
      <c r="D360" s="14">
        <v>91</v>
      </c>
    </row>
    <row r="361" spans="3:4" x14ac:dyDescent="0.3">
      <c r="C361" s="9" t="s">
        <v>4392</v>
      </c>
      <c r="D361" s="14">
        <v>91</v>
      </c>
    </row>
    <row r="362" spans="3:4" x14ac:dyDescent="0.3">
      <c r="C362" s="9" t="s">
        <v>4526</v>
      </c>
      <c r="D362" s="14">
        <v>91</v>
      </c>
    </row>
    <row r="363" spans="3:4" x14ac:dyDescent="0.3">
      <c r="C363" s="9" t="s">
        <v>3945</v>
      </c>
      <c r="D363" s="14">
        <v>91</v>
      </c>
    </row>
    <row r="364" spans="3:4" x14ac:dyDescent="0.3">
      <c r="C364" s="9" t="s">
        <v>852</v>
      </c>
      <c r="D364" s="14">
        <v>91</v>
      </c>
    </row>
    <row r="365" spans="3:4" x14ac:dyDescent="0.3">
      <c r="C365" s="9" t="s">
        <v>5657</v>
      </c>
      <c r="D365" s="14">
        <v>91</v>
      </c>
    </row>
    <row r="366" spans="3:4" x14ac:dyDescent="0.3">
      <c r="C366" s="9" t="s">
        <v>5061</v>
      </c>
      <c r="D366" s="14">
        <v>91</v>
      </c>
    </row>
    <row r="367" spans="3:4" x14ac:dyDescent="0.3">
      <c r="C367" s="9" t="s">
        <v>4223</v>
      </c>
      <c r="D367" s="14">
        <v>91</v>
      </c>
    </row>
    <row r="368" spans="3:4" x14ac:dyDescent="0.3">
      <c r="C368" s="9" t="s">
        <v>4686</v>
      </c>
      <c r="D368" s="14">
        <v>91</v>
      </c>
    </row>
    <row r="369" spans="3:4" x14ac:dyDescent="0.3">
      <c r="C369" s="9" t="s">
        <v>4103</v>
      </c>
      <c r="D369" s="14">
        <v>91</v>
      </c>
    </row>
    <row r="370" spans="3:4" x14ac:dyDescent="0.3">
      <c r="C370" s="9" t="s">
        <v>2434</v>
      </c>
      <c r="D370" s="14">
        <v>91</v>
      </c>
    </row>
    <row r="371" spans="3:4" x14ac:dyDescent="0.3">
      <c r="C371" s="9" t="s">
        <v>5385</v>
      </c>
      <c r="D371" s="14">
        <v>91</v>
      </c>
    </row>
    <row r="372" spans="3:4" x14ac:dyDescent="0.3">
      <c r="C372" s="9" t="s">
        <v>2606</v>
      </c>
      <c r="D372" s="14">
        <v>91</v>
      </c>
    </row>
    <row r="373" spans="3:4" x14ac:dyDescent="0.3">
      <c r="C373" s="9" t="s">
        <v>4520</v>
      </c>
      <c r="D373" s="14">
        <v>91</v>
      </c>
    </row>
    <row r="374" spans="3:4" x14ac:dyDescent="0.3">
      <c r="C374" s="9" t="s">
        <v>2023</v>
      </c>
      <c r="D374" s="14">
        <v>91</v>
      </c>
    </row>
    <row r="375" spans="3:4" x14ac:dyDescent="0.3">
      <c r="C375" s="9" t="s">
        <v>4993</v>
      </c>
      <c r="D375" s="14">
        <v>91</v>
      </c>
    </row>
    <row r="376" spans="3:4" x14ac:dyDescent="0.3">
      <c r="C376" s="9" t="s">
        <v>4565</v>
      </c>
      <c r="D376" s="14">
        <v>91</v>
      </c>
    </row>
    <row r="377" spans="3:4" x14ac:dyDescent="0.3">
      <c r="C377" s="9" t="s">
        <v>1119</v>
      </c>
      <c r="D377" s="14">
        <v>91</v>
      </c>
    </row>
    <row r="378" spans="3:4" x14ac:dyDescent="0.3">
      <c r="C378" s="9" t="s">
        <v>5255</v>
      </c>
      <c r="D378" s="14">
        <v>91</v>
      </c>
    </row>
    <row r="379" spans="3:4" x14ac:dyDescent="0.3">
      <c r="C379" s="9" t="s">
        <v>2996</v>
      </c>
      <c r="D379" s="14">
        <v>91</v>
      </c>
    </row>
    <row r="380" spans="3:4" x14ac:dyDescent="0.3">
      <c r="C380" s="9" t="s">
        <v>5467</v>
      </c>
      <c r="D380" s="14">
        <v>91</v>
      </c>
    </row>
    <row r="381" spans="3:4" x14ac:dyDescent="0.3">
      <c r="C381" s="9" t="s">
        <v>2293</v>
      </c>
      <c r="D381" s="14">
        <v>91</v>
      </c>
    </row>
    <row r="382" spans="3:4" x14ac:dyDescent="0.3">
      <c r="C382" s="9" t="s">
        <v>3848</v>
      </c>
      <c r="D382" s="14">
        <v>91</v>
      </c>
    </row>
    <row r="383" spans="3:4" x14ac:dyDescent="0.3">
      <c r="C383" s="9" t="s">
        <v>3551</v>
      </c>
      <c r="D383" s="14">
        <v>91</v>
      </c>
    </row>
    <row r="384" spans="3:4" x14ac:dyDescent="0.3">
      <c r="C384" s="9" t="s">
        <v>214</v>
      </c>
      <c r="D384" s="14">
        <v>91</v>
      </c>
    </row>
    <row r="385" spans="3:4" x14ac:dyDescent="0.3">
      <c r="C385" s="9" t="s">
        <v>3548</v>
      </c>
      <c r="D385" s="14">
        <v>91</v>
      </c>
    </row>
    <row r="386" spans="3:4" x14ac:dyDescent="0.3">
      <c r="C386" s="9" t="s">
        <v>432</v>
      </c>
      <c r="D386" s="14">
        <v>91</v>
      </c>
    </row>
    <row r="387" spans="3:4" x14ac:dyDescent="0.3">
      <c r="C387" s="9" t="s">
        <v>1642</v>
      </c>
      <c r="D387" s="14">
        <v>91</v>
      </c>
    </row>
    <row r="388" spans="3:4" x14ac:dyDescent="0.3">
      <c r="C388" s="9" t="s">
        <v>1063</v>
      </c>
      <c r="D388" s="14">
        <v>91</v>
      </c>
    </row>
    <row r="389" spans="3:4" x14ac:dyDescent="0.3">
      <c r="C389" s="9" t="s">
        <v>4129</v>
      </c>
      <c r="D389" s="14">
        <v>91</v>
      </c>
    </row>
    <row r="390" spans="3:4" x14ac:dyDescent="0.3">
      <c r="C390" s="9" t="s">
        <v>4279</v>
      </c>
      <c r="D390" s="14">
        <v>91</v>
      </c>
    </row>
    <row r="391" spans="3:4" x14ac:dyDescent="0.3">
      <c r="C391" s="9" t="s">
        <v>1010</v>
      </c>
      <c r="D391" s="14">
        <v>91</v>
      </c>
    </row>
    <row r="392" spans="3:4" x14ac:dyDescent="0.3">
      <c r="C392" s="9" t="s">
        <v>4006</v>
      </c>
      <c r="D392" s="14">
        <v>91</v>
      </c>
    </row>
    <row r="393" spans="3:4" x14ac:dyDescent="0.3">
      <c r="C393" s="9" t="s">
        <v>4402</v>
      </c>
      <c r="D393" s="14">
        <v>91</v>
      </c>
    </row>
    <row r="394" spans="3:4" x14ac:dyDescent="0.3">
      <c r="C394" s="9" t="s">
        <v>3417</v>
      </c>
      <c r="D394" s="14">
        <v>90</v>
      </c>
    </row>
    <row r="395" spans="3:4" x14ac:dyDescent="0.3">
      <c r="C395" s="9" t="s">
        <v>502</v>
      </c>
      <c r="D395" s="14">
        <v>90</v>
      </c>
    </row>
    <row r="396" spans="3:4" x14ac:dyDescent="0.3">
      <c r="C396" s="9" t="s">
        <v>3631</v>
      </c>
      <c r="D396" s="14">
        <v>90</v>
      </c>
    </row>
    <row r="397" spans="3:4" x14ac:dyDescent="0.3">
      <c r="C397" s="9" t="s">
        <v>3917</v>
      </c>
      <c r="D397" s="14">
        <v>90</v>
      </c>
    </row>
    <row r="398" spans="3:4" x14ac:dyDescent="0.3">
      <c r="C398" s="9" t="s">
        <v>826</v>
      </c>
      <c r="D398" s="14">
        <v>90</v>
      </c>
    </row>
    <row r="399" spans="3:4" x14ac:dyDescent="0.3">
      <c r="C399" s="9" t="s">
        <v>4910</v>
      </c>
      <c r="D399" s="14">
        <v>90</v>
      </c>
    </row>
    <row r="400" spans="3:4" x14ac:dyDescent="0.3">
      <c r="C400" s="9" t="s">
        <v>5484</v>
      </c>
      <c r="D400" s="14">
        <v>90</v>
      </c>
    </row>
    <row r="401" spans="3:4" x14ac:dyDescent="0.3">
      <c r="C401" s="9" t="s">
        <v>3994</v>
      </c>
      <c r="D401" s="14">
        <v>90</v>
      </c>
    </row>
    <row r="402" spans="3:4" x14ac:dyDescent="0.3">
      <c r="C402" s="9" t="s">
        <v>1532</v>
      </c>
      <c r="D402" s="14">
        <v>90</v>
      </c>
    </row>
    <row r="403" spans="3:4" x14ac:dyDescent="0.3">
      <c r="C403" s="9" t="s">
        <v>5135</v>
      </c>
      <c r="D403" s="14">
        <v>90</v>
      </c>
    </row>
    <row r="404" spans="3:4" x14ac:dyDescent="0.3">
      <c r="C404" s="9" t="s">
        <v>5610</v>
      </c>
      <c r="D404" s="14">
        <v>90</v>
      </c>
    </row>
    <row r="405" spans="3:4" x14ac:dyDescent="0.3">
      <c r="C405" s="9" t="s">
        <v>4878</v>
      </c>
      <c r="D405" s="14">
        <v>90</v>
      </c>
    </row>
    <row r="406" spans="3:4" x14ac:dyDescent="0.3">
      <c r="C406" s="9" t="s">
        <v>5636</v>
      </c>
      <c r="D406" s="14">
        <v>90</v>
      </c>
    </row>
    <row r="407" spans="3:4" x14ac:dyDescent="0.3">
      <c r="C407" s="9" t="s">
        <v>128</v>
      </c>
      <c r="D407" s="14">
        <v>90</v>
      </c>
    </row>
    <row r="408" spans="3:4" x14ac:dyDescent="0.3">
      <c r="C408" s="9" t="s">
        <v>4114</v>
      </c>
      <c r="D408" s="14">
        <v>90</v>
      </c>
    </row>
    <row r="409" spans="3:4" x14ac:dyDescent="0.3">
      <c r="C409" s="9" t="s">
        <v>2947</v>
      </c>
      <c r="D409" s="14">
        <v>90</v>
      </c>
    </row>
    <row r="410" spans="3:4" x14ac:dyDescent="0.3">
      <c r="C410" s="9" t="s">
        <v>3237</v>
      </c>
      <c r="D410" s="14">
        <v>90</v>
      </c>
    </row>
    <row r="411" spans="3:4" x14ac:dyDescent="0.3">
      <c r="C411" s="9" t="s">
        <v>3392</v>
      </c>
      <c r="D411" s="14">
        <v>90</v>
      </c>
    </row>
    <row r="412" spans="3:4" x14ac:dyDescent="0.3">
      <c r="C412" s="9" t="s">
        <v>4018</v>
      </c>
      <c r="D412" s="14">
        <v>90</v>
      </c>
    </row>
    <row r="413" spans="3:4" x14ac:dyDescent="0.3">
      <c r="C413" s="9" t="s">
        <v>1388</v>
      </c>
      <c r="D413" s="14">
        <v>90</v>
      </c>
    </row>
    <row r="414" spans="3:4" x14ac:dyDescent="0.3">
      <c r="C414" s="9" t="s">
        <v>5238</v>
      </c>
      <c r="D414" s="14">
        <v>90</v>
      </c>
    </row>
    <row r="415" spans="3:4" x14ac:dyDescent="0.3">
      <c r="C415" s="9" t="s">
        <v>5133</v>
      </c>
      <c r="D415" s="14">
        <v>90</v>
      </c>
    </row>
    <row r="416" spans="3:4" x14ac:dyDescent="0.3">
      <c r="C416" s="9" t="s">
        <v>2761</v>
      </c>
      <c r="D416" s="14">
        <v>90</v>
      </c>
    </row>
    <row r="417" spans="3:4" x14ac:dyDescent="0.3">
      <c r="C417" s="9" t="s">
        <v>2669</v>
      </c>
      <c r="D417" s="14">
        <v>90</v>
      </c>
    </row>
    <row r="418" spans="3:4" x14ac:dyDescent="0.3">
      <c r="C418" s="9" t="s">
        <v>2758</v>
      </c>
      <c r="D418" s="14">
        <v>90</v>
      </c>
    </row>
    <row r="419" spans="3:4" x14ac:dyDescent="0.3">
      <c r="C419" s="9" t="s">
        <v>4049</v>
      </c>
      <c r="D419" s="14">
        <v>90</v>
      </c>
    </row>
    <row r="420" spans="3:4" x14ac:dyDescent="0.3">
      <c r="C420" s="9" t="s">
        <v>5174</v>
      </c>
      <c r="D420" s="14">
        <v>90</v>
      </c>
    </row>
    <row r="421" spans="3:4" x14ac:dyDescent="0.3">
      <c r="C421" s="9" t="s">
        <v>5455</v>
      </c>
      <c r="D421" s="14">
        <v>90</v>
      </c>
    </row>
    <row r="422" spans="3:4" x14ac:dyDescent="0.3">
      <c r="C422" s="9" t="s">
        <v>3409</v>
      </c>
      <c r="D422" s="14">
        <v>90</v>
      </c>
    </row>
    <row r="423" spans="3:4" x14ac:dyDescent="0.3">
      <c r="C423" s="9" t="s">
        <v>2180</v>
      </c>
      <c r="D423" s="14">
        <v>90</v>
      </c>
    </row>
    <row r="424" spans="3:4" x14ac:dyDescent="0.3">
      <c r="C424" s="9" t="s">
        <v>3164</v>
      </c>
      <c r="D424" s="14">
        <v>90</v>
      </c>
    </row>
    <row r="425" spans="3:4" x14ac:dyDescent="0.3">
      <c r="C425" s="9" t="s">
        <v>3668</v>
      </c>
      <c r="D425" s="14">
        <v>90</v>
      </c>
    </row>
    <row r="426" spans="3:4" x14ac:dyDescent="0.3">
      <c r="C426" s="9" t="s">
        <v>4326</v>
      </c>
      <c r="D426" s="14">
        <v>90</v>
      </c>
    </row>
    <row r="427" spans="3:4" x14ac:dyDescent="0.3">
      <c r="C427" s="9" t="s">
        <v>2727</v>
      </c>
      <c r="D427" s="14">
        <v>90</v>
      </c>
    </row>
    <row r="428" spans="3:4" x14ac:dyDescent="0.3">
      <c r="C428" s="9" t="s">
        <v>4803</v>
      </c>
      <c r="D428" s="14">
        <v>90</v>
      </c>
    </row>
    <row r="429" spans="3:4" x14ac:dyDescent="0.3">
      <c r="C429" s="9" t="s">
        <v>1356</v>
      </c>
      <c r="D429" s="14">
        <v>90</v>
      </c>
    </row>
    <row r="430" spans="3:4" x14ac:dyDescent="0.3">
      <c r="C430" s="9" t="s">
        <v>4689</v>
      </c>
      <c r="D430" s="14">
        <v>90</v>
      </c>
    </row>
    <row r="431" spans="3:4" x14ac:dyDescent="0.3">
      <c r="C431" s="9" t="s">
        <v>4881</v>
      </c>
      <c r="D431" s="14">
        <v>90</v>
      </c>
    </row>
    <row r="432" spans="3:4" x14ac:dyDescent="0.3">
      <c r="C432" s="9" t="s">
        <v>836</v>
      </c>
      <c r="D432" s="14">
        <v>90</v>
      </c>
    </row>
    <row r="433" spans="3:4" x14ac:dyDescent="0.3">
      <c r="C433" s="9" t="s">
        <v>5153</v>
      </c>
      <c r="D433" s="14">
        <v>90</v>
      </c>
    </row>
    <row r="434" spans="3:4" x14ac:dyDescent="0.3">
      <c r="C434" s="9" t="s">
        <v>3867</v>
      </c>
      <c r="D434" s="14">
        <v>90</v>
      </c>
    </row>
    <row r="435" spans="3:4" x14ac:dyDescent="0.3">
      <c r="C435" s="9" t="s">
        <v>3665</v>
      </c>
      <c r="D435" s="14">
        <v>90</v>
      </c>
    </row>
    <row r="436" spans="3:4" x14ac:dyDescent="0.3">
      <c r="C436" s="9" t="s">
        <v>3817</v>
      </c>
      <c r="D436" s="14">
        <v>90</v>
      </c>
    </row>
    <row r="437" spans="3:4" x14ac:dyDescent="0.3">
      <c r="C437" s="9" t="s">
        <v>4171</v>
      </c>
      <c r="D437" s="14">
        <v>90</v>
      </c>
    </row>
    <row r="438" spans="3:4" x14ac:dyDescent="0.3">
      <c r="C438" s="9" t="s">
        <v>1352</v>
      </c>
      <c r="D438" s="14">
        <v>90</v>
      </c>
    </row>
    <row r="439" spans="3:4" x14ac:dyDescent="0.3">
      <c r="C439" s="9" t="s">
        <v>677</v>
      </c>
      <c r="D439" s="14">
        <v>90</v>
      </c>
    </row>
    <row r="440" spans="3:4" x14ac:dyDescent="0.3">
      <c r="C440" s="9" t="s">
        <v>4064</v>
      </c>
      <c r="D440" s="14">
        <v>90</v>
      </c>
    </row>
    <row r="441" spans="3:4" x14ac:dyDescent="0.3">
      <c r="C441" s="9" t="s">
        <v>5631</v>
      </c>
      <c r="D441" s="14">
        <v>90</v>
      </c>
    </row>
    <row r="442" spans="3:4" x14ac:dyDescent="0.3">
      <c r="C442" s="9" t="s">
        <v>2891</v>
      </c>
      <c r="D442" s="14">
        <v>89</v>
      </c>
    </row>
    <row r="443" spans="3:4" x14ac:dyDescent="0.3">
      <c r="C443" s="9" t="s">
        <v>2972</v>
      </c>
      <c r="D443" s="14">
        <v>88</v>
      </c>
    </row>
    <row r="444" spans="3:4" x14ac:dyDescent="0.3">
      <c r="C444" s="9" t="s">
        <v>5328</v>
      </c>
      <c r="D444" s="14">
        <v>88</v>
      </c>
    </row>
    <row r="445" spans="3:4" x14ac:dyDescent="0.3">
      <c r="C445" s="9" t="s">
        <v>609</v>
      </c>
      <c r="D445" s="14">
        <v>88</v>
      </c>
    </row>
    <row r="446" spans="3:4" x14ac:dyDescent="0.3">
      <c r="C446" s="9" t="s">
        <v>3090</v>
      </c>
      <c r="D446" s="14">
        <v>88</v>
      </c>
    </row>
    <row r="447" spans="3:4" x14ac:dyDescent="0.3">
      <c r="C447" s="9" t="s">
        <v>5761</v>
      </c>
      <c r="D447" s="14">
        <v>88</v>
      </c>
    </row>
    <row r="448" spans="3:4" x14ac:dyDescent="0.3">
      <c r="C448" s="9" t="s">
        <v>1997</v>
      </c>
      <c r="D448" s="14">
        <v>88</v>
      </c>
    </row>
    <row r="449" spans="3:4" x14ac:dyDescent="0.3">
      <c r="C449" s="9" t="s">
        <v>3361</v>
      </c>
      <c r="D449" s="14">
        <v>88</v>
      </c>
    </row>
    <row r="450" spans="3:4" x14ac:dyDescent="0.3">
      <c r="C450" s="9" t="s">
        <v>560</v>
      </c>
      <c r="D450" s="14">
        <v>88</v>
      </c>
    </row>
    <row r="451" spans="3:4" x14ac:dyDescent="0.3">
      <c r="C451" s="9" t="s">
        <v>753</v>
      </c>
      <c r="D451" s="14">
        <v>88</v>
      </c>
    </row>
    <row r="452" spans="3:4" x14ac:dyDescent="0.3">
      <c r="C452" s="9" t="s">
        <v>100</v>
      </c>
      <c r="D452" s="14">
        <v>88</v>
      </c>
    </row>
    <row r="453" spans="3:4" x14ac:dyDescent="0.3">
      <c r="C453" s="9" t="s">
        <v>4189</v>
      </c>
      <c r="D453" s="14">
        <v>88</v>
      </c>
    </row>
    <row r="454" spans="3:4" x14ac:dyDescent="0.3">
      <c r="C454" s="9" t="s">
        <v>5599</v>
      </c>
      <c r="D454" s="14">
        <v>88</v>
      </c>
    </row>
    <row r="455" spans="3:4" x14ac:dyDescent="0.3">
      <c r="C455" s="9" t="s">
        <v>3601</v>
      </c>
      <c r="D455" s="14">
        <v>88</v>
      </c>
    </row>
    <row r="456" spans="3:4" x14ac:dyDescent="0.3">
      <c r="C456" s="9" t="s">
        <v>3099</v>
      </c>
      <c r="D456" s="14">
        <v>88</v>
      </c>
    </row>
    <row r="457" spans="3:4" x14ac:dyDescent="0.3">
      <c r="C457" s="9" t="s">
        <v>1440</v>
      </c>
      <c r="D457" s="14">
        <v>88</v>
      </c>
    </row>
    <row r="458" spans="3:4" x14ac:dyDescent="0.3">
      <c r="C458" s="9" t="s">
        <v>2801</v>
      </c>
      <c r="D458" s="14">
        <v>88</v>
      </c>
    </row>
    <row r="459" spans="3:4" x14ac:dyDescent="0.3">
      <c r="C459" s="9" t="s">
        <v>1855</v>
      </c>
      <c r="D459" s="14">
        <v>88</v>
      </c>
    </row>
    <row r="460" spans="3:4" x14ac:dyDescent="0.3">
      <c r="C460" s="9" t="s">
        <v>3760</v>
      </c>
      <c r="D460" s="14">
        <v>88</v>
      </c>
    </row>
    <row r="461" spans="3:4" x14ac:dyDescent="0.3">
      <c r="C461" s="9" t="s">
        <v>2358</v>
      </c>
      <c r="D461" s="14">
        <v>88</v>
      </c>
    </row>
    <row r="462" spans="3:4" x14ac:dyDescent="0.3">
      <c r="C462" s="9" t="s">
        <v>3457</v>
      </c>
      <c r="D462" s="14">
        <v>88</v>
      </c>
    </row>
    <row r="463" spans="3:4" x14ac:dyDescent="0.3">
      <c r="C463" s="9" t="s">
        <v>5728</v>
      </c>
      <c r="D463" s="14">
        <v>88</v>
      </c>
    </row>
    <row r="464" spans="3:4" x14ac:dyDescent="0.3">
      <c r="C464" s="9" t="s">
        <v>2331</v>
      </c>
      <c r="D464" s="14">
        <v>88</v>
      </c>
    </row>
    <row r="465" spans="3:4" x14ac:dyDescent="0.3">
      <c r="C465" s="9" t="s">
        <v>2657</v>
      </c>
      <c r="D465" s="14">
        <v>88</v>
      </c>
    </row>
    <row r="466" spans="3:4" x14ac:dyDescent="0.3">
      <c r="C466" s="9" t="s">
        <v>4119</v>
      </c>
      <c r="D466" s="14">
        <v>88</v>
      </c>
    </row>
    <row r="467" spans="3:4" x14ac:dyDescent="0.3">
      <c r="C467" s="9" t="s">
        <v>4302</v>
      </c>
      <c r="D467" s="14">
        <v>88</v>
      </c>
    </row>
    <row r="468" spans="3:4" x14ac:dyDescent="0.3">
      <c r="C468" s="9" t="s">
        <v>4702</v>
      </c>
      <c r="D468" s="14">
        <v>88</v>
      </c>
    </row>
    <row r="469" spans="3:4" x14ac:dyDescent="0.3">
      <c r="C469" s="9" t="s">
        <v>4933</v>
      </c>
      <c r="D469" s="14">
        <v>88</v>
      </c>
    </row>
    <row r="470" spans="3:4" x14ac:dyDescent="0.3">
      <c r="C470" s="9" t="s">
        <v>1648</v>
      </c>
      <c r="D470" s="14">
        <v>88</v>
      </c>
    </row>
    <row r="471" spans="3:4" x14ac:dyDescent="0.3">
      <c r="C471" s="9" t="s">
        <v>2254</v>
      </c>
      <c r="D471" s="14">
        <v>88</v>
      </c>
    </row>
    <row r="472" spans="3:4" x14ac:dyDescent="0.3">
      <c r="C472" s="9" t="s">
        <v>843</v>
      </c>
      <c r="D472" s="14">
        <v>88</v>
      </c>
    </row>
    <row r="473" spans="3:4" x14ac:dyDescent="0.3">
      <c r="C473" s="9" t="s">
        <v>5418</v>
      </c>
      <c r="D473" s="14">
        <v>88</v>
      </c>
    </row>
    <row r="474" spans="3:4" x14ac:dyDescent="0.3">
      <c r="C474" s="9" t="s">
        <v>316</v>
      </c>
      <c r="D474" s="14">
        <v>88</v>
      </c>
    </row>
    <row r="475" spans="3:4" x14ac:dyDescent="0.3">
      <c r="C475" s="9" t="s">
        <v>343</v>
      </c>
      <c r="D475" s="14">
        <v>88</v>
      </c>
    </row>
    <row r="476" spans="3:4" x14ac:dyDescent="0.3">
      <c r="C476" s="9" t="s">
        <v>4221</v>
      </c>
      <c r="D476" s="14">
        <v>88</v>
      </c>
    </row>
    <row r="477" spans="3:4" x14ac:dyDescent="0.3">
      <c r="C477" s="9" t="s">
        <v>4436</v>
      </c>
      <c r="D477" s="14">
        <v>88</v>
      </c>
    </row>
    <row r="478" spans="3:4" x14ac:dyDescent="0.3">
      <c r="C478" s="9" t="s">
        <v>4444</v>
      </c>
      <c r="D478" s="14">
        <v>88</v>
      </c>
    </row>
    <row r="479" spans="3:4" x14ac:dyDescent="0.3">
      <c r="C479" s="9" t="s">
        <v>3051</v>
      </c>
      <c r="D479" s="14">
        <v>88</v>
      </c>
    </row>
    <row r="480" spans="3:4" x14ac:dyDescent="0.3">
      <c r="C480" s="9" t="s">
        <v>4699</v>
      </c>
      <c r="D480" s="14">
        <v>88</v>
      </c>
    </row>
    <row r="481" spans="3:4" x14ac:dyDescent="0.3">
      <c r="C481" s="9" t="s">
        <v>3303</v>
      </c>
      <c r="D481" s="14">
        <v>88</v>
      </c>
    </row>
    <row r="482" spans="3:4" x14ac:dyDescent="0.3">
      <c r="C482" s="9" t="s">
        <v>4438</v>
      </c>
      <c r="D482" s="14">
        <v>88</v>
      </c>
    </row>
    <row r="483" spans="3:4" x14ac:dyDescent="0.3">
      <c r="C483" s="9" t="s">
        <v>3038</v>
      </c>
      <c r="D483" s="14">
        <v>88</v>
      </c>
    </row>
    <row r="484" spans="3:4" x14ac:dyDescent="0.3">
      <c r="C484" s="9" t="s">
        <v>3897</v>
      </c>
      <c r="D484" s="14">
        <v>88</v>
      </c>
    </row>
    <row r="485" spans="3:4" x14ac:dyDescent="0.3">
      <c r="C485" s="9" t="s">
        <v>5652</v>
      </c>
      <c r="D485" s="14">
        <v>88</v>
      </c>
    </row>
    <row r="486" spans="3:4" x14ac:dyDescent="0.3">
      <c r="C486" s="9" t="s">
        <v>4238</v>
      </c>
      <c r="D486" s="14">
        <v>88</v>
      </c>
    </row>
    <row r="487" spans="3:4" x14ac:dyDescent="0.3">
      <c r="C487" s="9" t="s">
        <v>2816</v>
      </c>
      <c r="D487" s="14">
        <v>87</v>
      </c>
    </row>
    <row r="488" spans="3:4" x14ac:dyDescent="0.3">
      <c r="C488" s="9" t="s">
        <v>5334</v>
      </c>
      <c r="D488" s="14">
        <v>87</v>
      </c>
    </row>
    <row r="489" spans="3:4" x14ac:dyDescent="0.3">
      <c r="C489" s="9" t="s">
        <v>2431</v>
      </c>
      <c r="D489" s="14">
        <v>87</v>
      </c>
    </row>
    <row r="490" spans="3:4" x14ac:dyDescent="0.3">
      <c r="C490" s="9" t="s">
        <v>709</v>
      </c>
      <c r="D490" s="14">
        <v>87</v>
      </c>
    </row>
    <row r="491" spans="3:4" x14ac:dyDescent="0.3">
      <c r="C491" s="9" t="s">
        <v>2788</v>
      </c>
      <c r="D491" s="14">
        <v>87</v>
      </c>
    </row>
    <row r="492" spans="3:4" x14ac:dyDescent="0.3">
      <c r="C492" s="9" t="s">
        <v>4452</v>
      </c>
      <c r="D492" s="14">
        <v>87</v>
      </c>
    </row>
    <row r="493" spans="3:4" x14ac:dyDescent="0.3">
      <c r="C493" s="9" t="s">
        <v>4164</v>
      </c>
      <c r="D493" s="14">
        <v>87</v>
      </c>
    </row>
    <row r="494" spans="3:4" x14ac:dyDescent="0.3">
      <c r="C494" s="9" t="s">
        <v>1283</v>
      </c>
      <c r="D494" s="14">
        <v>87</v>
      </c>
    </row>
    <row r="495" spans="3:4" x14ac:dyDescent="0.3">
      <c r="C495" s="9" t="s">
        <v>1378</v>
      </c>
      <c r="D495" s="14">
        <v>87</v>
      </c>
    </row>
    <row r="496" spans="3:4" x14ac:dyDescent="0.3">
      <c r="C496" s="9" t="s">
        <v>4095</v>
      </c>
      <c r="D496" s="14">
        <v>87</v>
      </c>
    </row>
    <row r="497" spans="3:4" x14ac:dyDescent="0.3">
      <c r="C497" s="9" t="s">
        <v>5233</v>
      </c>
      <c r="D497" s="14">
        <v>87</v>
      </c>
    </row>
    <row r="498" spans="3:4" x14ac:dyDescent="0.3">
      <c r="C498" s="9" t="s">
        <v>3636</v>
      </c>
      <c r="D498" s="14">
        <v>87</v>
      </c>
    </row>
    <row r="499" spans="3:4" x14ac:dyDescent="0.3">
      <c r="C499" s="9" t="s">
        <v>1020</v>
      </c>
      <c r="D499" s="14">
        <v>87</v>
      </c>
    </row>
    <row r="500" spans="3:4" x14ac:dyDescent="0.3">
      <c r="C500" s="9" t="s">
        <v>5399</v>
      </c>
      <c r="D500" s="14">
        <v>87</v>
      </c>
    </row>
    <row r="501" spans="3:4" x14ac:dyDescent="0.3">
      <c r="C501" s="9" t="s">
        <v>2457</v>
      </c>
      <c r="D501" s="14">
        <v>87</v>
      </c>
    </row>
    <row r="502" spans="3:4" x14ac:dyDescent="0.3">
      <c r="C502" s="9" t="s">
        <v>2316</v>
      </c>
      <c r="D502" s="14">
        <v>87</v>
      </c>
    </row>
    <row r="503" spans="3:4" x14ac:dyDescent="0.3">
      <c r="C503" s="9" t="s">
        <v>2864</v>
      </c>
      <c r="D503" s="14">
        <v>87</v>
      </c>
    </row>
    <row r="504" spans="3:4" x14ac:dyDescent="0.3">
      <c r="C504" s="9" t="s">
        <v>289</v>
      </c>
      <c r="D504" s="14">
        <v>87</v>
      </c>
    </row>
    <row r="505" spans="3:4" x14ac:dyDescent="0.3">
      <c r="C505" s="9" t="s">
        <v>2217</v>
      </c>
      <c r="D505" s="14">
        <v>87</v>
      </c>
    </row>
    <row r="506" spans="3:4" x14ac:dyDescent="0.3">
      <c r="C506" s="9" t="s">
        <v>4227</v>
      </c>
      <c r="D506" s="14">
        <v>87</v>
      </c>
    </row>
    <row r="507" spans="3:4" x14ac:dyDescent="0.3">
      <c r="C507" s="9" t="s">
        <v>3610</v>
      </c>
      <c r="D507" s="14">
        <v>87</v>
      </c>
    </row>
    <row r="508" spans="3:4" x14ac:dyDescent="0.3">
      <c r="C508" s="9" t="s">
        <v>4603</v>
      </c>
      <c r="D508" s="14">
        <v>87</v>
      </c>
    </row>
    <row r="509" spans="3:4" x14ac:dyDescent="0.3">
      <c r="C509" s="9" t="s">
        <v>879</v>
      </c>
      <c r="D509" s="14">
        <v>87</v>
      </c>
    </row>
    <row r="510" spans="3:4" x14ac:dyDescent="0.3">
      <c r="C510" s="9" t="s">
        <v>5151</v>
      </c>
      <c r="D510" s="14">
        <v>87</v>
      </c>
    </row>
    <row r="511" spans="3:4" x14ac:dyDescent="0.3">
      <c r="C511" s="9" t="s">
        <v>4397</v>
      </c>
      <c r="D511" s="14">
        <v>87</v>
      </c>
    </row>
    <row r="512" spans="3:4" x14ac:dyDescent="0.3">
      <c r="C512" s="9" t="s">
        <v>4793</v>
      </c>
      <c r="D512" s="14">
        <v>87</v>
      </c>
    </row>
    <row r="513" spans="3:4" x14ac:dyDescent="0.3">
      <c r="C513" s="9" t="s">
        <v>5324</v>
      </c>
      <c r="D513" s="14">
        <v>87</v>
      </c>
    </row>
    <row r="514" spans="3:4" x14ac:dyDescent="0.3">
      <c r="C514" s="9" t="s">
        <v>3349</v>
      </c>
      <c r="D514" s="14">
        <v>87</v>
      </c>
    </row>
    <row r="515" spans="3:4" x14ac:dyDescent="0.3">
      <c r="C515" s="9" t="s">
        <v>519</v>
      </c>
      <c r="D515" s="14">
        <v>87</v>
      </c>
    </row>
    <row r="516" spans="3:4" x14ac:dyDescent="0.3">
      <c r="C516" s="9" t="s">
        <v>2629</v>
      </c>
      <c r="D516" s="14">
        <v>87</v>
      </c>
    </row>
    <row r="517" spans="3:4" x14ac:dyDescent="0.3">
      <c r="C517" s="9" t="s">
        <v>177</v>
      </c>
      <c r="D517" s="14">
        <v>87</v>
      </c>
    </row>
    <row r="518" spans="3:4" x14ac:dyDescent="0.3">
      <c r="C518" s="9" t="s">
        <v>4851</v>
      </c>
      <c r="D518" s="14">
        <v>87</v>
      </c>
    </row>
    <row r="519" spans="3:4" x14ac:dyDescent="0.3">
      <c r="C519" s="9" t="s">
        <v>5034</v>
      </c>
      <c r="D519" s="14">
        <v>87</v>
      </c>
    </row>
    <row r="520" spans="3:4" x14ac:dyDescent="0.3">
      <c r="C520" s="9" t="s">
        <v>1462</v>
      </c>
      <c r="D520" s="14">
        <v>87</v>
      </c>
    </row>
    <row r="521" spans="3:4" x14ac:dyDescent="0.3">
      <c r="C521" s="9" t="s">
        <v>2395</v>
      </c>
      <c r="D521" s="14">
        <v>87</v>
      </c>
    </row>
    <row r="522" spans="3:4" x14ac:dyDescent="0.3">
      <c r="C522" s="9" t="s">
        <v>4070</v>
      </c>
      <c r="D522" s="14">
        <v>87</v>
      </c>
    </row>
    <row r="523" spans="3:4" x14ac:dyDescent="0.3">
      <c r="C523" s="9" t="s">
        <v>1350</v>
      </c>
      <c r="D523" s="14">
        <v>87</v>
      </c>
    </row>
    <row r="524" spans="3:4" x14ac:dyDescent="0.3">
      <c r="C524" s="9" t="s">
        <v>5536</v>
      </c>
      <c r="D524" s="14">
        <v>87</v>
      </c>
    </row>
    <row r="525" spans="3:4" x14ac:dyDescent="0.3">
      <c r="C525" s="9" t="s">
        <v>5209</v>
      </c>
      <c r="D525" s="14">
        <v>87</v>
      </c>
    </row>
    <row r="526" spans="3:4" x14ac:dyDescent="0.3">
      <c r="C526" s="9" t="s">
        <v>3306</v>
      </c>
      <c r="D526" s="14">
        <v>87</v>
      </c>
    </row>
    <row r="527" spans="3:4" x14ac:dyDescent="0.3">
      <c r="C527" s="9" t="s">
        <v>734</v>
      </c>
      <c r="D527" s="14">
        <v>87</v>
      </c>
    </row>
    <row r="528" spans="3:4" x14ac:dyDescent="0.3">
      <c r="C528" s="9" t="s">
        <v>1699</v>
      </c>
      <c r="D528" s="14">
        <v>87</v>
      </c>
    </row>
    <row r="529" spans="3:4" x14ac:dyDescent="0.3">
      <c r="C529" s="9" t="s">
        <v>3675</v>
      </c>
      <c r="D529" s="14">
        <v>86</v>
      </c>
    </row>
    <row r="530" spans="3:4" x14ac:dyDescent="0.3">
      <c r="C530" s="9" t="s">
        <v>2085</v>
      </c>
      <c r="D530" s="14">
        <v>86</v>
      </c>
    </row>
    <row r="531" spans="3:4" x14ac:dyDescent="0.3">
      <c r="C531" s="9" t="s">
        <v>5362</v>
      </c>
      <c r="D531" s="14">
        <v>86</v>
      </c>
    </row>
    <row r="532" spans="3:4" x14ac:dyDescent="0.3">
      <c r="C532" s="9" t="s">
        <v>3019</v>
      </c>
      <c r="D532" s="14">
        <v>86</v>
      </c>
    </row>
    <row r="533" spans="3:4" x14ac:dyDescent="0.3">
      <c r="C533" s="9" t="s">
        <v>912</v>
      </c>
      <c r="D533" s="14">
        <v>86</v>
      </c>
    </row>
    <row r="534" spans="3:4" x14ac:dyDescent="0.3">
      <c r="C534" s="9" t="s">
        <v>4568</v>
      </c>
      <c r="D534" s="14">
        <v>86</v>
      </c>
    </row>
    <row r="535" spans="3:4" x14ac:dyDescent="0.3">
      <c r="C535" s="9" t="s">
        <v>3030</v>
      </c>
      <c r="D535" s="14">
        <v>86</v>
      </c>
    </row>
    <row r="536" spans="3:4" x14ac:dyDescent="0.3">
      <c r="C536" s="9" t="s">
        <v>4531</v>
      </c>
      <c r="D536" s="14">
        <v>86</v>
      </c>
    </row>
    <row r="537" spans="3:4" x14ac:dyDescent="0.3">
      <c r="C537" s="9" t="s">
        <v>5615</v>
      </c>
      <c r="D537" s="14">
        <v>86</v>
      </c>
    </row>
    <row r="538" spans="3:4" x14ac:dyDescent="0.3">
      <c r="C538" s="9" t="s">
        <v>4147</v>
      </c>
      <c r="D538" s="14">
        <v>86</v>
      </c>
    </row>
    <row r="539" spans="3:4" x14ac:dyDescent="0.3">
      <c r="C539" s="9" t="s">
        <v>2037</v>
      </c>
      <c r="D539" s="14">
        <v>86</v>
      </c>
    </row>
    <row r="540" spans="3:4" x14ac:dyDescent="0.3">
      <c r="C540" s="9" t="s">
        <v>1585</v>
      </c>
      <c r="D540" s="14">
        <v>86</v>
      </c>
    </row>
    <row r="541" spans="3:4" x14ac:dyDescent="0.3">
      <c r="C541" s="9" t="s">
        <v>3975</v>
      </c>
      <c r="D541" s="14">
        <v>86</v>
      </c>
    </row>
    <row r="542" spans="3:4" x14ac:dyDescent="0.3">
      <c r="C542" s="9" t="s">
        <v>1794</v>
      </c>
      <c r="D542" s="14">
        <v>86</v>
      </c>
    </row>
    <row r="543" spans="3:4" x14ac:dyDescent="0.3">
      <c r="C543" s="9" t="s">
        <v>810</v>
      </c>
      <c r="D543" s="14">
        <v>86</v>
      </c>
    </row>
    <row r="544" spans="3:4" x14ac:dyDescent="0.3">
      <c r="C544" s="9" t="s">
        <v>3422</v>
      </c>
      <c r="D544" s="14">
        <v>86</v>
      </c>
    </row>
    <row r="545" spans="3:4" x14ac:dyDescent="0.3">
      <c r="C545" s="9" t="s">
        <v>5519</v>
      </c>
      <c r="D545" s="14">
        <v>86</v>
      </c>
    </row>
    <row r="546" spans="3:4" x14ac:dyDescent="0.3">
      <c r="C546" s="9" t="s">
        <v>3936</v>
      </c>
      <c r="D546" s="14">
        <v>86</v>
      </c>
    </row>
    <row r="547" spans="3:4" x14ac:dyDescent="0.3">
      <c r="C547" s="9" t="s">
        <v>4555</v>
      </c>
      <c r="D547" s="14">
        <v>86</v>
      </c>
    </row>
    <row r="548" spans="3:4" x14ac:dyDescent="0.3">
      <c r="C548" s="9" t="s">
        <v>3790</v>
      </c>
      <c r="D548" s="14">
        <v>86</v>
      </c>
    </row>
    <row r="549" spans="3:4" x14ac:dyDescent="0.3">
      <c r="C549" s="9" t="s">
        <v>2693</v>
      </c>
      <c r="D549" s="14">
        <v>86</v>
      </c>
    </row>
    <row r="550" spans="3:4" x14ac:dyDescent="0.3">
      <c r="C550" s="9" t="s">
        <v>5642</v>
      </c>
      <c r="D550" s="14">
        <v>86</v>
      </c>
    </row>
    <row r="551" spans="3:4" x14ac:dyDescent="0.3">
      <c r="C551" s="9" t="s">
        <v>3893</v>
      </c>
      <c r="D551" s="14">
        <v>86</v>
      </c>
    </row>
    <row r="552" spans="3:4" x14ac:dyDescent="0.3">
      <c r="C552" s="9" t="s">
        <v>3065</v>
      </c>
      <c r="D552" s="14">
        <v>86</v>
      </c>
    </row>
    <row r="553" spans="3:4" x14ac:dyDescent="0.3">
      <c r="C553" s="9" t="s">
        <v>195</v>
      </c>
      <c r="D553" s="14">
        <v>86</v>
      </c>
    </row>
    <row r="554" spans="3:4" x14ac:dyDescent="0.3">
      <c r="C554" s="9" t="s">
        <v>1151</v>
      </c>
      <c r="D554" s="14">
        <v>86</v>
      </c>
    </row>
    <row r="555" spans="3:4" x14ac:dyDescent="0.3">
      <c r="C555" s="9" t="s">
        <v>5063</v>
      </c>
      <c r="D555" s="14">
        <v>86</v>
      </c>
    </row>
    <row r="556" spans="3:4" x14ac:dyDescent="0.3">
      <c r="C556" s="9" t="s">
        <v>3825</v>
      </c>
      <c r="D556" s="14">
        <v>86</v>
      </c>
    </row>
    <row r="557" spans="3:4" x14ac:dyDescent="0.3">
      <c r="C557" s="9" t="s">
        <v>412</v>
      </c>
      <c r="D557" s="14">
        <v>86</v>
      </c>
    </row>
    <row r="558" spans="3:4" x14ac:dyDescent="0.3">
      <c r="C558" s="9" t="s">
        <v>3743</v>
      </c>
      <c r="D558" s="14">
        <v>86</v>
      </c>
    </row>
    <row r="559" spans="3:4" x14ac:dyDescent="0.3">
      <c r="C559" s="9" t="s">
        <v>893</v>
      </c>
      <c r="D559" s="14">
        <v>86</v>
      </c>
    </row>
    <row r="560" spans="3:4" x14ac:dyDescent="0.3">
      <c r="C560" s="9" t="s">
        <v>3080</v>
      </c>
      <c r="D560" s="14">
        <v>86</v>
      </c>
    </row>
    <row r="561" spans="3:4" x14ac:dyDescent="0.3">
      <c r="C561" s="9" t="s">
        <v>3142</v>
      </c>
      <c r="D561" s="14">
        <v>86</v>
      </c>
    </row>
    <row r="562" spans="3:4" x14ac:dyDescent="0.3">
      <c r="C562" s="9" t="s">
        <v>2813</v>
      </c>
      <c r="D562" s="14">
        <v>86</v>
      </c>
    </row>
    <row r="563" spans="3:4" x14ac:dyDescent="0.3">
      <c r="C563" s="9" t="s">
        <v>2722</v>
      </c>
      <c r="D563" s="14">
        <v>86</v>
      </c>
    </row>
    <row r="564" spans="3:4" x14ac:dyDescent="0.3">
      <c r="C564" s="9" t="s">
        <v>3956</v>
      </c>
      <c r="D564" s="14">
        <v>86</v>
      </c>
    </row>
    <row r="565" spans="3:4" x14ac:dyDescent="0.3">
      <c r="C565" s="9" t="s">
        <v>2998</v>
      </c>
      <c r="D565" s="14">
        <v>86</v>
      </c>
    </row>
    <row r="566" spans="3:4" x14ac:dyDescent="0.3">
      <c r="C566" s="9" t="s">
        <v>5231</v>
      </c>
      <c r="D566" s="14">
        <v>86</v>
      </c>
    </row>
    <row r="567" spans="3:4" x14ac:dyDescent="0.3">
      <c r="C567" s="9" t="s">
        <v>4491</v>
      </c>
      <c r="D567" s="14">
        <v>86</v>
      </c>
    </row>
    <row r="568" spans="3:4" x14ac:dyDescent="0.3">
      <c r="C568" s="9" t="s">
        <v>2531</v>
      </c>
      <c r="D568" s="14">
        <v>86</v>
      </c>
    </row>
    <row r="569" spans="3:4" x14ac:dyDescent="0.3">
      <c r="C569" s="9" t="s">
        <v>1004</v>
      </c>
      <c r="D569" s="14">
        <v>86</v>
      </c>
    </row>
    <row r="570" spans="3:4" x14ac:dyDescent="0.3">
      <c r="C570" s="9" t="s">
        <v>4297</v>
      </c>
      <c r="D570" s="14">
        <v>86</v>
      </c>
    </row>
    <row r="571" spans="3:4" x14ac:dyDescent="0.3">
      <c r="C571" s="9" t="s">
        <v>1312</v>
      </c>
      <c r="D571" s="14">
        <v>86</v>
      </c>
    </row>
    <row r="572" spans="3:4" x14ac:dyDescent="0.3">
      <c r="C572" s="9" t="s">
        <v>4635</v>
      </c>
      <c r="D572" s="14">
        <v>86</v>
      </c>
    </row>
    <row r="573" spans="3:4" x14ac:dyDescent="0.3">
      <c r="C573" s="9" t="s">
        <v>3861</v>
      </c>
      <c r="D573" s="14">
        <v>86</v>
      </c>
    </row>
    <row r="574" spans="3:4" x14ac:dyDescent="0.3">
      <c r="C574" s="9" t="s">
        <v>1670</v>
      </c>
      <c r="D574" s="14">
        <v>86</v>
      </c>
    </row>
    <row r="575" spans="3:4" x14ac:dyDescent="0.3">
      <c r="C575" s="9" t="s">
        <v>915</v>
      </c>
      <c r="D575" s="14">
        <v>86</v>
      </c>
    </row>
    <row r="576" spans="3:4" x14ac:dyDescent="0.3">
      <c r="C576" s="9" t="s">
        <v>1655</v>
      </c>
      <c r="D576" s="14">
        <v>86</v>
      </c>
    </row>
    <row r="577" spans="3:4" x14ac:dyDescent="0.3">
      <c r="C577" s="9" t="s">
        <v>5502</v>
      </c>
      <c r="D577" s="14">
        <v>86</v>
      </c>
    </row>
    <row r="578" spans="3:4" x14ac:dyDescent="0.3">
      <c r="C578" s="9" t="s">
        <v>5551</v>
      </c>
      <c r="D578" s="14">
        <v>85</v>
      </c>
    </row>
    <row r="579" spans="3:4" x14ac:dyDescent="0.3">
      <c r="C579" s="9" t="s">
        <v>5408</v>
      </c>
      <c r="D579" s="14">
        <v>85</v>
      </c>
    </row>
    <row r="580" spans="3:4" x14ac:dyDescent="0.3">
      <c r="C580" s="9" t="s">
        <v>964</v>
      </c>
      <c r="D580" s="14">
        <v>85</v>
      </c>
    </row>
    <row r="581" spans="3:4" x14ac:dyDescent="0.3">
      <c r="C581" s="9" t="s">
        <v>2333</v>
      </c>
      <c r="D581" s="14">
        <v>85</v>
      </c>
    </row>
    <row r="582" spans="3:4" x14ac:dyDescent="0.3">
      <c r="C582" s="9" t="s">
        <v>1934</v>
      </c>
      <c r="D582" s="14">
        <v>85</v>
      </c>
    </row>
    <row r="583" spans="3:4" x14ac:dyDescent="0.3">
      <c r="C583" s="9" t="s">
        <v>2603</v>
      </c>
      <c r="D583" s="14">
        <v>85</v>
      </c>
    </row>
    <row r="584" spans="3:4" x14ac:dyDescent="0.3">
      <c r="C584" s="9" t="s">
        <v>4131</v>
      </c>
      <c r="D584" s="14">
        <v>85</v>
      </c>
    </row>
    <row r="585" spans="3:4" x14ac:dyDescent="0.3">
      <c r="C585" s="9" t="s">
        <v>5307</v>
      </c>
      <c r="D585" s="14">
        <v>85</v>
      </c>
    </row>
    <row r="586" spans="3:4" x14ac:dyDescent="0.3">
      <c r="C586" s="9" t="s">
        <v>3763</v>
      </c>
      <c r="D586" s="14">
        <v>85</v>
      </c>
    </row>
    <row r="587" spans="3:4" x14ac:dyDescent="0.3">
      <c r="C587" s="9" t="s">
        <v>2524</v>
      </c>
      <c r="D587" s="14">
        <v>85</v>
      </c>
    </row>
    <row r="588" spans="3:4" x14ac:dyDescent="0.3">
      <c r="C588" s="9" t="s">
        <v>2929</v>
      </c>
      <c r="D588" s="14">
        <v>85</v>
      </c>
    </row>
    <row r="589" spans="3:4" x14ac:dyDescent="0.3">
      <c r="C589" s="9" t="s">
        <v>4524</v>
      </c>
      <c r="D589" s="14">
        <v>85</v>
      </c>
    </row>
    <row r="590" spans="3:4" x14ac:dyDescent="0.3">
      <c r="C590" s="9" t="s">
        <v>1672</v>
      </c>
      <c r="D590" s="14">
        <v>85</v>
      </c>
    </row>
    <row r="591" spans="3:4" x14ac:dyDescent="0.3">
      <c r="C591" s="9" t="s">
        <v>4759</v>
      </c>
      <c r="D591" s="14">
        <v>85</v>
      </c>
    </row>
    <row r="592" spans="3:4" x14ac:dyDescent="0.3">
      <c r="C592" s="9" t="s">
        <v>2626</v>
      </c>
      <c r="D592" s="14">
        <v>85</v>
      </c>
    </row>
    <row r="593" spans="3:4" x14ac:dyDescent="0.3">
      <c r="C593" s="9" t="s">
        <v>5199</v>
      </c>
      <c r="D593" s="14">
        <v>85</v>
      </c>
    </row>
    <row r="594" spans="3:4" x14ac:dyDescent="0.3">
      <c r="C594" s="9" t="s">
        <v>4431</v>
      </c>
      <c r="D594" s="14">
        <v>85</v>
      </c>
    </row>
    <row r="595" spans="3:4" x14ac:dyDescent="0.3">
      <c r="C595" s="9" t="s">
        <v>1493</v>
      </c>
      <c r="D595" s="14">
        <v>85</v>
      </c>
    </row>
    <row r="596" spans="3:4" x14ac:dyDescent="0.3">
      <c r="C596" s="9" t="s">
        <v>4389</v>
      </c>
      <c r="D596" s="14">
        <v>85</v>
      </c>
    </row>
    <row r="597" spans="3:4" x14ac:dyDescent="0.3">
      <c r="C597" s="9" t="s">
        <v>1050</v>
      </c>
      <c r="D597" s="14">
        <v>85</v>
      </c>
    </row>
    <row r="598" spans="3:4" x14ac:dyDescent="0.3">
      <c r="C598" s="9" t="s">
        <v>2355</v>
      </c>
      <c r="D598" s="14">
        <v>85</v>
      </c>
    </row>
    <row r="599" spans="3:4" x14ac:dyDescent="0.3">
      <c r="C599" s="9" t="s">
        <v>3463</v>
      </c>
      <c r="D599" s="14">
        <v>85</v>
      </c>
    </row>
    <row r="600" spans="3:4" x14ac:dyDescent="0.3">
      <c r="C600" s="9" t="s">
        <v>5436</v>
      </c>
      <c r="D600" s="14">
        <v>85</v>
      </c>
    </row>
    <row r="601" spans="3:4" x14ac:dyDescent="0.3">
      <c r="C601" s="9" t="s">
        <v>4887</v>
      </c>
      <c r="D601" s="14">
        <v>85</v>
      </c>
    </row>
    <row r="602" spans="3:4" x14ac:dyDescent="0.3">
      <c r="C602" s="9" t="s">
        <v>3429</v>
      </c>
      <c r="D602" s="14">
        <v>85</v>
      </c>
    </row>
    <row r="603" spans="3:4" x14ac:dyDescent="0.3">
      <c r="C603" s="9" t="s">
        <v>789</v>
      </c>
      <c r="D603" s="14">
        <v>85</v>
      </c>
    </row>
    <row r="604" spans="3:4" x14ac:dyDescent="0.3">
      <c r="C604" s="9" t="s">
        <v>2695</v>
      </c>
      <c r="D604" s="14">
        <v>85</v>
      </c>
    </row>
    <row r="605" spans="3:4" x14ac:dyDescent="0.3">
      <c r="C605" s="9" t="s">
        <v>2583</v>
      </c>
      <c r="D605" s="14">
        <v>85</v>
      </c>
    </row>
    <row r="606" spans="3:4" x14ac:dyDescent="0.3">
      <c r="C606" s="9" t="s">
        <v>2339</v>
      </c>
      <c r="D606" s="14">
        <v>85</v>
      </c>
    </row>
    <row r="607" spans="3:4" x14ac:dyDescent="0.3">
      <c r="C607" s="9" t="s">
        <v>5050</v>
      </c>
      <c r="D607" s="14">
        <v>85</v>
      </c>
    </row>
    <row r="608" spans="3:4" x14ac:dyDescent="0.3">
      <c r="C608" s="9" t="s">
        <v>5272</v>
      </c>
      <c r="D608" s="14">
        <v>85</v>
      </c>
    </row>
    <row r="609" spans="3:4" x14ac:dyDescent="0.3">
      <c r="C609" s="9" t="s">
        <v>3337</v>
      </c>
      <c r="D609" s="14">
        <v>85</v>
      </c>
    </row>
    <row r="610" spans="3:4" x14ac:dyDescent="0.3">
      <c r="C610" s="9" t="s">
        <v>1602</v>
      </c>
      <c r="D610" s="14">
        <v>85</v>
      </c>
    </row>
    <row r="611" spans="3:4" x14ac:dyDescent="0.3">
      <c r="C611" s="9" t="s">
        <v>105</v>
      </c>
      <c r="D611" s="14">
        <v>85</v>
      </c>
    </row>
    <row r="612" spans="3:4" x14ac:dyDescent="0.3">
      <c r="C612" s="9" t="s">
        <v>4197</v>
      </c>
      <c r="D612" s="14">
        <v>85</v>
      </c>
    </row>
    <row r="613" spans="3:4" x14ac:dyDescent="0.3">
      <c r="C613" s="9" t="s">
        <v>3604</v>
      </c>
      <c r="D613" s="14">
        <v>85</v>
      </c>
    </row>
    <row r="614" spans="3:4" x14ac:dyDescent="0.3">
      <c r="C614" s="9" t="s">
        <v>2045</v>
      </c>
      <c r="D614" s="14">
        <v>85</v>
      </c>
    </row>
    <row r="615" spans="3:4" x14ac:dyDescent="0.3">
      <c r="C615" s="9" t="s">
        <v>4867</v>
      </c>
      <c r="D615" s="14">
        <v>85</v>
      </c>
    </row>
    <row r="616" spans="3:4" x14ac:dyDescent="0.3">
      <c r="C616" s="9" t="s">
        <v>5139</v>
      </c>
      <c r="D616" s="14">
        <v>85</v>
      </c>
    </row>
    <row r="617" spans="3:4" x14ac:dyDescent="0.3">
      <c r="C617" s="9" t="s">
        <v>3930</v>
      </c>
      <c r="D617" s="14">
        <v>85</v>
      </c>
    </row>
    <row r="618" spans="3:4" x14ac:dyDescent="0.3">
      <c r="C618" s="9" t="s">
        <v>3288</v>
      </c>
      <c r="D618" s="14">
        <v>85</v>
      </c>
    </row>
    <row r="619" spans="3:4" x14ac:dyDescent="0.3">
      <c r="C619" s="9" t="s">
        <v>4295</v>
      </c>
      <c r="D619" s="14">
        <v>85</v>
      </c>
    </row>
    <row r="620" spans="3:4" x14ac:dyDescent="0.3">
      <c r="C620" s="9" t="s">
        <v>2769</v>
      </c>
      <c r="D620" s="14">
        <v>84</v>
      </c>
    </row>
    <row r="621" spans="3:4" x14ac:dyDescent="0.3">
      <c r="C621" s="9" t="s">
        <v>303</v>
      </c>
      <c r="D621" s="14">
        <v>84</v>
      </c>
    </row>
    <row r="622" spans="3:4" x14ac:dyDescent="0.3">
      <c r="C622" s="9" t="s">
        <v>4800</v>
      </c>
      <c r="D622" s="14">
        <v>84</v>
      </c>
    </row>
    <row r="623" spans="3:4" x14ac:dyDescent="0.3">
      <c r="C623" s="9" t="s">
        <v>5661</v>
      </c>
      <c r="D623" s="14">
        <v>84</v>
      </c>
    </row>
    <row r="624" spans="3:4" x14ac:dyDescent="0.3">
      <c r="C624" s="9" t="s">
        <v>4044</v>
      </c>
      <c r="D624" s="14">
        <v>84</v>
      </c>
    </row>
    <row r="625" spans="3:4" x14ac:dyDescent="0.3">
      <c r="C625" s="9" t="s">
        <v>1315</v>
      </c>
      <c r="D625" s="14">
        <v>84</v>
      </c>
    </row>
    <row r="626" spans="3:4" x14ac:dyDescent="0.3">
      <c r="C626" s="9" t="s">
        <v>2643</v>
      </c>
      <c r="D626" s="14">
        <v>84</v>
      </c>
    </row>
    <row r="627" spans="3:4" x14ac:dyDescent="0.3">
      <c r="C627" s="9" t="s">
        <v>2708</v>
      </c>
      <c r="D627" s="14">
        <v>84</v>
      </c>
    </row>
    <row r="628" spans="3:4" x14ac:dyDescent="0.3">
      <c r="C628" s="9" t="s">
        <v>164</v>
      </c>
      <c r="D628" s="14">
        <v>84</v>
      </c>
    </row>
    <row r="629" spans="3:4" x14ac:dyDescent="0.3">
      <c r="C629" s="9" t="s">
        <v>5762</v>
      </c>
      <c r="D629" s="14">
        <v>84</v>
      </c>
    </row>
    <row r="630" spans="3:4" x14ac:dyDescent="0.3">
      <c r="C630" s="9" t="s">
        <v>1027</v>
      </c>
      <c r="D630" s="14">
        <v>84</v>
      </c>
    </row>
    <row r="631" spans="3:4" x14ac:dyDescent="0.3">
      <c r="C631" s="9" t="s">
        <v>5345</v>
      </c>
      <c r="D631" s="14">
        <v>84</v>
      </c>
    </row>
    <row r="632" spans="3:4" x14ac:dyDescent="0.3">
      <c r="C632" s="9" t="s">
        <v>925</v>
      </c>
      <c r="D632" s="14">
        <v>84</v>
      </c>
    </row>
    <row r="633" spans="3:4" x14ac:dyDescent="0.3">
      <c r="C633" s="9" t="s">
        <v>2877</v>
      </c>
      <c r="D633" s="14">
        <v>84</v>
      </c>
    </row>
    <row r="634" spans="3:4" x14ac:dyDescent="0.3">
      <c r="C634" s="9" t="s">
        <v>525</v>
      </c>
      <c r="D634" s="14">
        <v>84</v>
      </c>
    </row>
    <row r="635" spans="3:4" x14ac:dyDescent="0.3">
      <c r="C635" s="9" t="s">
        <v>4258</v>
      </c>
      <c r="D635" s="14">
        <v>84</v>
      </c>
    </row>
    <row r="636" spans="3:4" x14ac:dyDescent="0.3">
      <c r="C636" s="9" t="s">
        <v>4691</v>
      </c>
      <c r="D636" s="14">
        <v>84</v>
      </c>
    </row>
    <row r="637" spans="3:4" x14ac:dyDescent="0.3">
      <c r="C637" s="9" t="s">
        <v>2196</v>
      </c>
      <c r="D637" s="14">
        <v>84</v>
      </c>
    </row>
    <row r="638" spans="3:4" x14ac:dyDescent="0.3">
      <c r="C638" s="9" t="s">
        <v>2880</v>
      </c>
      <c r="D638" s="14">
        <v>84</v>
      </c>
    </row>
    <row r="639" spans="3:4" x14ac:dyDescent="0.3">
      <c r="C639" s="9" t="s">
        <v>2090</v>
      </c>
      <c r="D639" s="14">
        <v>84</v>
      </c>
    </row>
    <row r="640" spans="3:4" x14ac:dyDescent="0.3">
      <c r="C640" s="9" t="s">
        <v>1428</v>
      </c>
      <c r="D640" s="14">
        <v>84</v>
      </c>
    </row>
    <row r="641" spans="3:4" x14ac:dyDescent="0.3">
      <c r="C641" s="9" t="s">
        <v>4035</v>
      </c>
      <c r="D641" s="14">
        <v>84</v>
      </c>
    </row>
    <row r="642" spans="3:4" x14ac:dyDescent="0.3">
      <c r="C642" s="9" t="s">
        <v>3573</v>
      </c>
      <c r="D642" s="14">
        <v>84</v>
      </c>
    </row>
    <row r="643" spans="3:4" x14ac:dyDescent="0.3">
      <c r="C643" s="9" t="s">
        <v>1943</v>
      </c>
      <c r="D643" s="14">
        <v>84</v>
      </c>
    </row>
    <row r="644" spans="3:4" x14ac:dyDescent="0.3">
      <c r="C644" s="9" t="s">
        <v>799</v>
      </c>
      <c r="D644" s="14">
        <v>84</v>
      </c>
    </row>
    <row r="645" spans="3:4" x14ac:dyDescent="0.3">
      <c r="C645" s="9" t="s">
        <v>4097</v>
      </c>
      <c r="D645" s="14">
        <v>84</v>
      </c>
    </row>
    <row r="646" spans="3:4" x14ac:dyDescent="0.3">
      <c r="C646" s="9" t="s">
        <v>3706</v>
      </c>
      <c r="D646" s="14">
        <v>84</v>
      </c>
    </row>
    <row r="647" spans="3:4" x14ac:dyDescent="0.3">
      <c r="C647" s="9" t="s">
        <v>1097</v>
      </c>
      <c r="D647" s="14">
        <v>84</v>
      </c>
    </row>
    <row r="648" spans="3:4" x14ac:dyDescent="0.3">
      <c r="C648" s="9" t="s">
        <v>5612</v>
      </c>
      <c r="D648" s="14">
        <v>84</v>
      </c>
    </row>
    <row r="649" spans="3:4" x14ac:dyDescent="0.3">
      <c r="C649" s="9" t="s">
        <v>42</v>
      </c>
      <c r="D649" s="14">
        <v>84</v>
      </c>
    </row>
    <row r="650" spans="3:4" x14ac:dyDescent="0.3">
      <c r="C650" s="9" t="s">
        <v>5506</v>
      </c>
      <c r="D650" s="14">
        <v>84</v>
      </c>
    </row>
    <row r="651" spans="3:4" x14ac:dyDescent="0.3">
      <c r="C651" s="9" t="s">
        <v>3343</v>
      </c>
      <c r="D651" s="14">
        <v>84</v>
      </c>
    </row>
    <row r="652" spans="3:4" x14ac:dyDescent="0.3">
      <c r="C652" s="9" t="s">
        <v>2686</v>
      </c>
      <c r="D652" s="14">
        <v>84</v>
      </c>
    </row>
    <row r="653" spans="3:4" x14ac:dyDescent="0.3">
      <c r="C653" s="9" t="s">
        <v>4683</v>
      </c>
      <c r="D653" s="14">
        <v>84</v>
      </c>
    </row>
    <row r="654" spans="3:4" x14ac:dyDescent="0.3">
      <c r="C654" s="9" t="s">
        <v>245</v>
      </c>
      <c r="D654" s="14">
        <v>84</v>
      </c>
    </row>
    <row r="655" spans="3:4" x14ac:dyDescent="0.3">
      <c r="C655" s="9" t="s">
        <v>1702</v>
      </c>
      <c r="D655" s="14">
        <v>84</v>
      </c>
    </row>
    <row r="656" spans="3:4" x14ac:dyDescent="0.3">
      <c r="C656" s="9" t="s">
        <v>3728</v>
      </c>
      <c r="D656" s="14">
        <v>84</v>
      </c>
    </row>
    <row r="657" spans="3:4" x14ac:dyDescent="0.3">
      <c r="C657" s="9" t="s">
        <v>4908</v>
      </c>
      <c r="D657" s="14">
        <v>84</v>
      </c>
    </row>
    <row r="658" spans="3:4" x14ac:dyDescent="0.3">
      <c r="C658" s="9" t="s">
        <v>5596</v>
      </c>
      <c r="D658" s="14">
        <v>84</v>
      </c>
    </row>
    <row r="659" spans="3:4" x14ac:dyDescent="0.3">
      <c r="C659" s="9" t="s">
        <v>2779</v>
      </c>
      <c r="D659" s="14">
        <v>84</v>
      </c>
    </row>
    <row r="660" spans="3:4" x14ac:dyDescent="0.3">
      <c r="C660" s="9" t="s">
        <v>1712</v>
      </c>
      <c r="D660" s="14">
        <v>84</v>
      </c>
    </row>
    <row r="661" spans="3:4" x14ac:dyDescent="0.3">
      <c r="C661" s="9" t="s">
        <v>3565</v>
      </c>
      <c r="D661" s="14">
        <v>84</v>
      </c>
    </row>
    <row r="662" spans="3:4" x14ac:dyDescent="0.3">
      <c r="C662" s="9" t="s">
        <v>760</v>
      </c>
      <c r="D662" s="14">
        <v>84</v>
      </c>
    </row>
    <row r="663" spans="3:4" x14ac:dyDescent="0.3">
      <c r="C663" s="9" t="s">
        <v>3378</v>
      </c>
      <c r="D663" s="14">
        <v>84</v>
      </c>
    </row>
    <row r="664" spans="3:4" x14ac:dyDescent="0.3">
      <c r="C664" s="9" t="s">
        <v>2861</v>
      </c>
      <c r="D664" s="14">
        <v>84</v>
      </c>
    </row>
    <row r="665" spans="3:4" x14ac:dyDescent="0.3">
      <c r="C665" s="9" t="s">
        <v>3400</v>
      </c>
      <c r="D665" s="14">
        <v>84</v>
      </c>
    </row>
    <row r="666" spans="3:4" x14ac:dyDescent="0.3">
      <c r="C666" s="9" t="s">
        <v>2633</v>
      </c>
      <c r="D666" s="14">
        <v>84</v>
      </c>
    </row>
    <row r="667" spans="3:4" x14ac:dyDescent="0.3">
      <c r="C667" s="9" t="s">
        <v>875</v>
      </c>
      <c r="D667" s="14">
        <v>83</v>
      </c>
    </row>
    <row r="668" spans="3:4" x14ac:dyDescent="0.3">
      <c r="C668" s="9" t="s">
        <v>5470</v>
      </c>
      <c r="D668" s="14">
        <v>82</v>
      </c>
    </row>
    <row r="669" spans="3:4" x14ac:dyDescent="0.3">
      <c r="C669" s="9" t="s">
        <v>2118</v>
      </c>
      <c r="D669" s="14">
        <v>82</v>
      </c>
    </row>
    <row r="670" spans="3:4" x14ac:dyDescent="0.3">
      <c r="C670" s="9" t="s">
        <v>5579</v>
      </c>
      <c r="D670" s="14">
        <v>82</v>
      </c>
    </row>
    <row r="671" spans="3:4" x14ac:dyDescent="0.3">
      <c r="C671" s="9" t="s">
        <v>2516</v>
      </c>
      <c r="D671" s="14">
        <v>82</v>
      </c>
    </row>
    <row r="672" spans="3:4" x14ac:dyDescent="0.3">
      <c r="C672" s="9" t="s">
        <v>1845</v>
      </c>
      <c r="D672" s="14">
        <v>82</v>
      </c>
    </row>
    <row r="673" spans="3:4" x14ac:dyDescent="0.3">
      <c r="C673" s="9" t="s">
        <v>2600</v>
      </c>
      <c r="D673" s="14">
        <v>82</v>
      </c>
    </row>
    <row r="674" spans="3:4" x14ac:dyDescent="0.3">
      <c r="C674" s="9" t="s">
        <v>3498</v>
      </c>
      <c r="D674" s="14">
        <v>82</v>
      </c>
    </row>
    <row r="675" spans="3:4" x14ac:dyDescent="0.3">
      <c r="C675" s="9" t="s">
        <v>1232</v>
      </c>
      <c r="D675" s="14">
        <v>82</v>
      </c>
    </row>
    <row r="676" spans="3:4" x14ac:dyDescent="0.3">
      <c r="C676" s="9" t="s">
        <v>2993</v>
      </c>
      <c r="D676" s="14">
        <v>82</v>
      </c>
    </row>
    <row r="677" spans="3:4" x14ac:dyDescent="0.3">
      <c r="C677" s="9" t="s">
        <v>1123</v>
      </c>
      <c r="D677" s="14">
        <v>82</v>
      </c>
    </row>
    <row r="678" spans="3:4" x14ac:dyDescent="0.3">
      <c r="C678" s="9" t="s">
        <v>3756</v>
      </c>
      <c r="D678" s="14">
        <v>82</v>
      </c>
    </row>
    <row r="679" spans="3:4" x14ac:dyDescent="0.3">
      <c r="C679" s="9" t="s">
        <v>5010</v>
      </c>
      <c r="D679" s="14">
        <v>82</v>
      </c>
    </row>
    <row r="680" spans="3:4" x14ac:dyDescent="0.3">
      <c r="C680" s="9" t="s">
        <v>2549</v>
      </c>
      <c r="D680" s="14">
        <v>82</v>
      </c>
    </row>
    <row r="681" spans="3:4" x14ac:dyDescent="0.3">
      <c r="C681" s="9" t="s">
        <v>1917</v>
      </c>
      <c r="D681" s="14">
        <v>82</v>
      </c>
    </row>
    <row r="682" spans="3:4" x14ac:dyDescent="0.3">
      <c r="C682" s="9" t="s">
        <v>993</v>
      </c>
      <c r="D682" s="14">
        <v>82</v>
      </c>
    </row>
    <row r="683" spans="3:4" x14ac:dyDescent="0.3">
      <c r="C683" s="9" t="s">
        <v>2594</v>
      </c>
      <c r="D683" s="14">
        <v>82</v>
      </c>
    </row>
    <row r="684" spans="3:4" x14ac:dyDescent="0.3">
      <c r="C684" s="9" t="s">
        <v>266</v>
      </c>
      <c r="D684" s="14">
        <v>82</v>
      </c>
    </row>
    <row r="685" spans="3:4" x14ac:dyDescent="0.3">
      <c r="C685" s="9" t="s">
        <v>3820</v>
      </c>
      <c r="D685" s="14">
        <v>82</v>
      </c>
    </row>
    <row r="686" spans="3:4" x14ac:dyDescent="0.3">
      <c r="C686" s="9" t="s">
        <v>4420</v>
      </c>
      <c r="D686" s="14">
        <v>82</v>
      </c>
    </row>
    <row r="687" spans="3:4" x14ac:dyDescent="0.3">
      <c r="C687" s="9" t="s">
        <v>960</v>
      </c>
      <c r="D687" s="14">
        <v>82</v>
      </c>
    </row>
    <row r="688" spans="3:4" x14ac:dyDescent="0.3">
      <c r="C688" s="9" t="s">
        <v>4762</v>
      </c>
      <c r="D688" s="14">
        <v>82</v>
      </c>
    </row>
    <row r="689" spans="3:4" x14ac:dyDescent="0.3">
      <c r="C689" s="9" t="s">
        <v>5288</v>
      </c>
      <c r="D689" s="14">
        <v>82</v>
      </c>
    </row>
    <row r="690" spans="3:4" x14ac:dyDescent="0.3">
      <c r="C690" s="9" t="s">
        <v>5445</v>
      </c>
      <c r="D690" s="14">
        <v>82</v>
      </c>
    </row>
    <row r="691" spans="3:4" x14ac:dyDescent="0.3">
      <c r="C691" s="9" t="s">
        <v>467</v>
      </c>
      <c r="D691" s="14">
        <v>82</v>
      </c>
    </row>
    <row r="692" spans="3:4" x14ac:dyDescent="0.3">
      <c r="C692" s="9" t="s">
        <v>3175</v>
      </c>
      <c r="D692" s="14">
        <v>82</v>
      </c>
    </row>
    <row r="693" spans="3:4" x14ac:dyDescent="0.3">
      <c r="C693" s="9" t="s">
        <v>2265</v>
      </c>
      <c r="D693" s="14">
        <v>82</v>
      </c>
    </row>
    <row r="694" spans="3:4" x14ac:dyDescent="0.3">
      <c r="C694" s="9" t="s">
        <v>3660</v>
      </c>
      <c r="D694" s="14">
        <v>82</v>
      </c>
    </row>
    <row r="695" spans="3:4" x14ac:dyDescent="0.3">
      <c r="C695" s="9" t="s">
        <v>3317</v>
      </c>
      <c r="D695" s="14">
        <v>82</v>
      </c>
    </row>
    <row r="696" spans="3:4" x14ac:dyDescent="0.3">
      <c r="C696" s="9" t="s">
        <v>3775</v>
      </c>
      <c r="D696" s="14">
        <v>82</v>
      </c>
    </row>
    <row r="697" spans="3:4" x14ac:dyDescent="0.3">
      <c r="C697" s="9" t="s">
        <v>4981</v>
      </c>
      <c r="D697" s="14">
        <v>82</v>
      </c>
    </row>
    <row r="698" spans="3:4" x14ac:dyDescent="0.3">
      <c r="C698" s="9" t="s">
        <v>3766</v>
      </c>
      <c r="D698" s="14">
        <v>82</v>
      </c>
    </row>
    <row r="699" spans="3:4" x14ac:dyDescent="0.3">
      <c r="C699" s="9" t="s">
        <v>970</v>
      </c>
      <c r="D699" s="14">
        <v>82</v>
      </c>
    </row>
    <row r="700" spans="3:4" x14ac:dyDescent="0.3">
      <c r="C700" s="9" t="s">
        <v>2829</v>
      </c>
      <c r="D700" s="14">
        <v>82</v>
      </c>
    </row>
    <row r="701" spans="3:4" x14ac:dyDescent="0.3">
      <c r="C701" s="9" t="s">
        <v>3832</v>
      </c>
      <c r="D701" s="14">
        <v>82</v>
      </c>
    </row>
    <row r="702" spans="3:4" x14ac:dyDescent="0.3">
      <c r="C702" s="9" t="s">
        <v>3035</v>
      </c>
      <c r="D702" s="14">
        <v>82</v>
      </c>
    </row>
    <row r="703" spans="3:4" x14ac:dyDescent="0.3">
      <c r="C703" s="9" t="s">
        <v>3688</v>
      </c>
      <c r="D703" s="14">
        <v>82</v>
      </c>
    </row>
    <row r="704" spans="3:4" x14ac:dyDescent="0.3">
      <c r="C704" s="9" t="s">
        <v>3779</v>
      </c>
      <c r="D704" s="14">
        <v>82</v>
      </c>
    </row>
    <row r="705" spans="3:4" x14ac:dyDescent="0.3">
      <c r="C705" s="9" t="s">
        <v>3880</v>
      </c>
      <c r="D705" s="14">
        <v>82</v>
      </c>
    </row>
    <row r="706" spans="3:4" x14ac:dyDescent="0.3">
      <c r="C706" s="9" t="s">
        <v>3593</v>
      </c>
      <c r="D706" s="14">
        <v>82</v>
      </c>
    </row>
    <row r="707" spans="3:4" x14ac:dyDescent="0.3">
      <c r="C707" s="9" t="s">
        <v>3366</v>
      </c>
      <c r="D707" s="14">
        <v>82</v>
      </c>
    </row>
    <row r="708" spans="3:4" x14ac:dyDescent="0.3">
      <c r="C708" s="9" t="s">
        <v>4883</v>
      </c>
      <c r="D708" s="14">
        <v>82</v>
      </c>
    </row>
    <row r="709" spans="3:4" x14ac:dyDescent="0.3">
      <c r="C709" s="9" t="s">
        <v>2840</v>
      </c>
      <c r="D709" s="14">
        <v>82</v>
      </c>
    </row>
    <row r="710" spans="3:4" x14ac:dyDescent="0.3">
      <c r="C710" s="9" t="s">
        <v>4497</v>
      </c>
      <c r="D710" s="14">
        <v>82</v>
      </c>
    </row>
    <row r="711" spans="3:4" x14ac:dyDescent="0.3">
      <c r="C711" s="9" t="s">
        <v>4109</v>
      </c>
      <c r="D711" s="14">
        <v>81</v>
      </c>
    </row>
    <row r="712" spans="3:4" x14ac:dyDescent="0.3">
      <c r="C712" s="9" t="s">
        <v>3683</v>
      </c>
      <c r="D712" s="14">
        <v>81</v>
      </c>
    </row>
    <row r="713" spans="3:4" x14ac:dyDescent="0.3">
      <c r="C713" s="9" t="s">
        <v>906</v>
      </c>
      <c r="D713" s="14">
        <v>81</v>
      </c>
    </row>
    <row r="714" spans="3:4" x14ac:dyDescent="0.3">
      <c r="C714" s="9" t="s">
        <v>5763</v>
      </c>
      <c r="D714" s="14">
        <v>81</v>
      </c>
    </row>
    <row r="715" spans="3:4" x14ac:dyDescent="0.3">
      <c r="C715" s="9" t="s">
        <v>3054</v>
      </c>
      <c r="D715" s="14">
        <v>81</v>
      </c>
    </row>
    <row r="716" spans="3:4" x14ac:dyDescent="0.3">
      <c r="C716" s="9" t="s">
        <v>5457</v>
      </c>
      <c r="D716" s="14">
        <v>81</v>
      </c>
    </row>
    <row r="717" spans="3:4" x14ac:dyDescent="0.3">
      <c r="C717" s="9" t="s">
        <v>1752</v>
      </c>
      <c r="D717" s="14">
        <v>81</v>
      </c>
    </row>
    <row r="718" spans="3:4" x14ac:dyDescent="0.3">
      <c r="C718" s="9" t="s">
        <v>5262</v>
      </c>
      <c r="D718" s="14">
        <v>81</v>
      </c>
    </row>
    <row r="719" spans="3:4" x14ac:dyDescent="0.3">
      <c r="C719" s="9" t="s">
        <v>4417</v>
      </c>
      <c r="D719" s="14">
        <v>81</v>
      </c>
    </row>
    <row r="720" spans="3:4" x14ac:dyDescent="0.3">
      <c r="C720" s="9" t="s">
        <v>2869</v>
      </c>
      <c r="D720" s="14">
        <v>81</v>
      </c>
    </row>
    <row r="721" spans="3:4" x14ac:dyDescent="0.3">
      <c r="C721" s="9" t="s">
        <v>2492</v>
      </c>
      <c r="D721" s="14">
        <v>81</v>
      </c>
    </row>
    <row r="722" spans="3:4" x14ac:dyDescent="0.3">
      <c r="C722" s="9" t="s">
        <v>5441</v>
      </c>
      <c r="D722" s="14">
        <v>81</v>
      </c>
    </row>
    <row r="723" spans="3:4" x14ac:dyDescent="0.3">
      <c r="C723" s="9" t="s">
        <v>2821</v>
      </c>
      <c r="D723" s="14">
        <v>81</v>
      </c>
    </row>
    <row r="724" spans="3:4" x14ac:dyDescent="0.3">
      <c r="C724" s="9" t="s">
        <v>1761</v>
      </c>
      <c r="D724" s="14">
        <v>81</v>
      </c>
    </row>
    <row r="725" spans="3:4" x14ac:dyDescent="0.3">
      <c r="C725" s="9" t="s">
        <v>4912</v>
      </c>
      <c r="D725" s="14">
        <v>81</v>
      </c>
    </row>
    <row r="726" spans="3:4" x14ac:dyDescent="0.3">
      <c r="C726" s="9" t="s">
        <v>1911</v>
      </c>
      <c r="D726" s="14">
        <v>81</v>
      </c>
    </row>
    <row r="727" spans="3:4" x14ac:dyDescent="0.3">
      <c r="C727" s="9" t="s">
        <v>5704</v>
      </c>
      <c r="D727" s="14">
        <v>81</v>
      </c>
    </row>
    <row r="728" spans="3:4" x14ac:dyDescent="0.3">
      <c r="C728" s="9" t="s">
        <v>3108</v>
      </c>
      <c r="D728" s="14">
        <v>81</v>
      </c>
    </row>
    <row r="729" spans="3:4" x14ac:dyDescent="0.3">
      <c r="C729" s="9" t="s">
        <v>1858</v>
      </c>
      <c r="D729" s="14">
        <v>81</v>
      </c>
    </row>
    <row r="730" spans="3:4" x14ac:dyDescent="0.3">
      <c r="C730" s="9" t="s">
        <v>5109</v>
      </c>
      <c r="D730" s="14">
        <v>81</v>
      </c>
    </row>
    <row r="731" spans="3:4" x14ac:dyDescent="0.3">
      <c r="C731" s="9" t="s">
        <v>796</v>
      </c>
      <c r="D731" s="14">
        <v>81</v>
      </c>
    </row>
    <row r="732" spans="3:4" x14ac:dyDescent="0.3">
      <c r="C732" s="9" t="s">
        <v>452</v>
      </c>
      <c r="D732" s="14">
        <v>81</v>
      </c>
    </row>
    <row r="733" spans="3:4" x14ac:dyDescent="0.3">
      <c r="C733" s="9" t="s">
        <v>4889</v>
      </c>
      <c r="D733" s="14">
        <v>81</v>
      </c>
    </row>
    <row r="734" spans="3:4" x14ac:dyDescent="0.3">
      <c r="C734" s="9" t="s">
        <v>3649</v>
      </c>
      <c r="D734" s="14">
        <v>81</v>
      </c>
    </row>
    <row r="735" spans="3:4" x14ac:dyDescent="0.3">
      <c r="C735" s="9" t="s">
        <v>5082</v>
      </c>
      <c r="D735" s="14">
        <v>81</v>
      </c>
    </row>
    <row r="736" spans="3:4" x14ac:dyDescent="0.3">
      <c r="C736" s="9" t="s">
        <v>3103</v>
      </c>
      <c r="D736" s="14">
        <v>81</v>
      </c>
    </row>
    <row r="737" spans="3:4" x14ac:dyDescent="0.3">
      <c r="C737" s="9" t="s">
        <v>3804</v>
      </c>
      <c r="D737" s="14">
        <v>81</v>
      </c>
    </row>
    <row r="738" spans="3:4" x14ac:dyDescent="0.3">
      <c r="C738" s="9" t="s">
        <v>3982</v>
      </c>
      <c r="D738" s="14">
        <v>81</v>
      </c>
    </row>
    <row r="739" spans="3:4" x14ac:dyDescent="0.3">
      <c r="C739" s="9" t="s">
        <v>4835</v>
      </c>
      <c r="D739" s="14">
        <v>81</v>
      </c>
    </row>
    <row r="740" spans="3:4" x14ac:dyDescent="0.3">
      <c r="C740" s="9" t="s">
        <v>997</v>
      </c>
      <c r="D740" s="14">
        <v>81</v>
      </c>
    </row>
    <row r="741" spans="3:4" x14ac:dyDescent="0.3">
      <c r="C741" s="9" t="s">
        <v>4811</v>
      </c>
      <c r="D741" s="14">
        <v>81</v>
      </c>
    </row>
    <row r="742" spans="3:4" x14ac:dyDescent="0.3">
      <c r="C742" s="9" t="s">
        <v>4353</v>
      </c>
      <c r="D742" s="14">
        <v>81</v>
      </c>
    </row>
    <row r="743" spans="3:4" x14ac:dyDescent="0.3">
      <c r="C743" s="9" t="s">
        <v>2128</v>
      </c>
      <c r="D743" s="14">
        <v>81</v>
      </c>
    </row>
    <row r="744" spans="3:4" x14ac:dyDescent="0.3">
      <c r="C744" s="9" t="s">
        <v>2002</v>
      </c>
      <c r="D744" s="14">
        <v>81</v>
      </c>
    </row>
    <row r="745" spans="3:4" x14ac:dyDescent="0.3">
      <c r="C745" s="9" t="s">
        <v>4441</v>
      </c>
      <c r="D745" s="14">
        <v>81</v>
      </c>
    </row>
    <row r="746" spans="3:4" x14ac:dyDescent="0.3">
      <c r="C746" s="9" t="s">
        <v>1452</v>
      </c>
      <c r="D746" s="14">
        <v>81</v>
      </c>
    </row>
    <row r="747" spans="3:4" x14ac:dyDescent="0.3">
      <c r="C747" s="9" t="s">
        <v>1826</v>
      </c>
      <c r="D747" s="14">
        <v>81</v>
      </c>
    </row>
    <row r="748" spans="3:4" x14ac:dyDescent="0.3">
      <c r="C748" s="9" t="s">
        <v>5116</v>
      </c>
      <c r="D748" s="14">
        <v>81</v>
      </c>
    </row>
    <row r="749" spans="3:4" x14ac:dyDescent="0.3">
      <c r="C749" s="9" t="s">
        <v>1326</v>
      </c>
      <c r="D749" s="14">
        <v>81</v>
      </c>
    </row>
    <row r="750" spans="3:4" x14ac:dyDescent="0.3">
      <c r="C750" s="9" t="s">
        <v>3629</v>
      </c>
      <c r="D750" s="14">
        <v>81</v>
      </c>
    </row>
    <row r="751" spans="3:4" x14ac:dyDescent="0.3">
      <c r="C751" s="9" t="s">
        <v>3260</v>
      </c>
      <c r="D751" s="14">
        <v>81</v>
      </c>
    </row>
    <row r="752" spans="3:4" x14ac:dyDescent="0.3">
      <c r="C752" s="9" t="s">
        <v>2845</v>
      </c>
      <c r="D752" s="14">
        <v>81</v>
      </c>
    </row>
    <row r="753" spans="3:4" x14ac:dyDescent="0.3">
      <c r="C753" s="9" t="s">
        <v>4819</v>
      </c>
      <c r="D753" s="14">
        <v>81</v>
      </c>
    </row>
    <row r="754" spans="3:4" x14ac:dyDescent="0.3">
      <c r="C754" s="9" t="s">
        <v>4329</v>
      </c>
      <c r="D754" s="14">
        <v>81</v>
      </c>
    </row>
    <row r="755" spans="3:4" x14ac:dyDescent="0.3">
      <c r="C755" s="9" t="s">
        <v>5546</v>
      </c>
      <c r="D755" s="14">
        <v>81</v>
      </c>
    </row>
    <row r="756" spans="3:4" x14ac:dyDescent="0.3">
      <c r="C756" s="9" t="s">
        <v>5204</v>
      </c>
      <c r="D756" s="14">
        <v>81</v>
      </c>
    </row>
    <row r="757" spans="3:4" x14ac:dyDescent="0.3">
      <c r="C757" s="9" t="s">
        <v>1657</v>
      </c>
      <c r="D757" s="14">
        <v>81</v>
      </c>
    </row>
    <row r="758" spans="3:4" x14ac:dyDescent="0.3">
      <c r="C758" s="9" t="s">
        <v>387</v>
      </c>
      <c r="D758" s="14">
        <v>81</v>
      </c>
    </row>
    <row r="759" spans="3:4" x14ac:dyDescent="0.3">
      <c r="C759" s="9" t="s">
        <v>171</v>
      </c>
      <c r="D759" s="14">
        <v>81</v>
      </c>
    </row>
    <row r="760" spans="3:4" x14ac:dyDescent="0.3">
      <c r="C760" s="9" t="s">
        <v>4638</v>
      </c>
      <c r="D760" s="14">
        <v>80</v>
      </c>
    </row>
    <row r="761" spans="3:4" x14ac:dyDescent="0.3">
      <c r="C761" s="9" t="s">
        <v>3952</v>
      </c>
      <c r="D761" s="14">
        <v>80</v>
      </c>
    </row>
    <row r="762" spans="3:4" x14ac:dyDescent="0.3">
      <c r="C762" s="9" t="s">
        <v>864</v>
      </c>
      <c r="D762" s="14">
        <v>80</v>
      </c>
    </row>
    <row r="763" spans="3:4" x14ac:dyDescent="0.3">
      <c r="C763" s="9" t="s">
        <v>1171</v>
      </c>
      <c r="D763" s="14">
        <v>80</v>
      </c>
    </row>
    <row r="764" spans="3:4" x14ac:dyDescent="0.3">
      <c r="C764" s="9" t="s">
        <v>3382</v>
      </c>
      <c r="D764" s="14">
        <v>80</v>
      </c>
    </row>
    <row r="765" spans="3:4" x14ac:dyDescent="0.3">
      <c r="C765" s="9" t="s">
        <v>3658</v>
      </c>
      <c r="D765" s="14">
        <v>80</v>
      </c>
    </row>
    <row r="766" spans="3:4" x14ac:dyDescent="0.3">
      <c r="C766" s="9" t="s">
        <v>2560</v>
      </c>
      <c r="D766" s="14">
        <v>80</v>
      </c>
    </row>
    <row r="767" spans="3:4" x14ac:dyDescent="0.3">
      <c r="C767" s="9" t="s">
        <v>4679</v>
      </c>
      <c r="D767" s="14">
        <v>80</v>
      </c>
    </row>
    <row r="768" spans="3:4" x14ac:dyDescent="0.3">
      <c r="C768" s="9" t="s">
        <v>612</v>
      </c>
      <c r="D768" s="14">
        <v>80</v>
      </c>
    </row>
    <row r="769" spans="3:4" x14ac:dyDescent="0.3">
      <c r="C769" s="9" t="s">
        <v>4395</v>
      </c>
      <c r="D769" s="14">
        <v>80</v>
      </c>
    </row>
    <row r="770" spans="3:4" x14ac:dyDescent="0.3">
      <c r="C770" s="9" t="s">
        <v>5120</v>
      </c>
      <c r="D770" s="14">
        <v>80</v>
      </c>
    </row>
    <row r="771" spans="3:4" x14ac:dyDescent="0.3">
      <c r="C771" s="9" t="s">
        <v>4364</v>
      </c>
      <c r="D771" s="14">
        <v>80</v>
      </c>
    </row>
    <row r="772" spans="3:4" x14ac:dyDescent="0.3">
      <c r="C772" s="9" t="s">
        <v>4902</v>
      </c>
      <c r="D772" s="14">
        <v>80</v>
      </c>
    </row>
    <row r="773" spans="3:4" x14ac:dyDescent="0.3">
      <c r="C773" s="9" t="s">
        <v>2440</v>
      </c>
      <c r="D773" s="14">
        <v>80</v>
      </c>
    </row>
    <row r="774" spans="3:4" x14ac:dyDescent="0.3">
      <c r="C774" s="9" t="s">
        <v>1509</v>
      </c>
      <c r="D774" s="14">
        <v>80</v>
      </c>
    </row>
    <row r="775" spans="3:4" x14ac:dyDescent="0.3">
      <c r="C775" s="9" t="s">
        <v>1823</v>
      </c>
      <c r="D775" s="14">
        <v>80</v>
      </c>
    </row>
    <row r="776" spans="3:4" x14ac:dyDescent="0.3">
      <c r="C776" s="9" t="s">
        <v>2495</v>
      </c>
      <c r="D776" s="14">
        <v>80</v>
      </c>
    </row>
    <row r="777" spans="3:4" x14ac:dyDescent="0.3">
      <c r="C777" s="9" t="s">
        <v>2791</v>
      </c>
      <c r="D777" s="14">
        <v>80</v>
      </c>
    </row>
    <row r="778" spans="3:4" x14ac:dyDescent="0.3">
      <c r="C778" s="9" t="s">
        <v>4079</v>
      </c>
      <c r="D778" s="14">
        <v>80</v>
      </c>
    </row>
    <row r="779" spans="3:4" x14ac:dyDescent="0.3">
      <c r="C779" s="9" t="s">
        <v>3584</v>
      </c>
      <c r="D779" s="14">
        <v>80</v>
      </c>
    </row>
    <row r="780" spans="3:4" x14ac:dyDescent="0.3">
      <c r="C780" s="9" t="s">
        <v>1635</v>
      </c>
      <c r="D780" s="14">
        <v>80</v>
      </c>
    </row>
    <row r="781" spans="3:4" x14ac:dyDescent="0.3">
      <c r="C781" s="9" t="s">
        <v>3485</v>
      </c>
      <c r="D781" s="14">
        <v>80</v>
      </c>
    </row>
    <row r="782" spans="3:4" x14ac:dyDescent="0.3">
      <c r="C782" s="9" t="s">
        <v>5311</v>
      </c>
      <c r="D782" s="14">
        <v>80</v>
      </c>
    </row>
    <row r="783" spans="3:4" x14ac:dyDescent="0.3">
      <c r="C783" s="9" t="s">
        <v>4004</v>
      </c>
      <c r="D783" s="14">
        <v>80</v>
      </c>
    </row>
    <row r="784" spans="3:4" x14ac:dyDescent="0.3">
      <c r="C784" s="9" t="s">
        <v>4551</v>
      </c>
      <c r="D784" s="14">
        <v>80</v>
      </c>
    </row>
    <row r="785" spans="3:4" x14ac:dyDescent="0.3">
      <c r="C785" s="9" t="s">
        <v>2484</v>
      </c>
      <c r="D785" s="14">
        <v>80</v>
      </c>
    </row>
    <row r="786" spans="3:4" x14ac:dyDescent="0.3">
      <c r="C786" s="9" t="s">
        <v>2039</v>
      </c>
      <c r="D786" s="14">
        <v>80</v>
      </c>
    </row>
    <row r="787" spans="3:4" x14ac:dyDescent="0.3">
      <c r="C787" s="9" t="s">
        <v>5354</v>
      </c>
      <c r="D787" s="14">
        <v>80</v>
      </c>
    </row>
    <row r="788" spans="3:4" x14ac:dyDescent="0.3">
      <c r="C788" s="9" t="s">
        <v>3182</v>
      </c>
      <c r="D788" s="14">
        <v>80</v>
      </c>
    </row>
    <row r="789" spans="3:4" x14ac:dyDescent="0.3">
      <c r="C789" s="9" t="s">
        <v>5548</v>
      </c>
      <c r="D789" s="14">
        <v>80</v>
      </c>
    </row>
    <row r="790" spans="3:4" x14ac:dyDescent="0.3">
      <c r="C790" s="9" t="s">
        <v>3950</v>
      </c>
      <c r="D790" s="14">
        <v>80</v>
      </c>
    </row>
    <row r="791" spans="3:4" x14ac:dyDescent="0.3">
      <c r="C791" s="9" t="s">
        <v>3877</v>
      </c>
      <c r="D791" s="14">
        <v>80</v>
      </c>
    </row>
    <row r="792" spans="3:4" x14ac:dyDescent="0.3">
      <c r="C792" s="9" t="s">
        <v>5732</v>
      </c>
      <c r="D792" s="14">
        <v>80</v>
      </c>
    </row>
    <row r="793" spans="3:4" x14ac:dyDescent="0.3">
      <c r="C793" s="9" t="s">
        <v>4927</v>
      </c>
      <c r="D793" s="14">
        <v>80</v>
      </c>
    </row>
    <row r="794" spans="3:4" x14ac:dyDescent="0.3">
      <c r="C794" s="9" t="s">
        <v>4774</v>
      </c>
      <c r="D794" s="14">
        <v>80</v>
      </c>
    </row>
    <row r="795" spans="3:4" x14ac:dyDescent="0.3">
      <c r="C795" s="9" t="s">
        <v>3697</v>
      </c>
      <c r="D795" s="14">
        <v>80</v>
      </c>
    </row>
    <row r="796" spans="3:4" x14ac:dyDescent="0.3">
      <c r="C796" s="9" t="s">
        <v>3545</v>
      </c>
      <c r="D796" s="14">
        <v>80</v>
      </c>
    </row>
    <row r="797" spans="3:4" x14ac:dyDescent="0.3">
      <c r="C797" s="9" t="s">
        <v>1570</v>
      </c>
      <c r="D797" s="14">
        <v>80</v>
      </c>
    </row>
    <row r="798" spans="3:4" x14ac:dyDescent="0.3">
      <c r="C798" s="9" t="s">
        <v>1909</v>
      </c>
      <c r="D798" s="14">
        <v>80</v>
      </c>
    </row>
    <row r="799" spans="3:4" x14ac:dyDescent="0.3">
      <c r="C799" s="9" t="s">
        <v>3622</v>
      </c>
      <c r="D799" s="14">
        <v>80</v>
      </c>
    </row>
    <row r="800" spans="3:4" x14ac:dyDescent="0.3">
      <c r="C800" s="9" t="s">
        <v>1801</v>
      </c>
      <c r="D800" s="14">
        <v>80</v>
      </c>
    </row>
    <row r="801" spans="3:4" x14ac:dyDescent="0.3">
      <c r="C801" s="9" t="s">
        <v>4664</v>
      </c>
      <c r="D801" s="14">
        <v>80</v>
      </c>
    </row>
    <row r="802" spans="3:4" x14ac:dyDescent="0.3">
      <c r="C802" s="9" t="s">
        <v>3110</v>
      </c>
      <c r="D802" s="14">
        <v>80</v>
      </c>
    </row>
    <row r="803" spans="3:4" x14ac:dyDescent="0.3">
      <c r="C803" s="9" t="s">
        <v>1664</v>
      </c>
      <c r="D803" s="14">
        <v>80</v>
      </c>
    </row>
    <row r="804" spans="3:4" x14ac:dyDescent="0.3">
      <c r="C804" s="9" t="s">
        <v>724</v>
      </c>
      <c r="D804" s="14">
        <v>80</v>
      </c>
    </row>
    <row r="805" spans="3:4" x14ac:dyDescent="0.3">
      <c r="C805" s="9" t="s">
        <v>2563</v>
      </c>
      <c r="D805" s="14">
        <v>80</v>
      </c>
    </row>
    <row r="806" spans="3:4" x14ac:dyDescent="0.3">
      <c r="C806" s="9" t="s">
        <v>77</v>
      </c>
      <c r="D806" s="14">
        <v>80</v>
      </c>
    </row>
    <row r="807" spans="3:4" x14ac:dyDescent="0.3">
      <c r="C807" s="9" t="s">
        <v>455</v>
      </c>
      <c r="D807" s="14">
        <v>79</v>
      </c>
    </row>
    <row r="808" spans="3:4" x14ac:dyDescent="0.3">
      <c r="C808" s="9" t="s">
        <v>887</v>
      </c>
      <c r="D808" s="14">
        <v>79</v>
      </c>
    </row>
    <row r="809" spans="3:4" x14ac:dyDescent="0.3">
      <c r="C809" s="9" t="s">
        <v>3562</v>
      </c>
      <c r="D809" s="14">
        <v>79</v>
      </c>
    </row>
    <row r="810" spans="3:4" x14ac:dyDescent="0.3">
      <c r="C810" s="9" t="s">
        <v>5608</v>
      </c>
      <c r="D810" s="14">
        <v>79</v>
      </c>
    </row>
    <row r="811" spans="3:4" x14ac:dyDescent="0.3">
      <c r="C811" s="9" t="s">
        <v>4141</v>
      </c>
      <c r="D811" s="14">
        <v>79</v>
      </c>
    </row>
    <row r="812" spans="3:4" x14ac:dyDescent="0.3">
      <c r="C812" s="9" t="s">
        <v>2838</v>
      </c>
      <c r="D812" s="14">
        <v>79</v>
      </c>
    </row>
    <row r="813" spans="3:4" x14ac:dyDescent="0.3">
      <c r="C813" s="9" t="s">
        <v>5447</v>
      </c>
      <c r="D813" s="14">
        <v>79</v>
      </c>
    </row>
    <row r="814" spans="3:4" x14ac:dyDescent="0.3">
      <c r="C814" s="9" t="s">
        <v>1789</v>
      </c>
      <c r="D814" s="14">
        <v>79</v>
      </c>
    </row>
    <row r="815" spans="3:4" x14ac:dyDescent="0.3">
      <c r="C815" s="9" t="s">
        <v>5671</v>
      </c>
      <c r="D815" s="14">
        <v>79</v>
      </c>
    </row>
    <row r="816" spans="3:4" x14ac:dyDescent="0.3">
      <c r="C816" s="9" t="s">
        <v>5460</v>
      </c>
      <c r="D816" s="14">
        <v>79</v>
      </c>
    </row>
    <row r="817" spans="3:4" x14ac:dyDescent="0.3">
      <c r="C817" s="9" t="s">
        <v>3713</v>
      </c>
      <c r="D817" s="14">
        <v>79</v>
      </c>
    </row>
    <row r="818" spans="3:4" x14ac:dyDescent="0.3">
      <c r="C818" s="9" t="s">
        <v>3656</v>
      </c>
      <c r="D818" s="14">
        <v>79</v>
      </c>
    </row>
    <row r="819" spans="3:4" x14ac:dyDescent="0.3">
      <c r="C819" s="9" t="s">
        <v>3480</v>
      </c>
      <c r="D819" s="14">
        <v>79</v>
      </c>
    </row>
    <row r="820" spans="3:4" x14ac:dyDescent="0.3">
      <c r="C820" s="9" t="s">
        <v>4378</v>
      </c>
      <c r="D820" s="14">
        <v>79</v>
      </c>
    </row>
    <row r="821" spans="3:4" x14ac:dyDescent="0.3">
      <c r="C821" s="9" t="s">
        <v>750</v>
      </c>
      <c r="D821" s="14">
        <v>79</v>
      </c>
    </row>
    <row r="822" spans="3:4" x14ac:dyDescent="0.3">
      <c r="C822" s="9" t="s">
        <v>3012</v>
      </c>
      <c r="D822" s="14">
        <v>79</v>
      </c>
    </row>
    <row r="823" spans="3:4" x14ac:dyDescent="0.3">
      <c r="C823" s="9" t="s">
        <v>2504</v>
      </c>
      <c r="D823" s="14">
        <v>79</v>
      </c>
    </row>
    <row r="824" spans="3:4" x14ac:dyDescent="0.3">
      <c r="C824" s="9" t="s">
        <v>2289</v>
      </c>
      <c r="D824" s="14">
        <v>79</v>
      </c>
    </row>
    <row r="825" spans="3:4" x14ac:dyDescent="0.3">
      <c r="C825" s="9" t="s">
        <v>4681</v>
      </c>
      <c r="D825" s="14">
        <v>79</v>
      </c>
    </row>
    <row r="826" spans="3:4" x14ac:dyDescent="0.3">
      <c r="C826" s="9" t="s">
        <v>663</v>
      </c>
      <c r="D826" s="14">
        <v>79</v>
      </c>
    </row>
    <row r="827" spans="3:4" x14ac:dyDescent="0.3">
      <c r="C827" s="9" t="s">
        <v>4385</v>
      </c>
      <c r="D827" s="14">
        <v>79</v>
      </c>
    </row>
    <row r="828" spans="3:4" x14ac:dyDescent="0.3">
      <c r="C828" s="9" t="s">
        <v>3406</v>
      </c>
      <c r="D828" s="14">
        <v>79</v>
      </c>
    </row>
    <row r="829" spans="3:4" x14ac:dyDescent="0.3">
      <c r="C829" s="9" t="s">
        <v>2077</v>
      </c>
      <c r="D829" s="14">
        <v>79</v>
      </c>
    </row>
    <row r="830" spans="3:4" x14ac:dyDescent="0.3">
      <c r="C830" s="9" t="s">
        <v>3124</v>
      </c>
      <c r="D830" s="14">
        <v>79</v>
      </c>
    </row>
    <row r="831" spans="3:4" x14ac:dyDescent="0.3">
      <c r="C831" s="9" t="s">
        <v>4262</v>
      </c>
      <c r="D831" s="14">
        <v>79</v>
      </c>
    </row>
    <row r="832" spans="3:4" x14ac:dyDescent="0.3">
      <c r="C832" s="9" t="s">
        <v>2823</v>
      </c>
      <c r="D832" s="14">
        <v>79</v>
      </c>
    </row>
    <row r="833" spans="3:4" x14ac:dyDescent="0.3">
      <c r="C833" s="9" t="s">
        <v>5389</v>
      </c>
      <c r="D833" s="14">
        <v>79</v>
      </c>
    </row>
    <row r="834" spans="3:4" x14ac:dyDescent="0.3">
      <c r="C834" s="9" t="s">
        <v>3255</v>
      </c>
      <c r="D834" s="14">
        <v>79</v>
      </c>
    </row>
    <row r="835" spans="3:4" x14ac:dyDescent="0.3">
      <c r="C835" s="9" t="s">
        <v>2916</v>
      </c>
      <c r="D835" s="14">
        <v>79</v>
      </c>
    </row>
    <row r="836" spans="3:4" x14ac:dyDescent="0.3">
      <c r="C836" s="9" t="s">
        <v>3188</v>
      </c>
      <c r="D836" s="14">
        <v>79</v>
      </c>
    </row>
    <row r="837" spans="3:4" x14ac:dyDescent="0.3">
      <c r="C837" s="9" t="s">
        <v>3640</v>
      </c>
      <c r="D837" s="14">
        <v>79</v>
      </c>
    </row>
    <row r="838" spans="3:4" x14ac:dyDescent="0.3">
      <c r="C838" s="9" t="s">
        <v>2519</v>
      </c>
      <c r="D838" s="14">
        <v>79</v>
      </c>
    </row>
    <row r="839" spans="3:4" x14ac:dyDescent="0.3">
      <c r="C839" s="9" t="s">
        <v>3369</v>
      </c>
      <c r="D839" s="14">
        <v>79</v>
      </c>
    </row>
    <row r="840" spans="3:4" x14ac:dyDescent="0.3">
      <c r="C840" s="9" t="s">
        <v>4865</v>
      </c>
      <c r="D840" s="14">
        <v>79</v>
      </c>
    </row>
    <row r="841" spans="3:4" x14ac:dyDescent="0.3">
      <c r="C841" s="9" t="s">
        <v>2131</v>
      </c>
      <c r="D841" s="14">
        <v>79</v>
      </c>
    </row>
    <row r="842" spans="3:4" x14ac:dyDescent="0.3">
      <c r="C842" s="9" t="s">
        <v>2257</v>
      </c>
      <c r="D842" s="14">
        <v>79</v>
      </c>
    </row>
    <row r="843" spans="3:4" x14ac:dyDescent="0.3">
      <c r="C843" s="9" t="s">
        <v>2798</v>
      </c>
      <c r="D843" s="14">
        <v>79</v>
      </c>
    </row>
    <row r="844" spans="3:4" x14ac:dyDescent="0.3">
      <c r="C844" s="9" t="s">
        <v>2111</v>
      </c>
      <c r="D844" s="14">
        <v>79</v>
      </c>
    </row>
    <row r="845" spans="3:4" x14ac:dyDescent="0.3">
      <c r="C845" s="9" t="s">
        <v>973</v>
      </c>
      <c r="D845" s="14">
        <v>79</v>
      </c>
    </row>
    <row r="846" spans="3:4" x14ac:dyDescent="0.3">
      <c r="C846" s="9" t="s">
        <v>2620</v>
      </c>
      <c r="D846" s="14">
        <v>79</v>
      </c>
    </row>
    <row r="847" spans="3:4" x14ac:dyDescent="0.3">
      <c r="C847" s="9" t="s">
        <v>2164</v>
      </c>
      <c r="D847" s="14">
        <v>78</v>
      </c>
    </row>
    <row r="848" spans="3:4" x14ac:dyDescent="0.3">
      <c r="C848" s="9" t="s">
        <v>3299</v>
      </c>
      <c r="D848" s="14">
        <v>78</v>
      </c>
    </row>
    <row r="849" spans="3:4" x14ac:dyDescent="0.3">
      <c r="C849" s="9" t="s">
        <v>5201</v>
      </c>
      <c r="D849" s="14">
        <v>78</v>
      </c>
    </row>
    <row r="850" spans="3:4" x14ac:dyDescent="0.3">
      <c r="C850" s="9" t="s">
        <v>5517</v>
      </c>
      <c r="D850" s="14">
        <v>78</v>
      </c>
    </row>
    <row r="851" spans="3:4" x14ac:dyDescent="0.3">
      <c r="C851" s="9" t="s">
        <v>363</v>
      </c>
      <c r="D851" s="14">
        <v>78</v>
      </c>
    </row>
    <row r="852" spans="3:4" x14ac:dyDescent="0.3">
      <c r="C852" s="9" t="s">
        <v>1409</v>
      </c>
      <c r="D852" s="14">
        <v>78</v>
      </c>
    </row>
    <row r="853" spans="3:4" x14ac:dyDescent="0.3">
      <c r="C853" s="9" t="s">
        <v>1913</v>
      </c>
      <c r="D853" s="14">
        <v>78</v>
      </c>
    </row>
    <row r="854" spans="3:4" x14ac:dyDescent="0.3">
      <c r="C854" s="9" t="s">
        <v>4826</v>
      </c>
      <c r="D854" s="14">
        <v>78</v>
      </c>
    </row>
    <row r="855" spans="3:4" x14ac:dyDescent="0.3">
      <c r="C855" s="9" t="s">
        <v>4458</v>
      </c>
      <c r="D855" s="14">
        <v>78</v>
      </c>
    </row>
    <row r="856" spans="3:4" x14ac:dyDescent="0.3">
      <c r="C856" s="9" t="s">
        <v>4014</v>
      </c>
      <c r="D856" s="14">
        <v>78</v>
      </c>
    </row>
    <row r="857" spans="3:4" x14ac:dyDescent="0.3">
      <c r="C857" s="9" t="s">
        <v>1988</v>
      </c>
      <c r="D857" s="14">
        <v>78</v>
      </c>
    </row>
    <row r="858" spans="3:4" x14ac:dyDescent="0.3">
      <c r="C858" s="9" t="s">
        <v>5188</v>
      </c>
      <c r="D858" s="14">
        <v>78</v>
      </c>
    </row>
    <row r="859" spans="3:4" x14ac:dyDescent="0.3">
      <c r="C859" s="9" t="s">
        <v>4209</v>
      </c>
      <c r="D859" s="14">
        <v>78</v>
      </c>
    </row>
    <row r="860" spans="3:4" x14ac:dyDescent="0.3">
      <c r="C860" s="9" t="s">
        <v>2371</v>
      </c>
      <c r="D860" s="14">
        <v>78</v>
      </c>
    </row>
    <row r="861" spans="3:4" x14ac:dyDescent="0.3">
      <c r="C861" s="9" t="s">
        <v>940</v>
      </c>
      <c r="D861" s="14">
        <v>78</v>
      </c>
    </row>
    <row r="862" spans="3:4" x14ac:dyDescent="0.3">
      <c r="C862" s="9" t="s">
        <v>2108</v>
      </c>
      <c r="D862" s="14">
        <v>78</v>
      </c>
    </row>
    <row r="863" spans="3:4" x14ac:dyDescent="0.3">
      <c r="C863" s="9" t="s">
        <v>3557</v>
      </c>
      <c r="D863" s="14">
        <v>78</v>
      </c>
    </row>
    <row r="864" spans="3:4" x14ac:dyDescent="0.3">
      <c r="C864" s="9" t="s">
        <v>771</v>
      </c>
      <c r="D864" s="14">
        <v>78</v>
      </c>
    </row>
    <row r="865" spans="3:4" x14ac:dyDescent="0.3">
      <c r="C865" s="9" t="s">
        <v>3864</v>
      </c>
      <c r="D865" s="14">
        <v>78</v>
      </c>
    </row>
    <row r="866" spans="3:4" x14ac:dyDescent="0.3">
      <c r="C866" s="9" t="s">
        <v>1715</v>
      </c>
      <c r="D866" s="14">
        <v>78</v>
      </c>
    </row>
    <row r="867" spans="3:4" x14ac:dyDescent="0.3">
      <c r="C867" s="9" t="s">
        <v>3438</v>
      </c>
      <c r="D867" s="14">
        <v>78</v>
      </c>
    </row>
    <row r="868" spans="3:4" x14ac:dyDescent="0.3">
      <c r="C868" s="9" t="s">
        <v>3543</v>
      </c>
      <c r="D868" s="14">
        <v>78</v>
      </c>
    </row>
    <row r="869" spans="3:4" x14ac:dyDescent="0.3">
      <c r="C869" s="9" t="s">
        <v>3708</v>
      </c>
      <c r="D869" s="14">
        <v>78</v>
      </c>
    </row>
    <row r="870" spans="3:4" x14ac:dyDescent="0.3">
      <c r="C870" s="9" t="s">
        <v>4156</v>
      </c>
      <c r="D870" s="14">
        <v>78</v>
      </c>
    </row>
    <row r="871" spans="3:4" x14ac:dyDescent="0.3">
      <c r="C871" s="9" t="s">
        <v>4542</v>
      </c>
      <c r="D871" s="14">
        <v>78</v>
      </c>
    </row>
    <row r="872" spans="3:4" x14ac:dyDescent="0.3">
      <c r="C872" s="9" t="s">
        <v>3586</v>
      </c>
      <c r="D872" s="14">
        <v>78</v>
      </c>
    </row>
    <row r="873" spans="3:4" x14ac:dyDescent="0.3">
      <c r="C873" s="9" t="s">
        <v>658</v>
      </c>
      <c r="D873" s="14">
        <v>78</v>
      </c>
    </row>
    <row r="874" spans="3:4" x14ac:dyDescent="0.3">
      <c r="C874" s="9" t="s">
        <v>3855</v>
      </c>
      <c r="D874" s="14">
        <v>78</v>
      </c>
    </row>
    <row r="875" spans="3:4" x14ac:dyDescent="0.3">
      <c r="C875" s="9" t="s">
        <v>1406</v>
      </c>
      <c r="D875" s="14">
        <v>78</v>
      </c>
    </row>
    <row r="876" spans="3:4" x14ac:dyDescent="0.3">
      <c r="C876" s="9" t="s">
        <v>5148</v>
      </c>
      <c r="D876" s="14">
        <v>78</v>
      </c>
    </row>
    <row r="877" spans="3:4" x14ac:dyDescent="0.3">
      <c r="C877" s="9" t="s">
        <v>813</v>
      </c>
      <c r="D877" s="14">
        <v>78</v>
      </c>
    </row>
    <row r="878" spans="3:4" x14ac:dyDescent="0.3">
      <c r="C878" s="9" t="s">
        <v>3922</v>
      </c>
      <c r="D878" s="14">
        <v>78</v>
      </c>
    </row>
    <row r="879" spans="3:4" x14ac:dyDescent="0.3">
      <c r="C879" s="9" t="s">
        <v>4821</v>
      </c>
      <c r="D879" s="14">
        <v>78</v>
      </c>
    </row>
    <row r="880" spans="3:4" x14ac:dyDescent="0.3">
      <c r="C880" s="9" t="s">
        <v>70</v>
      </c>
      <c r="D880" s="14">
        <v>78</v>
      </c>
    </row>
    <row r="881" spans="3:4" x14ac:dyDescent="0.3">
      <c r="C881" s="9" t="s">
        <v>1086</v>
      </c>
      <c r="D881" s="14">
        <v>78</v>
      </c>
    </row>
    <row r="882" spans="3:4" x14ac:dyDescent="0.3">
      <c r="C882" s="9" t="s">
        <v>3286</v>
      </c>
      <c r="D882" s="14">
        <v>78</v>
      </c>
    </row>
    <row r="883" spans="3:4" x14ac:dyDescent="0.3">
      <c r="C883" s="9" t="s">
        <v>870</v>
      </c>
      <c r="D883" s="14">
        <v>78</v>
      </c>
    </row>
    <row r="884" spans="3:4" x14ac:dyDescent="0.3">
      <c r="C884" s="9" t="s">
        <v>3702</v>
      </c>
      <c r="D884" s="14">
        <v>78</v>
      </c>
    </row>
    <row r="885" spans="3:4" x14ac:dyDescent="0.3">
      <c r="C885" s="9" t="s">
        <v>2954</v>
      </c>
      <c r="D885" s="14">
        <v>78</v>
      </c>
    </row>
    <row r="886" spans="3:4" x14ac:dyDescent="0.3">
      <c r="C886" s="9" t="s">
        <v>1546</v>
      </c>
      <c r="D886" s="14">
        <v>78</v>
      </c>
    </row>
    <row r="887" spans="3:4" x14ac:dyDescent="0.3">
      <c r="C887" s="9" t="s">
        <v>4037</v>
      </c>
      <c r="D887" s="14">
        <v>78</v>
      </c>
    </row>
    <row r="888" spans="3:4" x14ac:dyDescent="0.3">
      <c r="C888" s="9" t="s">
        <v>4187</v>
      </c>
      <c r="D888" s="14">
        <v>78</v>
      </c>
    </row>
    <row r="889" spans="3:4" x14ac:dyDescent="0.3">
      <c r="C889" s="9" t="s">
        <v>1604</v>
      </c>
      <c r="D889" s="14">
        <v>78</v>
      </c>
    </row>
    <row r="890" spans="3:4" x14ac:dyDescent="0.3">
      <c r="C890" s="9" t="s">
        <v>1783</v>
      </c>
      <c r="D890" s="14">
        <v>78</v>
      </c>
    </row>
    <row r="891" spans="3:4" x14ac:dyDescent="0.3">
      <c r="C891" s="9" t="s">
        <v>4216</v>
      </c>
      <c r="D891" s="14">
        <v>78</v>
      </c>
    </row>
    <row r="892" spans="3:4" x14ac:dyDescent="0.3">
      <c r="C892" s="9" t="s">
        <v>4021</v>
      </c>
      <c r="D892" s="14">
        <v>77</v>
      </c>
    </row>
    <row r="893" spans="3:4" x14ac:dyDescent="0.3">
      <c r="C893" s="9" t="s">
        <v>3722</v>
      </c>
      <c r="D893" s="14">
        <v>77</v>
      </c>
    </row>
    <row r="894" spans="3:4" x14ac:dyDescent="0.3">
      <c r="C894" s="9" t="s">
        <v>5326</v>
      </c>
      <c r="D894" s="14">
        <v>77</v>
      </c>
    </row>
    <row r="895" spans="3:4" x14ac:dyDescent="0.3">
      <c r="C895" s="9" t="s">
        <v>3681</v>
      </c>
      <c r="D895" s="14">
        <v>77</v>
      </c>
    </row>
    <row r="896" spans="3:4" x14ac:dyDescent="0.3">
      <c r="C896" s="9" t="s">
        <v>2068</v>
      </c>
      <c r="D896" s="14">
        <v>77</v>
      </c>
    </row>
    <row r="897" spans="3:4" x14ac:dyDescent="0.3">
      <c r="C897" s="9" t="s">
        <v>4641</v>
      </c>
      <c r="D897" s="14">
        <v>77</v>
      </c>
    </row>
    <row r="898" spans="3:4" x14ac:dyDescent="0.3">
      <c r="C898" s="9" t="s">
        <v>5243</v>
      </c>
      <c r="D898" s="14">
        <v>77</v>
      </c>
    </row>
    <row r="899" spans="3:4" x14ac:dyDescent="0.3">
      <c r="C899" s="9" t="s">
        <v>2650</v>
      </c>
      <c r="D899" s="14">
        <v>77</v>
      </c>
    </row>
    <row r="900" spans="3:4" x14ac:dyDescent="0.3">
      <c r="C900" s="9" t="s">
        <v>3613</v>
      </c>
      <c r="D900" s="14">
        <v>77</v>
      </c>
    </row>
    <row r="901" spans="3:4" x14ac:dyDescent="0.3">
      <c r="C901" s="9" t="s">
        <v>1347</v>
      </c>
      <c r="D901" s="14">
        <v>77</v>
      </c>
    </row>
    <row r="902" spans="3:4" x14ac:dyDescent="0.3">
      <c r="C902" s="9" t="s">
        <v>4828</v>
      </c>
      <c r="D902" s="14">
        <v>77</v>
      </c>
    </row>
    <row r="903" spans="3:4" x14ac:dyDescent="0.3">
      <c r="C903" s="9" t="s">
        <v>1199</v>
      </c>
      <c r="D903" s="14">
        <v>77</v>
      </c>
    </row>
    <row r="904" spans="3:4" x14ac:dyDescent="0.3">
      <c r="C904" s="9" t="s">
        <v>3736</v>
      </c>
      <c r="D904" s="14">
        <v>77</v>
      </c>
    </row>
    <row r="905" spans="3:4" x14ac:dyDescent="0.3">
      <c r="C905" s="9" t="s">
        <v>4089</v>
      </c>
      <c r="D905" s="14">
        <v>77</v>
      </c>
    </row>
    <row r="906" spans="3:4" x14ac:dyDescent="0.3">
      <c r="C906" s="9" t="s">
        <v>2283</v>
      </c>
      <c r="D906" s="14">
        <v>77</v>
      </c>
    </row>
    <row r="907" spans="3:4" x14ac:dyDescent="0.3">
      <c r="C907" s="9" t="s">
        <v>590</v>
      </c>
      <c r="D907" s="14">
        <v>77</v>
      </c>
    </row>
    <row r="908" spans="3:4" x14ac:dyDescent="0.3">
      <c r="C908" s="9" t="s">
        <v>4241</v>
      </c>
      <c r="D908" s="14">
        <v>77</v>
      </c>
    </row>
    <row r="909" spans="3:4" x14ac:dyDescent="0.3">
      <c r="C909" s="9" t="s">
        <v>3470</v>
      </c>
      <c r="D909" s="14">
        <v>77</v>
      </c>
    </row>
    <row r="910" spans="3:4" x14ac:dyDescent="0.3">
      <c r="C910" s="9" t="s">
        <v>4730</v>
      </c>
      <c r="D910" s="14">
        <v>77</v>
      </c>
    </row>
    <row r="911" spans="3:4" x14ac:dyDescent="0.3">
      <c r="C911" s="9" t="s">
        <v>2857</v>
      </c>
      <c r="D911" s="14">
        <v>77</v>
      </c>
    </row>
    <row r="912" spans="3:4" x14ac:dyDescent="0.3">
      <c r="C912" s="9" t="s">
        <v>2082</v>
      </c>
      <c r="D912" s="14">
        <v>77</v>
      </c>
    </row>
    <row r="913" spans="3:4" x14ac:dyDescent="0.3">
      <c r="C913" s="9" t="s">
        <v>4857</v>
      </c>
      <c r="D913" s="14">
        <v>77</v>
      </c>
    </row>
    <row r="914" spans="3:4" x14ac:dyDescent="0.3">
      <c r="C914" s="9" t="s">
        <v>1363</v>
      </c>
      <c r="D914" s="14">
        <v>77</v>
      </c>
    </row>
    <row r="915" spans="3:4" x14ac:dyDescent="0.3">
      <c r="C915" s="9" t="s">
        <v>4788</v>
      </c>
      <c r="D915" s="14">
        <v>77</v>
      </c>
    </row>
    <row r="916" spans="3:4" x14ac:dyDescent="0.3">
      <c r="C916" s="9" t="s">
        <v>5351</v>
      </c>
      <c r="D916" s="14">
        <v>77</v>
      </c>
    </row>
    <row r="917" spans="3:4" x14ac:dyDescent="0.3">
      <c r="C917" s="9" t="s">
        <v>1381</v>
      </c>
      <c r="D917" s="14">
        <v>77</v>
      </c>
    </row>
    <row r="918" spans="3:4" x14ac:dyDescent="0.3">
      <c r="C918" s="9" t="s">
        <v>2446</v>
      </c>
      <c r="D918" s="14">
        <v>77</v>
      </c>
    </row>
    <row r="919" spans="3:4" x14ac:dyDescent="0.3">
      <c r="C919" s="9" t="s">
        <v>672</v>
      </c>
      <c r="D919" s="14">
        <v>77</v>
      </c>
    </row>
    <row r="920" spans="3:4" x14ac:dyDescent="0.3">
      <c r="C920" s="9" t="s">
        <v>4961</v>
      </c>
      <c r="D920" s="14">
        <v>77</v>
      </c>
    </row>
    <row r="921" spans="3:4" x14ac:dyDescent="0.3">
      <c r="C921" s="9" t="s">
        <v>763</v>
      </c>
      <c r="D921" s="14">
        <v>77</v>
      </c>
    </row>
    <row r="922" spans="3:4" x14ac:dyDescent="0.3">
      <c r="C922" s="9" t="s">
        <v>328</v>
      </c>
      <c r="D922" s="14">
        <v>77</v>
      </c>
    </row>
    <row r="923" spans="3:4" x14ac:dyDescent="0.3">
      <c r="C923" s="9" t="s">
        <v>5305</v>
      </c>
      <c r="D923" s="14">
        <v>77</v>
      </c>
    </row>
    <row r="924" spans="3:4" x14ac:dyDescent="0.3">
      <c r="C924" s="9" t="s">
        <v>2087</v>
      </c>
      <c r="D924" s="14">
        <v>77</v>
      </c>
    </row>
    <row r="925" spans="3:4" x14ac:dyDescent="0.3">
      <c r="C925" s="9" t="s">
        <v>3963</v>
      </c>
      <c r="D925" s="14">
        <v>77</v>
      </c>
    </row>
    <row r="926" spans="3:4" x14ac:dyDescent="0.3">
      <c r="C926" s="9" t="s">
        <v>2887</v>
      </c>
      <c r="D926" s="14">
        <v>77</v>
      </c>
    </row>
    <row r="927" spans="3:4" x14ac:dyDescent="0.3">
      <c r="C927" s="9" t="s">
        <v>249</v>
      </c>
      <c r="D927" s="14">
        <v>77</v>
      </c>
    </row>
    <row r="928" spans="3:4" x14ac:dyDescent="0.3">
      <c r="C928" s="9" t="s">
        <v>909</v>
      </c>
      <c r="D928" s="14">
        <v>76</v>
      </c>
    </row>
    <row r="929" spans="3:4" x14ac:dyDescent="0.3">
      <c r="C929" s="9" t="s">
        <v>3025</v>
      </c>
      <c r="D929" s="14">
        <v>76</v>
      </c>
    </row>
    <row r="930" spans="3:4" x14ac:dyDescent="0.3">
      <c r="C930" s="9" t="s">
        <v>967</v>
      </c>
      <c r="D930" s="14">
        <v>76</v>
      </c>
    </row>
    <row r="931" spans="3:4" x14ac:dyDescent="0.3">
      <c r="C931" s="9" t="s">
        <v>4305</v>
      </c>
      <c r="D931" s="14">
        <v>76</v>
      </c>
    </row>
    <row r="932" spans="3:4" x14ac:dyDescent="0.3">
      <c r="C932" s="9" t="s">
        <v>1255</v>
      </c>
      <c r="D932" s="14">
        <v>76</v>
      </c>
    </row>
    <row r="933" spans="3:4" x14ac:dyDescent="0.3">
      <c r="C933" s="9" t="s">
        <v>3145</v>
      </c>
      <c r="D933" s="14">
        <v>76</v>
      </c>
    </row>
    <row r="934" spans="3:4" x14ac:dyDescent="0.3">
      <c r="C934" s="9" t="s">
        <v>1280</v>
      </c>
      <c r="D934" s="14">
        <v>76</v>
      </c>
    </row>
    <row r="935" spans="3:4" x14ac:dyDescent="0.3">
      <c r="C935" s="9" t="s">
        <v>4149</v>
      </c>
      <c r="D935" s="14">
        <v>76</v>
      </c>
    </row>
    <row r="936" spans="3:4" x14ac:dyDescent="0.3">
      <c r="C936" s="9" t="s">
        <v>4772</v>
      </c>
      <c r="D936" s="14">
        <v>76</v>
      </c>
    </row>
    <row r="937" spans="3:4" x14ac:dyDescent="0.3">
      <c r="C937" s="9" t="s">
        <v>5171</v>
      </c>
      <c r="D937" s="14">
        <v>76</v>
      </c>
    </row>
    <row r="938" spans="3:4" x14ac:dyDescent="0.3">
      <c r="C938" s="9" t="s">
        <v>2982</v>
      </c>
      <c r="D938" s="14">
        <v>76</v>
      </c>
    </row>
    <row r="939" spans="3:4" x14ac:dyDescent="0.3">
      <c r="C939" s="9" t="s">
        <v>3264</v>
      </c>
      <c r="D939" s="14">
        <v>76</v>
      </c>
    </row>
    <row r="940" spans="3:4" x14ac:dyDescent="0.3">
      <c r="C940" s="9" t="s">
        <v>3372</v>
      </c>
      <c r="D940" s="14">
        <v>76</v>
      </c>
    </row>
    <row r="941" spans="3:4" x14ac:dyDescent="0.3">
      <c r="C941" s="9" t="s">
        <v>3447</v>
      </c>
      <c r="D941" s="14">
        <v>76</v>
      </c>
    </row>
    <row r="942" spans="3:4" x14ac:dyDescent="0.3">
      <c r="C942" s="9" t="s">
        <v>3904</v>
      </c>
      <c r="D942" s="14">
        <v>76</v>
      </c>
    </row>
    <row r="943" spans="3:4" x14ac:dyDescent="0.3">
      <c r="C943" s="9" t="s">
        <v>2743</v>
      </c>
      <c r="D943" s="14">
        <v>76</v>
      </c>
    </row>
    <row r="944" spans="3:4" x14ac:dyDescent="0.3">
      <c r="C944" s="9" t="s">
        <v>1000</v>
      </c>
      <c r="D944" s="14">
        <v>76</v>
      </c>
    </row>
    <row r="945" spans="3:4" x14ac:dyDescent="0.3">
      <c r="C945" s="9" t="s">
        <v>2020</v>
      </c>
      <c r="D945" s="14">
        <v>76</v>
      </c>
    </row>
    <row r="946" spans="3:4" x14ac:dyDescent="0.3">
      <c r="C946" s="9" t="s">
        <v>3473</v>
      </c>
      <c r="D946" s="14">
        <v>76</v>
      </c>
    </row>
    <row r="947" spans="3:4" x14ac:dyDescent="0.3">
      <c r="C947" s="9" t="s">
        <v>4053</v>
      </c>
      <c r="D947" s="14">
        <v>76</v>
      </c>
    </row>
    <row r="948" spans="3:4" x14ac:dyDescent="0.3">
      <c r="C948" s="9" t="s">
        <v>4632</v>
      </c>
      <c r="D948" s="14">
        <v>76</v>
      </c>
    </row>
    <row r="949" spans="3:4" x14ac:dyDescent="0.3">
      <c r="C949" s="9" t="s">
        <v>5089</v>
      </c>
      <c r="D949" s="14">
        <v>76</v>
      </c>
    </row>
    <row r="950" spans="3:4" x14ac:dyDescent="0.3">
      <c r="C950" s="9" t="s">
        <v>3704</v>
      </c>
      <c r="D950" s="14">
        <v>76</v>
      </c>
    </row>
    <row r="951" spans="3:4" x14ac:dyDescent="0.3">
      <c r="C951" s="9" t="s">
        <v>5515</v>
      </c>
      <c r="D951" s="14">
        <v>76</v>
      </c>
    </row>
    <row r="952" spans="3:4" x14ac:dyDescent="0.3">
      <c r="C952" s="9" t="s">
        <v>2826</v>
      </c>
      <c r="D952" s="14">
        <v>76</v>
      </c>
    </row>
    <row r="953" spans="3:4" x14ac:dyDescent="0.3">
      <c r="C953" s="9" t="s">
        <v>515</v>
      </c>
      <c r="D953" s="14">
        <v>76</v>
      </c>
    </row>
    <row r="954" spans="3:4" x14ac:dyDescent="0.3">
      <c r="C954" s="9" t="s">
        <v>5673</v>
      </c>
      <c r="D954" s="14">
        <v>76</v>
      </c>
    </row>
    <row r="955" spans="3:4" x14ac:dyDescent="0.3">
      <c r="C955" s="9" t="s">
        <v>949</v>
      </c>
      <c r="D955" s="14">
        <v>76</v>
      </c>
    </row>
    <row r="956" spans="3:4" x14ac:dyDescent="0.3">
      <c r="C956" s="9" t="s">
        <v>4081</v>
      </c>
      <c r="D956" s="14">
        <v>76</v>
      </c>
    </row>
    <row r="957" spans="3:4" x14ac:dyDescent="0.3">
      <c r="C957" s="9" t="s">
        <v>5504</v>
      </c>
      <c r="D957" s="14">
        <v>76</v>
      </c>
    </row>
    <row r="958" spans="3:4" x14ac:dyDescent="0.3">
      <c r="C958" s="9" t="s">
        <v>5639</v>
      </c>
      <c r="D958" s="14">
        <v>76</v>
      </c>
    </row>
    <row r="959" spans="3:4" x14ac:dyDescent="0.3">
      <c r="C959" s="9" t="s">
        <v>1425</v>
      </c>
      <c r="D959" s="14">
        <v>76</v>
      </c>
    </row>
    <row r="960" spans="3:4" x14ac:dyDescent="0.3">
      <c r="C960" s="9" t="s">
        <v>4321</v>
      </c>
      <c r="D960" s="14">
        <v>76</v>
      </c>
    </row>
    <row r="961" spans="3:4" x14ac:dyDescent="0.3">
      <c r="C961" s="9" t="s">
        <v>1060</v>
      </c>
      <c r="D961" s="14">
        <v>76</v>
      </c>
    </row>
    <row r="962" spans="3:4" x14ac:dyDescent="0.3">
      <c r="C962" s="9" t="s">
        <v>4300</v>
      </c>
      <c r="D962" s="14">
        <v>76</v>
      </c>
    </row>
    <row r="963" spans="3:4" x14ac:dyDescent="0.3">
      <c r="C963" s="9" t="s">
        <v>5567</v>
      </c>
      <c r="D963" s="14">
        <v>76</v>
      </c>
    </row>
    <row r="964" spans="3:4" x14ac:dyDescent="0.3">
      <c r="C964" s="9" t="s">
        <v>4755</v>
      </c>
      <c r="D964" s="14">
        <v>76</v>
      </c>
    </row>
    <row r="965" spans="3:4" x14ac:dyDescent="0.3">
      <c r="C965" s="9" t="s">
        <v>1359</v>
      </c>
      <c r="D965" s="14">
        <v>76</v>
      </c>
    </row>
    <row r="966" spans="3:4" x14ac:dyDescent="0.3">
      <c r="C966" s="9" t="s">
        <v>1206</v>
      </c>
      <c r="D966" s="14">
        <v>76</v>
      </c>
    </row>
    <row r="967" spans="3:4" x14ac:dyDescent="0.3">
      <c r="C967" s="9" t="s">
        <v>5054</v>
      </c>
      <c r="D967" s="14">
        <v>76</v>
      </c>
    </row>
    <row r="968" spans="3:4" x14ac:dyDescent="0.3">
      <c r="C968" s="9" t="s">
        <v>2795</v>
      </c>
      <c r="D968" s="14">
        <v>76</v>
      </c>
    </row>
    <row r="969" spans="3:4" x14ac:dyDescent="0.3">
      <c r="C969" s="9" t="s">
        <v>3885</v>
      </c>
      <c r="D969" s="14">
        <v>76</v>
      </c>
    </row>
    <row r="970" spans="3:4" x14ac:dyDescent="0.3">
      <c r="C970" s="9" t="s">
        <v>5296</v>
      </c>
      <c r="D970" s="14">
        <v>76</v>
      </c>
    </row>
    <row r="971" spans="3:4" x14ac:dyDescent="0.3">
      <c r="C971" s="9" t="s">
        <v>4016</v>
      </c>
      <c r="D971" s="14">
        <v>76</v>
      </c>
    </row>
    <row r="972" spans="3:4" x14ac:dyDescent="0.3">
      <c r="C972" s="9" t="s">
        <v>4277</v>
      </c>
      <c r="D972" s="14">
        <v>76</v>
      </c>
    </row>
    <row r="973" spans="3:4" x14ac:dyDescent="0.3">
      <c r="C973" s="9" t="s">
        <v>3048</v>
      </c>
      <c r="D973" s="14">
        <v>76</v>
      </c>
    </row>
    <row r="974" spans="3:4" x14ac:dyDescent="0.3">
      <c r="C974" s="9" t="s">
        <v>5075</v>
      </c>
      <c r="D974" s="14">
        <v>75</v>
      </c>
    </row>
    <row r="975" spans="3:4" x14ac:dyDescent="0.3">
      <c r="C975" s="9" t="s">
        <v>4859</v>
      </c>
      <c r="D975" s="14">
        <v>75</v>
      </c>
    </row>
    <row r="976" spans="3:4" x14ac:dyDescent="0.3">
      <c r="C976" s="9" t="s">
        <v>1219</v>
      </c>
      <c r="D976" s="14">
        <v>75</v>
      </c>
    </row>
    <row r="977" spans="3:4" x14ac:dyDescent="0.3">
      <c r="C977" s="9" t="s">
        <v>4970</v>
      </c>
      <c r="D977" s="14">
        <v>75</v>
      </c>
    </row>
    <row r="978" spans="3:4" x14ac:dyDescent="0.3">
      <c r="C978" s="9" t="s">
        <v>4534</v>
      </c>
      <c r="D978" s="14">
        <v>75</v>
      </c>
    </row>
    <row r="979" spans="3:4" x14ac:dyDescent="0.3">
      <c r="C979" s="9" t="s">
        <v>3119</v>
      </c>
      <c r="D979" s="14">
        <v>75</v>
      </c>
    </row>
    <row r="980" spans="3:4" x14ac:dyDescent="0.3">
      <c r="C980" s="9" t="s">
        <v>4399</v>
      </c>
      <c r="D980" s="14">
        <v>75</v>
      </c>
    </row>
    <row r="981" spans="3:4" x14ac:dyDescent="0.3">
      <c r="C981" s="9" t="s">
        <v>1437</v>
      </c>
      <c r="D981" s="14">
        <v>75</v>
      </c>
    </row>
    <row r="982" spans="3:4" x14ac:dyDescent="0.3">
      <c r="C982" s="9" t="s">
        <v>1229</v>
      </c>
      <c r="D982" s="14">
        <v>75</v>
      </c>
    </row>
    <row r="983" spans="3:4" x14ac:dyDescent="0.3">
      <c r="C983" s="9" t="s">
        <v>418</v>
      </c>
      <c r="D983" s="14">
        <v>75</v>
      </c>
    </row>
    <row r="984" spans="3:4" x14ac:dyDescent="0.3">
      <c r="C984" s="9" t="s">
        <v>5124</v>
      </c>
      <c r="D984" s="14">
        <v>75</v>
      </c>
    </row>
    <row r="985" spans="3:4" x14ac:dyDescent="0.3">
      <c r="C985" s="9" t="s">
        <v>3454</v>
      </c>
      <c r="D985" s="14">
        <v>75</v>
      </c>
    </row>
    <row r="986" spans="3:4" x14ac:dyDescent="0.3">
      <c r="C986" s="9" t="s">
        <v>2262</v>
      </c>
      <c r="D986" s="14">
        <v>75</v>
      </c>
    </row>
    <row r="987" spans="3:4" x14ac:dyDescent="0.3">
      <c r="C987" s="9" t="s">
        <v>483</v>
      </c>
      <c r="D987" s="14">
        <v>75</v>
      </c>
    </row>
    <row r="988" spans="3:4" x14ac:dyDescent="0.3">
      <c r="C988" s="9" t="s">
        <v>3203</v>
      </c>
      <c r="D988" s="14">
        <v>75</v>
      </c>
    </row>
    <row r="989" spans="3:4" x14ac:dyDescent="0.3">
      <c r="C989" s="9" t="s">
        <v>4112</v>
      </c>
      <c r="D989" s="14">
        <v>75</v>
      </c>
    </row>
    <row r="990" spans="3:4" x14ac:dyDescent="0.3">
      <c r="C990" s="9" t="s">
        <v>1558</v>
      </c>
      <c r="D990" s="14">
        <v>75</v>
      </c>
    </row>
    <row r="991" spans="3:4" x14ac:dyDescent="0.3">
      <c r="C991" s="9" t="s">
        <v>4899</v>
      </c>
      <c r="D991" s="14">
        <v>75</v>
      </c>
    </row>
    <row r="992" spans="3:4" x14ac:dyDescent="0.3">
      <c r="C992" s="9" t="s">
        <v>1696</v>
      </c>
      <c r="D992" s="14">
        <v>75</v>
      </c>
    </row>
    <row r="993" spans="3:4" x14ac:dyDescent="0.3">
      <c r="C993" s="9" t="s">
        <v>480</v>
      </c>
      <c r="D993" s="14">
        <v>75</v>
      </c>
    </row>
    <row r="994" spans="3:4" x14ac:dyDescent="0.3">
      <c r="C994" s="9" t="s">
        <v>3186</v>
      </c>
      <c r="D994" s="14">
        <v>75</v>
      </c>
    </row>
    <row r="995" spans="3:4" x14ac:dyDescent="0.3">
      <c r="C995" s="9" t="s">
        <v>3488</v>
      </c>
      <c r="D995" s="14">
        <v>75</v>
      </c>
    </row>
    <row r="996" spans="3:4" x14ac:dyDescent="0.3">
      <c r="C996" s="9" t="s">
        <v>3235</v>
      </c>
      <c r="D996" s="14">
        <v>75</v>
      </c>
    </row>
    <row r="997" spans="3:4" x14ac:dyDescent="0.3">
      <c r="C997" s="9" t="s">
        <v>4872</v>
      </c>
      <c r="D997" s="14">
        <v>75</v>
      </c>
    </row>
    <row r="998" spans="3:4" x14ac:dyDescent="0.3">
      <c r="C998" s="9" t="s">
        <v>2190</v>
      </c>
      <c r="D998" s="14">
        <v>75</v>
      </c>
    </row>
    <row r="999" spans="3:4" x14ac:dyDescent="0.3">
      <c r="C999" s="9" t="s">
        <v>1891</v>
      </c>
      <c r="D999" s="14">
        <v>75</v>
      </c>
    </row>
    <row r="1000" spans="3:4" x14ac:dyDescent="0.3">
      <c r="C1000" s="9" t="s">
        <v>5571</v>
      </c>
      <c r="D1000" s="14">
        <v>75</v>
      </c>
    </row>
    <row r="1001" spans="3:4" x14ac:dyDescent="0.3">
      <c r="C1001" s="9" t="s">
        <v>4041</v>
      </c>
      <c r="D1001" s="14">
        <v>75</v>
      </c>
    </row>
    <row r="1002" spans="3:4" x14ac:dyDescent="0.3">
      <c r="C1002" s="9" t="s">
        <v>4454</v>
      </c>
      <c r="D1002" s="14">
        <v>75</v>
      </c>
    </row>
    <row r="1003" spans="3:4" x14ac:dyDescent="0.3">
      <c r="C1003" s="9" t="s">
        <v>1959</v>
      </c>
      <c r="D1003" s="14">
        <v>75</v>
      </c>
    </row>
    <row r="1004" spans="3:4" x14ac:dyDescent="0.3">
      <c r="C1004" s="9" t="s">
        <v>2924</v>
      </c>
      <c r="D1004" s="14">
        <v>75</v>
      </c>
    </row>
    <row r="1005" spans="3:4" x14ac:dyDescent="0.3">
      <c r="C1005" s="9" t="s">
        <v>3266</v>
      </c>
      <c r="D1005" s="14">
        <v>75</v>
      </c>
    </row>
    <row r="1006" spans="3:4" x14ac:dyDescent="0.3">
      <c r="C1006" s="9" t="s">
        <v>990</v>
      </c>
      <c r="D1006" s="14">
        <v>75</v>
      </c>
    </row>
    <row r="1007" spans="3:4" x14ac:dyDescent="0.3">
      <c r="C1007" s="9" t="s">
        <v>4252</v>
      </c>
      <c r="D1007" s="14">
        <v>75</v>
      </c>
    </row>
    <row r="1008" spans="3:4" x14ac:dyDescent="0.3">
      <c r="C1008" s="9" t="s">
        <v>3732</v>
      </c>
      <c r="D1008" s="14">
        <v>75</v>
      </c>
    </row>
    <row r="1009" spans="3:4" x14ac:dyDescent="0.3">
      <c r="C1009" s="9" t="s">
        <v>3531</v>
      </c>
      <c r="D1009" s="14">
        <v>75</v>
      </c>
    </row>
    <row r="1010" spans="3:4" x14ac:dyDescent="0.3">
      <c r="C1010" s="9" t="s">
        <v>2212</v>
      </c>
      <c r="D1010" s="14">
        <v>74</v>
      </c>
    </row>
    <row r="1011" spans="3:4" x14ac:dyDescent="0.3">
      <c r="C1011" s="9" t="s">
        <v>1925</v>
      </c>
      <c r="D1011" s="14">
        <v>74</v>
      </c>
    </row>
    <row r="1012" spans="3:4" x14ac:dyDescent="0.3">
      <c r="C1012" s="9" t="s">
        <v>4338</v>
      </c>
      <c r="D1012" s="14">
        <v>74</v>
      </c>
    </row>
    <row r="1013" spans="3:4" x14ac:dyDescent="0.3">
      <c r="C1013" s="9" t="s">
        <v>553</v>
      </c>
      <c r="D1013" s="14">
        <v>74</v>
      </c>
    </row>
    <row r="1014" spans="3:4" x14ac:dyDescent="0.3">
      <c r="C1014" s="9" t="s">
        <v>1994</v>
      </c>
      <c r="D1014" s="14">
        <v>74</v>
      </c>
    </row>
    <row r="1015" spans="3:4" x14ac:dyDescent="0.3">
      <c r="C1015" s="9" t="s">
        <v>4558</v>
      </c>
      <c r="D1015" s="14">
        <v>74</v>
      </c>
    </row>
    <row r="1016" spans="3:4" x14ac:dyDescent="0.3">
      <c r="C1016" s="9" t="s">
        <v>4315</v>
      </c>
      <c r="D1016" s="14">
        <v>74</v>
      </c>
    </row>
    <row r="1017" spans="3:4" x14ac:dyDescent="0.3">
      <c r="C1017" s="9" t="s">
        <v>849</v>
      </c>
      <c r="D1017" s="14">
        <v>74</v>
      </c>
    </row>
    <row r="1018" spans="3:4" x14ac:dyDescent="0.3">
      <c r="C1018" s="9" t="s">
        <v>3554</v>
      </c>
      <c r="D1018" s="14">
        <v>74</v>
      </c>
    </row>
    <row r="1019" spans="3:4" x14ac:dyDescent="0.3">
      <c r="C1019" s="9" t="s">
        <v>3525</v>
      </c>
      <c r="D1019" s="14">
        <v>74</v>
      </c>
    </row>
    <row r="1020" spans="3:4" x14ac:dyDescent="0.3">
      <c r="C1020" s="9" t="s">
        <v>5491</v>
      </c>
      <c r="D1020" s="14">
        <v>74</v>
      </c>
    </row>
    <row r="1021" spans="3:4" x14ac:dyDescent="0.3">
      <c r="C1021" s="9" t="s">
        <v>1588</v>
      </c>
      <c r="D1021" s="14">
        <v>74</v>
      </c>
    </row>
    <row r="1022" spans="3:4" x14ac:dyDescent="0.3">
      <c r="C1022" s="9" t="s">
        <v>1745</v>
      </c>
      <c r="D1022" s="14">
        <v>74</v>
      </c>
    </row>
    <row r="1023" spans="3:4" x14ac:dyDescent="0.3">
      <c r="C1023" s="9" t="s">
        <v>4100</v>
      </c>
      <c r="D1023" s="14">
        <v>74</v>
      </c>
    </row>
    <row r="1024" spans="3:4" x14ac:dyDescent="0.3">
      <c r="C1024" s="9" t="s">
        <v>2555</v>
      </c>
      <c r="D1024" s="14">
        <v>74</v>
      </c>
    </row>
    <row r="1025" spans="3:4" x14ac:dyDescent="0.3">
      <c r="C1025" s="9" t="s">
        <v>2144</v>
      </c>
      <c r="D1025" s="14">
        <v>74</v>
      </c>
    </row>
    <row r="1026" spans="3:4" x14ac:dyDescent="0.3">
      <c r="C1026" s="9" t="s">
        <v>4482</v>
      </c>
      <c r="D1026" s="14">
        <v>74</v>
      </c>
    </row>
    <row r="1027" spans="3:4" x14ac:dyDescent="0.3">
      <c r="C1027" s="9" t="s">
        <v>620</v>
      </c>
      <c r="D1027" s="14">
        <v>74</v>
      </c>
    </row>
    <row r="1028" spans="3:4" x14ac:dyDescent="0.3">
      <c r="C1028" s="9" t="s">
        <v>4290</v>
      </c>
      <c r="D1028" s="14">
        <v>74</v>
      </c>
    </row>
    <row r="1029" spans="3:4" x14ac:dyDescent="0.3">
      <c r="C1029" s="9" t="s">
        <v>3435</v>
      </c>
      <c r="D1029" s="14">
        <v>74</v>
      </c>
    </row>
    <row r="1030" spans="3:4" x14ac:dyDescent="0.3">
      <c r="C1030" s="9" t="s">
        <v>5197</v>
      </c>
      <c r="D1030" s="14">
        <v>74</v>
      </c>
    </row>
    <row r="1031" spans="3:4" x14ac:dyDescent="0.3">
      <c r="C1031" s="9" t="s">
        <v>3046</v>
      </c>
      <c r="D1031" s="14">
        <v>74</v>
      </c>
    </row>
    <row r="1032" spans="3:4" x14ac:dyDescent="0.3">
      <c r="C1032" s="9" t="s">
        <v>4382</v>
      </c>
      <c r="D1032" s="14">
        <v>74</v>
      </c>
    </row>
    <row r="1033" spans="3:4" x14ac:dyDescent="0.3">
      <c r="C1033" s="9" t="s">
        <v>1033</v>
      </c>
      <c r="D1033" s="14">
        <v>74</v>
      </c>
    </row>
    <row r="1034" spans="3:4" x14ac:dyDescent="0.3">
      <c r="C1034" s="9" t="s">
        <v>2008</v>
      </c>
      <c r="D1034" s="14">
        <v>74</v>
      </c>
    </row>
    <row r="1035" spans="3:4" x14ac:dyDescent="0.3">
      <c r="C1035" s="9" t="s">
        <v>2014</v>
      </c>
      <c r="D1035" s="14">
        <v>74</v>
      </c>
    </row>
    <row r="1036" spans="3:4" x14ac:dyDescent="0.3">
      <c r="C1036" s="9" t="s">
        <v>4307</v>
      </c>
      <c r="D1036" s="14">
        <v>74</v>
      </c>
    </row>
    <row r="1037" spans="3:4" x14ac:dyDescent="0.3">
      <c r="C1037" s="9" t="s">
        <v>2269</v>
      </c>
      <c r="D1037" s="14">
        <v>74</v>
      </c>
    </row>
    <row r="1038" spans="3:4" x14ac:dyDescent="0.3">
      <c r="C1038" s="9" t="s">
        <v>628</v>
      </c>
      <c r="D1038" s="14">
        <v>74</v>
      </c>
    </row>
    <row r="1039" spans="3:4" x14ac:dyDescent="0.3">
      <c r="C1039" s="9" t="s">
        <v>5510</v>
      </c>
      <c r="D1039" s="14">
        <v>74</v>
      </c>
    </row>
    <row r="1040" spans="3:4" x14ac:dyDescent="0.3">
      <c r="C1040" s="9" t="s">
        <v>4039</v>
      </c>
      <c r="D1040" s="14">
        <v>74</v>
      </c>
    </row>
    <row r="1041" spans="3:4" x14ac:dyDescent="0.3">
      <c r="C1041" s="9" t="s">
        <v>3346</v>
      </c>
      <c r="D1041" s="14">
        <v>74</v>
      </c>
    </row>
    <row r="1042" spans="3:4" x14ac:dyDescent="0.3">
      <c r="C1042" s="9" t="s">
        <v>2209</v>
      </c>
      <c r="D1042" s="14">
        <v>74</v>
      </c>
    </row>
    <row r="1043" spans="3:4" x14ac:dyDescent="0.3">
      <c r="C1043" s="9" t="s">
        <v>262</v>
      </c>
      <c r="D1043" s="14">
        <v>74</v>
      </c>
    </row>
    <row r="1044" spans="3:4" x14ac:dyDescent="0.3">
      <c r="C1044" s="9" t="s">
        <v>3006</v>
      </c>
      <c r="D1044" s="14">
        <v>73</v>
      </c>
    </row>
    <row r="1045" spans="3:4" x14ac:dyDescent="0.3">
      <c r="C1045" s="9" t="s">
        <v>2675</v>
      </c>
      <c r="D1045" s="14">
        <v>73</v>
      </c>
    </row>
    <row r="1046" spans="3:4" x14ac:dyDescent="0.3">
      <c r="C1046" s="9" t="s">
        <v>3754</v>
      </c>
      <c r="D1046" s="14">
        <v>73</v>
      </c>
    </row>
    <row r="1047" spans="3:4" x14ac:dyDescent="0.3">
      <c r="C1047" s="9" t="s">
        <v>4406</v>
      </c>
      <c r="D1047" s="14">
        <v>73</v>
      </c>
    </row>
    <row r="1048" spans="3:4" x14ac:dyDescent="0.3">
      <c r="C1048" s="9" t="s">
        <v>4309</v>
      </c>
      <c r="D1048" s="14">
        <v>73</v>
      </c>
    </row>
    <row r="1049" spans="3:4" x14ac:dyDescent="0.3">
      <c r="C1049" s="9" t="s">
        <v>4027</v>
      </c>
      <c r="D1049" s="14">
        <v>73</v>
      </c>
    </row>
    <row r="1050" spans="3:4" x14ac:dyDescent="0.3">
      <c r="C1050" s="9" t="s">
        <v>4151</v>
      </c>
      <c r="D1050" s="14">
        <v>73</v>
      </c>
    </row>
    <row r="1051" spans="3:4" x14ac:dyDescent="0.3">
      <c r="C1051" s="9" t="s">
        <v>5286</v>
      </c>
      <c r="D1051" s="14">
        <v>73</v>
      </c>
    </row>
    <row r="1052" spans="3:4" x14ac:dyDescent="0.3">
      <c r="C1052" s="9" t="s">
        <v>4748</v>
      </c>
      <c r="D1052" s="14">
        <v>73</v>
      </c>
    </row>
    <row r="1053" spans="3:4" x14ac:dyDescent="0.3">
      <c r="C1053" s="9" t="s">
        <v>3720</v>
      </c>
      <c r="D1053" s="14">
        <v>73</v>
      </c>
    </row>
    <row r="1054" spans="3:4" x14ac:dyDescent="0.3">
      <c r="C1054" s="9" t="s">
        <v>2935</v>
      </c>
      <c r="D1054" s="14">
        <v>73</v>
      </c>
    </row>
    <row r="1055" spans="3:4" x14ac:dyDescent="0.3">
      <c r="C1055" s="9" t="s">
        <v>3151</v>
      </c>
      <c r="D1055" s="14">
        <v>73</v>
      </c>
    </row>
    <row r="1056" spans="3:4" x14ac:dyDescent="0.3">
      <c r="C1056" s="9" t="s">
        <v>2250</v>
      </c>
      <c r="D1056" s="14">
        <v>73</v>
      </c>
    </row>
    <row r="1057" spans="3:4" x14ac:dyDescent="0.3">
      <c r="C1057" s="9" t="s">
        <v>3692</v>
      </c>
      <c r="D1057" s="14">
        <v>73</v>
      </c>
    </row>
    <row r="1058" spans="3:4" x14ac:dyDescent="0.3">
      <c r="C1058" s="9" t="s">
        <v>415</v>
      </c>
      <c r="D1058" s="14">
        <v>73</v>
      </c>
    </row>
    <row r="1059" spans="3:4" x14ac:dyDescent="0.3">
      <c r="C1059" s="9" t="s">
        <v>3335</v>
      </c>
      <c r="D1059" s="14">
        <v>73</v>
      </c>
    </row>
    <row r="1060" spans="3:4" x14ac:dyDescent="0.3">
      <c r="C1060" s="9" t="s">
        <v>2404</v>
      </c>
      <c r="D1060" s="14">
        <v>73</v>
      </c>
    </row>
    <row r="1061" spans="3:4" x14ac:dyDescent="0.3">
      <c r="C1061" s="9" t="s">
        <v>3490</v>
      </c>
      <c r="D1061" s="14">
        <v>73</v>
      </c>
    </row>
    <row r="1062" spans="3:4" x14ac:dyDescent="0.3">
      <c r="C1062" s="9" t="s">
        <v>3569</v>
      </c>
      <c r="D1062" s="14">
        <v>73</v>
      </c>
    </row>
    <row r="1063" spans="3:4" x14ac:dyDescent="0.3">
      <c r="C1063" s="9" t="s">
        <v>2221</v>
      </c>
      <c r="D1063" s="14">
        <v>73</v>
      </c>
    </row>
    <row r="1064" spans="3:4" x14ac:dyDescent="0.3">
      <c r="C1064" s="9" t="s">
        <v>1599</v>
      </c>
      <c r="D1064" s="14">
        <v>73</v>
      </c>
    </row>
    <row r="1065" spans="3:4" x14ac:dyDescent="0.3">
      <c r="C1065" s="9" t="s">
        <v>2849</v>
      </c>
      <c r="D1065" s="14">
        <v>73</v>
      </c>
    </row>
    <row r="1066" spans="3:4" x14ac:dyDescent="0.3">
      <c r="C1066" s="9" t="s">
        <v>3432</v>
      </c>
      <c r="D1066" s="14">
        <v>73</v>
      </c>
    </row>
    <row r="1067" spans="3:4" x14ac:dyDescent="0.3">
      <c r="C1067" s="9" t="s">
        <v>945</v>
      </c>
      <c r="D1067" s="14">
        <v>73</v>
      </c>
    </row>
    <row r="1068" spans="3:4" x14ac:dyDescent="0.3">
      <c r="C1068" s="9" t="s">
        <v>3560</v>
      </c>
      <c r="D1068" s="14">
        <v>73</v>
      </c>
    </row>
    <row r="1069" spans="3:4" x14ac:dyDescent="0.3">
      <c r="C1069" s="9" t="s">
        <v>4285</v>
      </c>
      <c r="D1069" s="14">
        <v>73</v>
      </c>
    </row>
    <row r="1070" spans="3:4" x14ac:dyDescent="0.3">
      <c r="C1070" s="9" t="s">
        <v>1080</v>
      </c>
      <c r="D1070" s="14">
        <v>73</v>
      </c>
    </row>
    <row r="1071" spans="3:4" x14ac:dyDescent="0.3">
      <c r="C1071" s="9" t="s">
        <v>2705</v>
      </c>
      <c r="D1071" s="14">
        <v>73</v>
      </c>
    </row>
    <row r="1072" spans="3:4" x14ac:dyDescent="0.3">
      <c r="C1072" s="9" t="s">
        <v>807</v>
      </c>
      <c r="D1072" s="14">
        <v>73</v>
      </c>
    </row>
    <row r="1073" spans="3:4" x14ac:dyDescent="0.3">
      <c r="C1073" s="9" t="s">
        <v>4255</v>
      </c>
      <c r="D1073" s="14">
        <v>73</v>
      </c>
    </row>
    <row r="1074" spans="3:4" x14ac:dyDescent="0.3">
      <c r="C1074" s="9" t="s">
        <v>2153</v>
      </c>
      <c r="D1074" s="14">
        <v>73</v>
      </c>
    </row>
    <row r="1075" spans="3:4" x14ac:dyDescent="0.3">
      <c r="C1075" s="9" t="s">
        <v>782</v>
      </c>
      <c r="D1075" s="14">
        <v>73</v>
      </c>
    </row>
    <row r="1076" spans="3:4" x14ac:dyDescent="0.3">
      <c r="C1076" s="9" t="s">
        <v>2914</v>
      </c>
      <c r="D1076" s="14">
        <v>73</v>
      </c>
    </row>
    <row r="1077" spans="3:4" x14ac:dyDescent="0.3">
      <c r="C1077" s="9" t="s">
        <v>3513</v>
      </c>
      <c r="D1077" s="14">
        <v>73</v>
      </c>
    </row>
    <row r="1078" spans="3:4" x14ac:dyDescent="0.3">
      <c r="C1078" s="9" t="s">
        <v>3017</v>
      </c>
      <c r="D1078" s="14">
        <v>73</v>
      </c>
    </row>
    <row r="1079" spans="3:4" x14ac:dyDescent="0.3">
      <c r="C1079" s="9" t="s">
        <v>1519</v>
      </c>
      <c r="D1079" s="14">
        <v>73</v>
      </c>
    </row>
    <row r="1080" spans="3:4" x14ac:dyDescent="0.3">
      <c r="C1080" s="9" t="s">
        <v>57</v>
      </c>
      <c r="D1080" s="14">
        <v>73</v>
      </c>
    </row>
    <row r="1081" spans="3:4" x14ac:dyDescent="0.3">
      <c r="C1081" s="9" t="s">
        <v>738</v>
      </c>
      <c r="D1081" s="14">
        <v>73</v>
      </c>
    </row>
    <row r="1082" spans="3:4" x14ac:dyDescent="0.3">
      <c r="C1082" s="9" t="s">
        <v>5403</v>
      </c>
      <c r="D1082" s="14">
        <v>72</v>
      </c>
    </row>
    <row r="1083" spans="3:4" x14ac:dyDescent="0.3">
      <c r="C1083" s="9" t="s">
        <v>3321</v>
      </c>
      <c r="D1083" s="14">
        <v>72</v>
      </c>
    </row>
    <row r="1084" spans="3:4" x14ac:dyDescent="0.3">
      <c r="C1084" s="9" t="s">
        <v>1804</v>
      </c>
      <c r="D1084" s="14">
        <v>72</v>
      </c>
    </row>
    <row r="1085" spans="3:4" x14ac:dyDescent="0.3">
      <c r="C1085" s="9" t="s">
        <v>4594</v>
      </c>
      <c r="D1085" s="14">
        <v>72</v>
      </c>
    </row>
    <row r="1086" spans="3:4" x14ac:dyDescent="0.3">
      <c r="C1086" s="9" t="s">
        <v>3276</v>
      </c>
      <c r="D1086" s="14">
        <v>72</v>
      </c>
    </row>
    <row r="1087" spans="3:4" x14ac:dyDescent="0.3">
      <c r="C1087" s="9" t="s">
        <v>3084</v>
      </c>
      <c r="D1087" s="14">
        <v>72</v>
      </c>
    </row>
    <row r="1088" spans="3:4" x14ac:dyDescent="0.3">
      <c r="C1088" s="9" t="s">
        <v>2624</v>
      </c>
      <c r="D1088" s="14">
        <v>72</v>
      </c>
    </row>
    <row r="1089" spans="3:4" x14ac:dyDescent="0.3">
      <c r="C1089" s="9" t="s">
        <v>4624</v>
      </c>
      <c r="D1089" s="14">
        <v>72</v>
      </c>
    </row>
    <row r="1090" spans="3:4" x14ac:dyDescent="0.3">
      <c r="C1090" s="9" t="s">
        <v>3595</v>
      </c>
      <c r="D1090" s="14">
        <v>72</v>
      </c>
    </row>
    <row r="1091" spans="3:4" x14ac:dyDescent="0.3">
      <c r="C1091" s="9" t="s">
        <v>401</v>
      </c>
      <c r="D1091" s="14">
        <v>72</v>
      </c>
    </row>
    <row r="1092" spans="3:4" x14ac:dyDescent="0.3">
      <c r="C1092" s="9" t="s">
        <v>4024</v>
      </c>
      <c r="D1092" s="14">
        <v>72</v>
      </c>
    </row>
    <row r="1093" spans="3:4" x14ac:dyDescent="0.3">
      <c r="C1093" s="9" t="s">
        <v>1984</v>
      </c>
      <c r="D1093" s="14">
        <v>72</v>
      </c>
    </row>
    <row r="1094" spans="3:4" x14ac:dyDescent="0.3">
      <c r="C1094" s="9" t="s">
        <v>4571</v>
      </c>
      <c r="D1094" s="14">
        <v>72</v>
      </c>
    </row>
    <row r="1095" spans="3:4" x14ac:dyDescent="0.3">
      <c r="C1095" s="9" t="s">
        <v>3578</v>
      </c>
      <c r="D1095" s="14">
        <v>72</v>
      </c>
    </row>
    <row r="1096" spans="3:4" x14ac:dyDescent="0.3">
      <c r="C1096" s="9" t="s">
        <v>5127</v>
      </c>
      <c r="D1096" s="14">
        <v>72</v>
      </c>
    </row>
    <row r="1097" spans="3:4" x14ac:dyDescent="0.3">
      <c r="C1097" s="9" t="s">
        <v>641</v>
      </c>
      <c r="D1097" s="14">
        <v>72</v>
      </c>
    </row>
    <row r="1098" spans="3:4" x14ac:dyDescent="0.3">
      <c r="C1098" s="9" t="s">
        <v>840</v>
      </c>
      <c r="D1098" s="14">
        <v>72</v>
      </c>
    </row>
    <row r="1099" spans="3:4" x14ac:dyDescent="0.3">
      <c r="C1099" s="9" t="s">
        <v>1638</v>
      </c>
      <c r="D1099" s="14">
        <v>72</v>
      </c>
    </row>
    <row r="1100" spans="3:4" x14ac:dyDescent="0.3">
      <c r="C1100" s="9" t="s">
        <v>1741</v>
      </c>
      <c r="D1100" s="14">
        <v>72</v>
      </c>
    </row>
    <row r="1101" spans="3:4" x14ac:dyDescent="0.3">
      <c r="C1101" s="9" t="s">
        <v>5206</v>
      </c>
      <c r="D1101" s="14">
        <v>72</v>
      </c>
    </row>
    <row r="1102" spans="3:4" x14ac:dyDescent="0.3">
      <c r="C1102" s="9" t="s">
        <v>4283</v>
      </c>
      <c r="D1102" s="14">
        <v>72</v>
      </c>
    </row>
    <row r="1103" spans="3:4" x14ac:dyDescent="0.3">
      <c r="C1103" s="9" t="s">
        <v>819</v>
      </c>
      <c r="D1103" s="14">
        <v>72</v>
      </c>
    </row>
    <row r="1104" spans="3:4" x14ac:dyDescent="0.3">
      <c r="C1104" s="9" t="s">
        <v>5526</v>
      </c>
      <c r="D1104" s="14">
        <v>72</v>
      </c>
    </row>
    <row r="1105" spans="3:4" x14ac:dyDescent="0.3">
      <c r="C1105" s="9" t="s">
        <v>4466</v>
      </c>
      <c r="D1105" s="14">
        <v>72</v>
      </c>
    </row>
    <row r="1106" spans="3:4" x14ac:dyDescent="0.3">
      <c r="C1106" s="9" t="s">
        <v>4925</v>
      </c>
      <c r="D1106" s="14">
        <v>72</v>
      </c>
    </row>
    <row r="1107" spans="3:4" x14ac:dyDescent="0.3">
      <c r="C1107" s="9" t="s">
        <v>3747</v>
      </c>
      <c r="D1107" s="14">
        <v>72</v>
      </c>
    </row>
    <row r="1108" spans="3:4" x14ac:dyDescent="0.3">
      <c r="C1108" s="9" t="s">
        <v>3782</v>
      </c>
      <c r="D1108" s="14">
        <v>72</v>
      </c>
    </row>
    <row r="1109" spans="3:4" x14ac:dyDescent="0.3">
      <c r="C1109" s="9" t="s">
        <v>4480</v>
      </c>
      <c r="D1109" s="14">
        <v>72</v>
      </c>
    </row>
    <row r="1110" spans="3:4" x14ac:dyDescent="0.3">
      <c r="C1110" s="9" t="s">
        <v>1422</v>
      </c>
      <c r="D1110" s="14">
        <v>72</v>
      </c>
    </row>
    <row r="1111" spans="3:4" x14ac:dyDescent="0.3">
      <c r="C1111" s="9" t="s">
        <v>5281</v>
      </c>
      <c r="D1111" s="14">
        <v>72</v>
      </c>
    </row>
    <row r="1112" spans="3:4" x14ac:dyDescent="0.3">
      <c r="C1112" s="9" t="s">
        <v>2631</v>
      </c>
      <c r="D1112" s="14">
        <v>72</v>
      </c>
    </row>
    <row r="1113" spans="3:4" x14ac:dyDescent="0.3">
      <c r="C1113" s="9" t="s">
        <v>4621</v>
      </c>
      <c r="D1113" s="14">
        <v>72</v>
      </c>
    </row>
    <row r="1114" spans="3:4" x14ac:dyDescent="0.3">
      <c r="C1114" s="9" t="s">
        <v>1140</v>
      </c>
      <c r="D1114" s="14">
        <v>72</v>
      </c>
    </row>
    <row r="1115" spans="3:4" x14ac:dyDescent="0.3">
      <c r="C1115" s="9" t="s">
        <v>5042</v>
      </c>
      <c r="D1115" s="14">
        <v>72</v>
      </c>
    </row>
    <row r="1116" spans="3:4" x14ac:dyDescent="0.3">
      <c r="C1116" s="9" t="s">
        <v>1536</v>
      </c>
      <c r="D1116" s="14">
        <v>72</v>
      </c>
    </row>
    <row r="1117" spans="3:4" x14ac:dyDescent="0.3">
      <c r="C1117" s="9" t="s">
        <v>5701</v>
      </c>
      <c r="D1117" s="14">
        <v>72</v>
      </c>
    </row>
    <row r="1118" spans="3:4" x14ac:dyDescent="0.3">
      <c r="C1118" s="9" t="s">
        <v>1336</v>
      </c>
      <c r="D1118" s="14">
        <v>72</v>
      </c>
    </row>
    <row r="1119" spans="3:4" x14ac:dyDescent="0.3">
      <c r="C1119" s="9" t="s">
        <v>5394</v>
      </c>
      <c r="D1119" s="14">
        <v>72</v>
      </c>
    </row>
    <row r="1120" spans="3:4" x14ac:dyDescent="0.3">
      <c r="C1120" s="9" t="s">
        <v>1883</v>
      </c>
      <c r="D1120" s="14">
        <v>72</v>
      </c>
    </row>
    <row r="1121" spans="3:4" x14ac:dyDescent="0.3">
      <c r="C1121" s="9" t="s">
        <v>4317</v>
      </c>
      <c r="D1121" s="14">
        <v>72</v>
      </c>
    </row>
    <row r="1122" spans="3:4" x14ac:dyDescent="0.3">
      <c r="C1122" s="9" t="s">
        <v>785</v>
      </c>
      <c r="D1122" s="14">
        <v>71</v>
      </c>
    </row>
    <row r="1123" spans="3:4" x14ac:dyDescent="0.3">
      <c r="C1123" s="9" t="s">
        <v>5190</v>
      </c>
      <c r="D1123" s="14">
        <v>71</v>
      </c>
    </row>
    <row r="1124" spans="3:4" x14ac:dyDescent="0.3">
      <c r="C1124" s="9" t="s">
        <v>5722</v>
      </c>
      <c r="D1124" s="14">
        <v>71</v>
      </c>
    </row>
    <row r="1125" spans="3:4" x14ac:dyDescent="0.3">
      <c r="C1125" s="9" t="s">
        <v>1506</v>
      </c>
      <c r="D1125" s="14">
        <v>71</v>
      </c>
    </row>
    <row r="1126" spans="3:4" x14ac:dyDescent="0.3">
      <c r="C1126" s="9" t="s">
        <v>4751</v>
      </c>
      <c r="D1126" s="14">
        <v>71</v>
      </c>
    </row>
    <row r="1127" spans="3:4" x14ac:dyDescent="0.3">
      <c r="C1127" s="9" t="s">
        <v>3014</v>
      </c>
      <c r="D1127" s="14">
        <v>71</v>
      </c>
    </row>
    <row r="1128" spans="3:4" x14ac:dyDescent="0.3">
      <c r="C1128" s="9" t="s">
        <v>2703</v>
      </c>
      <c r="D1128" s="14">
        <v>71</v>
      </c>
    </row>
    <row r="1129" spans="3:4" x14ac:dyDescent="0.3">
      <c r="C1129" s="9" t="s">
        <v>3902</v>
      </c>
      <c r="D1129" s="14">
        <v>71</v>
      </c>
    </row>
    <row r="1130" spans="3:4" x14ac:dyDescent="0.3">
      <c r="C1130" s="9" t="s">
        <v>1928</v>
      </c>
      <c r="D1130" s="14">
        <v>71</v>
      </c>
    </row>
    <row r="1131" spans="3:4" x14ac:dyDescent="0.3">
      <c r="C1131" s="9" t="s">
        <v>3468</v>
      </c>
      <c r="D1131" s="14">
        <v>71</v>
      </c>
    </row>
    <row r="1132" spans="3:4" x14ac:dyDescent="0.3">
      <c r="C1132" s="9" t="s">
        <v>4485</v>
      </c>
      <c r="D1132" s="14">
        <v>71</v>
      </c>
    </row>
    <row r="1133" spans="3:4" x14ac:dyDescent="0.3">
      <c r="C1133" s="9" t="s">
        <v>774</v>
      </c>
      <c r="D1133" s="14">
        <v>71</v>
      </c>
    </row>
    <row r="1134" spans="3:4" x14ac:dyDescent="0.3">
      <c r="C1134" s="9" t="s">
        <v>4250</v>
      </c>
      <c r="D1134" s="14">
        <v>71</v>
      </c>
    </row>
    <row r="1135" spans="3:4" x14ac:dyDescent="0.3">
      <c r="C1135" s="9" t="s">
        <v>3914</v>
      </c>
      <c r="D1135" s="14">
        <v>71</v>
      </c>
    </row>
    <row r="1136" spans="3:4" x14ac:dyDescent="0.3">
      <c r="C1136" s="9" t="s">
        <v>3063</v>
      </c>
      <c r="D1136" s="14">
        <v>71</v>
      </c>
    </row>
    <row r="1137" spans="3:4" x14ac:dyDescent="0.3">
      <c r="C1137" s="9" t="s">
        <v>1758</v>
      </c>
      <c r="D1137" s="14">
        <v>71</v>
      </c>
    </row>
    <row r="1138" spans="3:4" x14ac:dyDescent="0.3">
      <c r="C1138" s="9" t="s">
        <v>1678</v>
      </c>
      <c r="D1138" s="14">
        <v>71</v>
      </c>
    </row>
    <row r="1139" spans="3:4" x14ac:dyDescent="0.3">
      <c r="C1139" s="9" t="s">
        <v>2537</v>
      </c>
      <c r="D1139" s="14">
        <v>71</v>
      </c>
    </row>
    <row r="1140" spans="3:4" x14ac:dyDescent="0.3">
      <c r="C1140" s="9" t="s">
        <v>421</v>
      </c>
      <c r="D1140" s="14">
        <v>71</v>
      </c>
    </row>
    <row r="1141" spans="3:4" x14ac:dyDescent="0.3">
      <c r="C1141" s="9" t="s">
        <v>5666</v>
      </c>
      <c r="D1141" s="14">
        <v>71</v>
      </c>
    </row>
    <row r="1142" spans="3:4" x14ac:dyDescent="0.3">
      <c r="C1142" s="9" t="s">
        <v>4312</v>
      </c>
      <c r="D1142" s="14">
        <v>71</v>
      </c>
    </row>
    <row r="1143" spans="3:4" x14ac:dyDescent="0.3">
      <c r="C1143" s="9" t="s">
        <v>2471</v>
      </c>
      <c r="D1143" s="14">
        <v>71</v>
      </c>
    </row>
    <row r="1144" spans="3:4" x14ac:dyDescent="0.3">
      <c r="C1144" s="9" t="s">
        <v>35</v>
      </c>
      <c r="D1144" s="14">
        <v>71</v>
      </c>
    </row>
    <row r="1145" spans="3:4" x14ac:dyDescent="0.3">
      <c r="C1145" s="9" t="s">
        <v>242</v>
      </c>
      <c r="D1145" s="14">
        <v>71</v>
      </c>
    </row>
    <row r="1146" spans="3:4" x14ac:dyDescent="0.3">
      <c r="C1146" s="9" t="s">
        <v>3196</v>
      </c>
      <c r="D1146" s="14">
        <v>71</v>
      </c>
    </row>
    <row r="1147" spans="3:4" x14ac:dyDescent="0.3">
      <c r="C1147" s="9" t="s">
        <v>2654</v>
      </c>
      <c r="D1147" s="14">
        <v>71</v>
      </c>
    </row>
    <row r="1148" spans="3:4" x14ac:dyDescent="0.3">
      <c r="C1148" s="9" t="s">
        <v>2970</v>
      </c>
      <c r="D1148" s="14">
        <v>71</v>
      </c>
    </row>
    <row r="1149" spans="3:4" x14ac:dyDescent="0.3">
      <c r="C1149" s="9" t="s">
        <v>2193</v>
      </c>
      <c r="D1149" s="14">
        <v>71</v>
      </c>
    </row>
    <row r="1150" spans="3:4" x14ac:dyDescent="0.3">
      <c r="C1150" s="9" t="s">
        <v>1470</v>
      </c>
      <c r="D1150" s="14">
        <v>70</v>
      </c>
    </row>
    <row r="1151" spans="3:4" x14ac:dyDescent="0.3">
      <c r="C1151" s="9" t="s">
        <v>1888</v>
      </c>
      <c r="D1151" s="14">
        <v>70</v>
      </c>
    </row>
    <row r="1152" spans="3:4" x14ac:dyDescent="0.3">
      <c r="C1152" s="9" t="s">
        <v>1904</v>
      </c>
      <c r="D1152" s="14">
        <v>70</v>
      </c>
    </row>
    <row r="1153" spans="3:4" x14ac:dyDescent="0.3">
      <c r="C1153" s="9" t="s">
        <v>2298</v>
      </c>
      <c r="D1153" s="14">
        <v>70</v>
      </c>
    </row>
    <row r="1154" spans="3:4" x14ac:dyDescent="0.3">
      <c r="C1154" s="9" t="s">
        <v>4553</v>
      </c>
      <c r="D1154" s="14">
        <v>70</v>
      </c>
    </row>
    <row r="1155" spans="3:4" x14ac:dyDescent="0.3">
      <c r="C1155" s="9" t="s">
        <v>4985</v>
      </c>
      <c r="D1155" s="14">
        <v>70</v>
      </c>
    </row>
    <row r="1156" spans="3:4" x14ac:dyDescent="0.3">
      <c r="C1156" s="9" t="s">
        <v>3134</v>
      </c>
      <c r="D1156" s="14">
        <v>70</v>
      </c>
    </row>
    <row r="1157" spans="3:4" x14ac:dyDescent="0.3">
      <c r="C1157" s="9" t="s">
        <v>509</v>
      </c>
      <c r="D1157" s="14">
        <v>70</v>
      </c>
    </row>
    <row r="1158" spans="3:4" x14ac:dyDescent="0.3">
      <c r="C1158" s="9" t="s">
        <v>719</v>
      </c>
      <c r="D1158" s="14">
        <v>70</v>
      </c>
    </row>
    <row r="1159" spans="3:4" x14ac:dyDescent="0.3">
      <c r="C1159" s="9" t="s">
        <v>2133</v>
      </c>
      <c r="D1159" s="14">
        <v>70</v>
      </c>
    </row>
    <row r="1160" spans="3:4" x14ac:dyDescent="0.3">
      <c r="C1160" s="9" t="s">
        <v>293</v>
      </c>
      <c r="D1160" s="14">
        <v>70</v>
      </c>
    </row>
    <row r="1161" spans="3:4" x14ac:dyDescent="0.3">
      <c r="C1161" s="9" t="s">
        <v>5186</v>
      </c>
      <c r="D1161" s="14">
        <v>70</v>
      </c>
    </row>
    <row r="1162" spans="3:4" x14ac:dyDescent="0.3">
      <c r="C1162" s="9" t="s">
        <v>5370</v>
      </c>
      <c r="D1162" s="14">
        <v>70</v>
      </c>
    </row>
    <row r="1163" spans="3:4" x14ac:dyDescent="0.3">
      <c r="C1163" s="9" t="s">
        <v>1402</v>
      </c>
      <c r="D1163" s="14">
        <v>70</v>
      </c>
    </row>
    <row r="1164" spans="3:4" x14ac:dyDescent="0.3">
      <c r="C1164" s="9" t="s">
        <v>2959</v>
      </c>
      <c r="D1164" s="14">
        <v>70</v>
      </c>
    </row>
    <row r="1165" spans="3:4" x14ac:dyDescent="0.3">
      <c r="C1165" s="9" t="s">
        <v>143</v>
      </c>
      <c r="D1165" s="14">
        <v>70</v>
      </c>
    </row>
    <row r="1166" spans="3:4" x14ac:dyDescent="0.3">
      <c r="C1166" s="9" t="s">
        <v>4448</v>
      </c>
      <c r="D1166" s="14">
        <v>70</v>
      </c>
    </row>
    <row r="1167" spans="3:4" x14ac:dyDescent="0.3">
      <c r="C1167" s="9" t="s">
        <v>5192</v>
      </c>
      <c r="D1167" s="14">
        <v>70</v>
      </c>
    </row>
    <row r="1168" spans="3:4" x14ac:dyDescent="0.3">
      <c r="C1168" s="9" t="s">
        <v>917</v>
      </c>
      <c r="D1168" s="14">
        <v>70</v>
      </c>
    </row>
    <row r="1169" spans="3:4" x14ac:dyDescent="0.3">
      <c r="C1169" s="9" t="s">
        <v>2421</v>
      </c>
      <c r="D1169" s="14">
        <v>70</v>
      </c>
    </row>
    <row r="1170" spans="3:4" x14ac:dyDescent="0.3">
      <c r="C1170" s="9" t="s">
        <v>5358</v>
      </c>
      <c r="D1170" s="14">
        <v>70</v>
      </c>
    </row>
    <row r="1171" spans="3:4" x14ac:dyDescent="0.3">
      <c r="C1171" s="9" t="s">
        <v>2418</v>
      </c>
      <c r="D1171" s="14">
        <v>70</v>
      </c>
    </row>
    <row r="1172" spans="3:4" x14ac:dyDescent="0.3">
      <c r="C1172" s="9" t="s">
        <v>687</v>
      </c>
      <c r="D1172" s="14">
        <v>70</v>
      </c>
    </row>
    <row r="1173" spans="3:4" x14ac:dyDescent="0.3">
      <c r="C1173" s="9" t="s">
        <v>1111</v>
      </c>
      <c r="D1173" s="14">
        <v>70</v>
      </c>
    </row>
    <row r="1174" spans="3:4" x14ac:dyDescent="0.3">
      <c r="C1174" s="9" t="s">
        <v>2510</v>
      </c>
      <c r="D1174" s="14">
        <v>70</v>
      </c>
    </row>
    <row r="1175" spans="3:4" x14ac:dyDescent="0.3">
      <c r="C1175" s="9" t="s">
        <v>4046</v>
      </c>
      <c r="D1175" s="14">
        <v>70</v>
      </c>
    </row>
    <row r="1176" spans="3:4" x14ac:dyDescent="0.3">
      <c r="C1176" s="9" t="s">
        <v>3283</v>
      </c>
      <c r="D1176" s="14">
        <v>70</v>
      </c>
    </row>
    <row r="1177" spans="3:4" x14ac:dyDescent="0.3">
      <c r="C1177" s="9" t="s">
        <v>4658</v>
      </c>
      <c r="D1177" s="14">
        <v>70</v>
      </c>
    </row>
    <row r="1178" spans="3:4" x14ac:dyDescent="0.3">
      <c r="C1178" s="9" t="s">
        <v>153</v>
      </c>
      <c r="D1178" s="14">
        <v>70</v>
      </c>
    </row>
    <row r="1179" spans="3:4" x14ac:dyDescent="0.3">
      <c r="C1179" s="9" t="s">
        <v>2247</v>
      </c>
      <c r="D1179" s="14">
        <v>70</v>
      </c>
    </row>
    <row r="1180" spans="3:4" x14ac:dyDescent="0.3">
      <c r="C1180" s="9" t="s">
        <v>5494</v>
      </c>
      <c r="D1180" s="14">
        <v>70</v>
      </c>
    </row>
    <row r="1181" spans="3:4" x14ac:dyDescent="0.3">
      <c r="C1181" s="9" t="s">
        <v>5257</v>
      </c>
      <c r="D1181" s="14">
        <v>70</v>
      </c>
    </row>
    <row r="1182" spans="3:4" x14ac:dyDescent="0.3">
      <c r="C1182" s="9" t="s">
        <v>4562</v>
      </c>
      <c r="D1182" s="14">
        <v>70</v>
      </c>
    </row>
    <row r="1183" spans="3:4" x14ac:dyDescent="0.3">
      <c r="C1183" s="9" t="s">
        <v>4371</v>
      </c>
      <c r="D1183" s="14">
        <v>70</v>
      </c>
    </row>
    <row r="1184" spans="3:4" x14ac:dyDescent="0.3">
      <c r="C1184" s="9" t="s">
        <v>4181</v>
      </c>
      <c r="D1184" s="14">
        <v>70</v>
      </c>
    </row>
    <row r="1185" spans="3:4" x14ac:dyDescent="0.3">
      <c r="C1185" s="9" t="s">
        <v>1730</v>
      </c>
      <c r="D1185" s="14">
        <v>70</v>
      </c>
    </row>
    <row r="1186" spans="3:4" x14ac:dyDescent="0.3">
      <c r="C1186" s="9" t="s">
        <v>3576</v>
      </c>
      <c r="D1186" s="14">
        <v>70</v>
      </c>
    </row>
    <row r="1187" spans="3:4" x14ac:dyDescent="0.3">
      <c r="C1187" s="9" t="s">
        <v>2872</v>
      </c>
      <c r="D1187" s="14">
        <v>70</v>
      </c>
    </row>
    <row r="1188" spans="3:4" x14ac:dyDescent="0.3">
      <c r="C1188" s="9" t="s">
        <v>1777</v>
      </c>
      <c r="D1188" s="14">
        <v>70</v>
      </c>
    </row>
    <row r="1189" spans="3:4" x14ac:dyDescent="0.3">
      <c r="C1189" s="9" t="s">
        <v>3461</v>
      </c>
      <c r="D1189" s="14">
        <v>70</v>
      </c>
    </row>
    <row r="1190" spans="3:4" x14ac:dyDescent="0.3">
      <c r="C1190" s="9" t="s">
        <v>3224</v>
      </c>
      <c r="D1190" s="14">
        <v>70</v>
      </c>
    </row>
    <row r="1191" spans="3:4" x14ac:dyDescent="0.3">
      <c r="C1191" s="9" t="s">
        <v>5564</v>
      </c>
      <c r="D1191" s="14">
        <v>70</v>
      </c>
    </row>
    <row r="1192" spans="3:4" x14ac:dyDescent="0.3">
      <c r="C1192" s="9" t="s">
        <v>4770</v>
      </c>
      <c r="D1192" s="14">
        <v>69</v>
      </c>
    </row>
    <row r="1193" spans="3:4" x14ac:dyDescent="0.3">
      <c r="C1193" s="9" t="s">
        <v>2426</v>
      </c>
      <c r="D1193" s="14">
        <v>69</v>
      </c>
    </row>
    <row r="1194" spans="3:4" x14ac:dyDescent="0.3">
      <c r="C1194" s="9" t="s">
        <v>2681</v>
      </c>
      <c r="D1194" s="14">
        <v>69</v>
      </c>
    </row>
    <row r="1195" spans="3:4" x14ac:dyDescent="0.3">
      <c r="C1195" s="9" t="s">
        <v>1817</v>
      </c>
      <c r="D1195" s="14">
        <v>69</v>
      </c>
    </row>
    <row r="1196" spans="3:4" x14ac:dyDescent="0.3">
      <c r="C1196" s="9" t="s">
        <v>2074</v>
      </c>
      <c r="D1196" s="14">
        <v>69</v>
      </c>
    </row>
    <row r="1197" spans="3:4" x14ac:dyDescent="0.3">
      <c r="C1197" s="9" t="s">
        <v>4461</v>
      </c>
      <c r="D1197" s="14">
        <v>69</v>
      </c>
    </row>
    <row r="1198" spans="3:4" x14ac:dyDescent="0.3">
      <c r="C1198" s="9" t="s">
        <v>899</v>
      </c>
      <c r="D1198" s="14">
        <v>69</v>
      </c>
    </row>
    <row r="1199" spans="3:4" x14ac:dyDescent="0.3">
      <c r="C1199" s="9" t="s">
        <v>5216</v>
      </c>
      <c r="D1199" s="14">
        <v>69</v>
      </c>
    </row>
    <row r="1200" spans="3:4" x14ac:dyDescent="0.3">
      <c r="C1200" s="9" t="s">
        <v>1185</v>
      </c>
      <c r="D1200" s="14">
        <v>69</v>
      </c>
    </row>
    <row r="1201" spans="3:4" x14ac:dyDescent="0.3">
      <c r="C1201" s="9" t="s">
        <v>4281</v>
      </c>
      <c r="D1201" s="14">
        <v>69</v>
      </c>
    </row>
    <row r="1202" spans="3:4" x14ac:dyDescent="0.3">
      <c r="C1202" s="9" t="s">
        <v>5045</v>
      </c>
      <c r="D1202" s="14">
        <v>69</v>
      </c>
    </row>
    <row r="1203" spans="3:4" x14ac:dyDescent="0.3">
      <c r="C1203" s="9" t="s">
        <v>3312</v>
      </c>
      <c r="D1203" s="14">
        <v>69</v>
      </c>
    </row>
    <row r="1204" spans="3:4" x14ac:dyDescent="0.3">
      <c r="C1204" s="9" t="s">
        <v>3802</v>
      </c>
      <c r="D1204" s="14">
        <v>69</v>
      </c>
    </row>
    <row r="1205" spans="3:4" x14ac:dyDescent="0.3">
      <c r="C1205" s="9" t="s">
        <v>5499</v>
      </c>
      <c r="D1205" s="14">
        <v>69</v>
      </c>
    </row>
    <row r="1206" spans="3:4" x14ac:dyDescent="0.3">
      <c r="C1206" s="9" t="s">
        <v>486</v>
      </c>
      <c r="D1206" s="14">
        <v>69</v>
      </c>
    </row>
    <row r="1207" spans="3:4" x14ac:dyDescent="0.3">
      <c r="C1207" s="9" t="s">
        <v>2927</v>
      </c>
      <c r="D1207" s="14">
        <v>69</v>
      </c>
    </row>
    <row r="1208" spans="3:4" x14ac:dyDescent="0.3">
      <c r="C1208" s="9" t="s">
        <v>3830</v>
      </c>
      <c r="D1208" s="14">
        <v>69</v>
      </c>
    </row>
    <row r="1209" spans="3:4" x14ac:dyDescent="0.3">
      <c r="C1209" s="9" t="s">
        <v>2137</v>
      </c>
      <c r="D1209" s="14">
        <v>69</v>
      </c>
    </row>
    <row r="1210" spans="3:4" x14ac:dyDescent="0.3">
      <c r="C1210" s="9" t="s">
        <v>2058</v>
      </c>
      <c r="D1210" s="14">
        <v>69</v>
      </c>
    </row>
    <row r="1211" spans="3:4" x14ac:dyDescent="0.3">
      <c r="C1211" s="9" t="s">
        <v>5686</v>
      </c>
      <c r="D1211" s="14">
        <v>69</v>
      </c>
    </row>
    <row r="1212" spans="3:4" x14ac:dyDescent="0.3">
      <c r="C1212" s="9" t="s">
        <v>4515</v>
      </c>
      <c r="D1212" s="14">
        <v>69</v>
      </c>
    </row>
    <row r="1213" spans="3:4" x14ac:dyDescent="0.3">
      <c r="C1213" s="9" t="s">
        <v>1039</v>
      </c>
      <c r="D1213" s="14">
        <v>69</v>
      </c>
    </row>
    <row r="1214" spans="3:4" x14ac:dyDescent="0.3">
      <c r="C1214" s="9" t="s">
        <v>4998</v>
      </c>
      <c r="D1214" s="14">
        <v>69</v>
      </c>
    </row>
    <row r="1215" spans="3:4" x14ac:dyDescent="0.3">
      <c r="C1215" s="9" t="s">
        <v>3216</v>
      </c>
      <c r="D1215" s="14">
        <v>69</v>
      </c>
    </row>
    <row r="1216" spans="3:4" x14ac:dyDescent="0.3">
      <c r="C1216" s="9" t="s">
        <v>1839</v>
      </c>
      <c r="D1216" s="14">
        <v>69</v>
      </c>
    </row>
    <row r="1217" spans="3:4" x14ac:dyDescent="0.3">
      <c r="C1217" s="9" t="s">
        <v>3734</v>
      </c>
      <c r="D1217" s="14">
        <v>69</v>
      </c>
    </row>
    <row r="1218" spans="3:4" x14ac:dyDescent="0.3">
      <c r="C1218" s="9" t="s">
        <v>4630</v>
      </c>
      <c r="D1218" s="14">
        <v>69</v>
      </c>
    </row>
    <row r="1219" spans="3:4" x14ac:dyDescent="0.3">
      <c r="C1219" s="9" t="s">
        <v>1725</v>
      </c>
      <c r="D1219" s="14">
        <v>69</v>
      </c>
    </row>
    <row r="1220" spans="3:4" x14ac:dyDescent="0.3">
      <c r="C1220" s="9" t="s">
        <v>2384</v>
      </c>
      <c r="D1220" s="14">
        <v>69</v>
      </c>
    </row>
    <row r="1221" spans="3:4" x14ac:dyDescent="0.3">
      <c r="C1221" s="9" t="s">
        <v>2080</v>
      </c>
      <c r="D1221" s="14">
        <v>69</v>
      </c>
    </row>
    <row r="1222" spans="3:4" x14ac:dyDescent="0.3">
      <c r="C1222" s="9" t="s">
        <v>577</v>
      </c>
      <c r="D1222" s="14">
        <v>69</v>
      </c>
    </row>
    <row r="1223" spans="3:4" x14ac:dyDescent="0.3">
      <c r="C1223" s="9" t="s">
        <v>5032</v>
      </c>
      <c r="D1223" s="14">
        <v>69</v>
      </c>
    </row>
    <row r="1224" spans="3:4" x14ac:dyDescent="0.3">
      <c r="C1224" s="9" t="s">
        <v>1317</v>
      </c>
      <c r="D1224" s="14">
        <v>69</v>
      </c>
    </row>
    <row r="1225" spans="3:4" x14ac:dyDescent="0.3">
      <c r="C1225" s="9" t="s">
        <v>5663</v>
      </c>
      <c r="D1225" s="14">
        <v>69</v>
      </c>
    </row>
    <row r="1226" spans="3:4" x14ac:dyDescent="0.3">
      <c r="C1226" s="9" t="s">
        <v>2956</v>
      </c>
      <c r="D1226" s="14">
        <v>69</v>
      </c>
    </row>
    <row r="1227" spans="3:4" x14ac:dyDescent="0.3">
      <c r="C1227" s="9" t="s">
        <v>1213</v>
      </c>
      <c r="D1227" s="14">
        <v>69</v>
      </c>
    </row>
    <row r="1228" spans="3:4" x14ac:dyDescent="0.3">
      <c r="C1228" s="9" t="s">
        <v>381</v>
      </c>
      <c r="D1228" s="14">
        <v>69</v>
      </c>
    </row>
    <row r="1229" spans="3:4" x14ac:dyDescent="0.3">
      <c r="C1229" s="9" t="s">
        <v>3352</v>
      </c>
      <c r="D1229" s="14">
        <v>69</v>
      </c>
    </row>
    <row r="1230" spans="3:4" x14ac:dyDescent="0.3">
      <c r="C1230" s="9" t="s">
        <v>1523</v>
      </c>
      <c r="D1230" s="14">
        <v>68</v>
      </c>
    </row>
    <row r="1231" spans="3:4" x14ac:dyDescent="0.3">
      <c r="C1231" s="9" t="s">
        <v>4544</v>
      </c>
      <c r="D1231" s="14">
        <v>68</v>
      </c>
    </row>
    <row r="1232" spans="3:4" x14ac:dyDescent="0.3">
      <c r="C1232" s="9" t="s">
        <v>4936</v>
      </c>
      <c r="D1232" s="14">
        <v>68</v>
      </c>
    </row>
    <row r="1233" spans="3:4" x14ac:dyDescent="0.3">
      <c r="C1233" s="9" t="s">
        <v>5764</v>
      </c>
      <c r="D1233" s="14">
        <v>68</v>
      </c>
    </row>
    <row r="1234" spans="3:4" x14ac:dyDescent="0.3">
      <c r="C1234" s="9" t="s">
        <v>2025</v>
      </c>
      <c r="D1234" s="14">
        <v>68</v>
      </c>
    </row>
    <row r="1235" spans="3:4" x14ac:dyDescent="0.3">
      <c r="C1235" s="9" t="s">
        <v>4740</v>
      </c>
      <c r="D1235" s="14">
        <v>68</v>
      </c>
    </row>
    <row r="1236" spans="3:4" x14ac:dyDescent="0.3">
      <c r="C1236" s="9" t="s">
        <v>2429</v>
      </c>
      <c r="D1236" s="14">
        <v>68</v>
      </c>
    </row>
    <row r="1237" spans="3:4" x14ac:dyDescent="0.3">
      <c r="C1237" s="9" t="s">
        <v>822</v>
      </c>
      <c r="D1237" s="14">
        <v>68</v>
      </c>
    </row>
    <row r="1238" spans="3:4" x14ac:dyDescent="0.3">
      <c r="C1238" s="9" t="s">
        <v>2541</v>
      </c>
      <c r="D1238" s="14">
        <v>68</v>
      </c>
    </row>
    <row r="1239" spans="3:4" x14ac:dyDescent="0.3">
      <c r="C1239" s="9" t="s">
        <v>2833</v>
      </c>
      <c r="D1239" s="14">
        <v>68</v>
      </c>
    </row>
    <row r="1240" spans="3:4" x14ac:dyDescent="0.3">
      <c r="C1240" s="9" t="s">
        <v>1070</v>
      </c>
      <c r="D1240" s="14">
        <v>68</v>
      </c>
    </row>
    <row r="1241" spans="3:4" x14ac:dyDescent="0.3">
      <c r="C1241" s="9" t="s">
        <v>2182</v>
      </c>
      <c r="D1241" s="14">
        <v>68</v>
      </c>
    </row>
    <row r="1242" spans="3:4" x14ac:dyDescent="0.3">
      <c r="C1242" s="9" t="s">
        <v>3001</v>
      </c>
      <c r="D1242" s="14">
        <v>68</v>
      </c>
    </row>
    <row r="1243" spans="3:4" x14ac:dyDescent="0.3">
      <c r="C1243" s="9" t="s">
        <v>2161</v>
      </c>
      <c r="D1243" s="14">
        <v>68</v>
      </c>
    </row>
    <row r="1244" spans="3:4" x14ac:dyDescent="0.3">
      <c r="C1244" s="9" t="s">
        <v>5724</v>
      </c>
      <c r="D1244" s="14">
        <v>68</v>
      </c>
    </row>
    <row r="1245" spans="3:4" x14ac:dyDescent="0.3">
      <c r="C1245" s="9" t="s">
        <v>21</v>
      </c>
      <c r="D1245" s="14">
        <v>68</v>
      </c>
    </row>
    <row r="1246" spans="3:4" x14ac:dyDescent="0.3">
      <c r="C1246" s="9" t="s">
        <v>4518</v>
      </c>
      <c r="D1246" s="14">
        <v>68</v>
      </c>
    </row>
    <row r="1247" spans="3:4" x14ac:dyDescent="0.3">
      <c r="C1247" s="9" t="s">
        <v>3686</v>
      </c>
      <c r="D1247" s="14">
        <v>68</v>
      </c>
    </row>
    <row r="1248" spans="3:4" x14ac:dyDescent="0.3">
      <c r="C1248" s="9" t="s">
        <v>5529</v>
      </c>
      <c r="D1248" s="14">
        <v>68</v>
      </c>
    </row>
    <row r="1249" spans="3:4" x14ac:dyDescent="0.3">
      <c r="C1249" s="9" t="s">
        <v>3483</v>
      </c>
      <c r="D1249" s="14">
        <v>68</v>
      </c>
    </row>
    <row r="1250" spans="3:4" x14ac:dyDescent="0.3">
      <c r="C1250" s="9" t="s">
        <v>2898</v>
      </c>
      <c r="D1250" s="14">
        <v>68</v>
      </c>
    </row>
    <row r="1251" spans="3:4" x14ac:dyDescent="0.3">
      <c r="C1251" s="9" t="s">
        <v>2652</v>
      </c>
      <c r="D1251" s="14">
        <v>68</v>
      </c>
    </row>
    <row r="1252" spans="3:4" x14ac:dyDescent="0.3">
      <c r="C1252" s="9" t="s">
        <v>5624</v>
      </c>
      <c r="D1252" s="14">
        <v>68</v>
      </c>
    </row>
    <row r="1253" spans="3:4" x14ac:dyDescent="0.3">
      <c r="C1253" s="9" t="s">
        <v>1449</v>
      </c>
      <c r="D1253" s="14">
        <v>68</v>
      </c>
    </row>
    <row r="1254" spans="3:4" x14ac:dyDescent="0.3">
      <c r="C1254" s="9" t="s">
        <v>2049</v>
      </c>
      <c r="D1254" s="14">
        <v>68</v>
      </c>
    </row>
    <row r="1255" spans="3:4" x14ac:dyDescent="0.3">
      <c r="C1255" s="9" t="s">
        <v>5541</v>
      </c>
      <c r="D1255" s="14">
        <v>68</v>
      </c>
    </row>
    <row r="1256" spans="3:4" x14ac:dyDescent="0.3">
      <c r="C1256" s="9" t="s">
        <v>742</v>
      </c>
      <c r="D1256" s="14">
        <v>68</v>
      </c>
    </row>
    <row r="1257" spans="3:4" x14ac:dyDescent="0.3">
      <c r="C1257" s="9" t="s">
        <v>299</v>
      </c>
      <c r="D1257" s="14">
        <v>68</v>
      </c>
    </row>
    <row r="1258" spans="3:4" x14ac:dyDescent="0.3">
      <c r="C1258" s="9" t="s">
        <v>2784</v>
      </c>
      <c r="D1258" s="14">
        <v>68</v>
      </c>
    </row>
    <row r="1259" spans="3:4" x14ac:dyDescent="0.3">
      <c r="C1259" s="9" t="s">
        <v>306</v>
      </c>
      <c r="D1259" s="14">
        <v>68</v>
      </c>
    </row>
    <row r="1260" spans="3:4" x14ac:dyDescent="0.3">
      <c r="C1260" s="9" t="s">
        <v>4174</v>
      </c>
      <c r="D1260" s="14">
        <v>68</v>
      </c>
    </row>
    <row r="1261" spans="3:4" x14ac:dyDescent="0.3">
      <c r="C1261" s="9" t="s">
        <v>3853</v>
      </c>
      <c r="D1261" s="14">
        <v>68</v>
      </c>
    </row>
    <row r="1262" spans="3:4" x14ac:dyDescent="0.3">
      <c r="C1262" s="9" t="s">
        <v>4862</v>
      </c>
      <c r="D1262" s="14">
        <v>68</v>
      </c>
    </row>
    <row r="1263" spans="3:4" x14ac:dyDescent="0.3">
      <c r="C1263" s="9" t="s">
        <v>701</v>
      </c>
      <c r="D1263" s="14">
        <v>68</v>
      </c>
    </row>
    <row r="1264" spans="3:4" x14ac:dyDescent="0.3">
      <c r="C1264" s="9" t="s">
        <v>3086</v>
      </c>
      <c r="D1264" s="14">
        <v>68</v>
      </c>
    </row>
    <row r="1265" spans="3:4" x14ac:dyDescent="0.3">
      <c r="C1265" s="9" t="s">
        <v>1073</v>
      </c>
      <c r="D1265" s="14">
        <v>68</v>
      </c>
    </row>
    <row r="1266" spans="3:4" x14ac:dyDescent="0.3">
      <c r="C1266" s="9" t="s">
        <v>2226</v>
      </c>
      <c r="D1266" s="14">
        <v>68</v>
      </c>
    </row>
    <row r="1267" spans="3:4" x14ac:dyDescent="0.3">
      <c r="C1267" s="9" t="s">
        <v>3638</v>
      </c>
      <c r="D1267" s="14">
        <v>68</v>
      </c>
    </row>
    <row r="1268" spans="3:4" x14ac:dyDescent="0.3">
      <c r="C1268" s="9" t="s">
        <v>3088</v>
      </c>
      <c r="D1268" s="14">
        <v>68</v>
      </c>
    </row>
    <row r="1269" spans="3:4" x14ac:dyDescent="0.3">
      <c r="C1269" s="9" t="s">
        <v>693</v>
      </c>
      <c r="D1269" s="14">
        <v>68</v>
      </c>
    </row>
    <row r="1270" spans="3:4" x14ac:dyDescent="0.3">
      <c r="C1270" s="9" t="s">
        <v>4779</v>
      </c>
      <c r="D1270" s="14">
        <v>68</v>
      </c>
    </row>
    <row r="1271" spans="3:4" x14ac:dyDescent="0.3">
      <c r="C1271" s="9" t="s">
        <v>63</v>
      </c>
      <c r="D1271" s="14">
        <v>68</v>
      </c>
    </row>
    <row r="1272" spans="3:4" x14ac:dyDescent="0.3">
      <c r="C1272" s="9" t="s">
        <v>320</v>
      </c>
      <c r="D1272" s="14">
        <v>68</v>
      </c>
    </row>
    <row r="1273" spans="3:4" x14ac:dyDescent="0.3">
      <c r="C1273" s="9" t="s">
        <v>3589</v>
      </c>
      <c r="D1273" s="14">
        <v>68</v>
      </c>
    </row>
    <row r="1274" spans="3:4" x14ac:dyDescent="0.3">
      <c r="C1274" s="9" t="s">
        <v>4505</v>
      </c>
      <c r="D1274" s="14">
        <v>68</v>
      </c>
    </row>
    <row r="1275" spans="3:4" x14ac:dyDescent="0.3">
      <c r="C1275" s="9" t="s">
        <v>2810</v>
      </c>
      <c r="D1275" s="14">
        <v>67</v>
      </c>
    </row>
    <row r="1276" spans="3:4" x14ac:dyDescent="0.3">
      <c r="C1276" s="9" t="s">
        <v>2177</v>
      </c>
      <c r="D1276" s="14">
        <v>67</v>
      </c>
    </row>
    <row r="1277" spans="3:4" x14ac:dyDescent="0.3">
      <c r="C1277" s="9" t="s">
        <v>2401</v>
      </c>
      <c r="D1277" s="14">
        <v>67</v>
      </c>
    </row>
    <row r="1278" spans="3:4" x14ac:dyDescent="0.3">
      <c r="C1278" s="9" t="s">
        <v>1645</v>
      </c>
      <c r="D1278" s="14">
        <v>67</v>
      </c>
    </row>
    <row r="1279" spans="3:4" x14ac:dyDescent="0.3">
      <c r="C1279" s="9" t="s">
        <v>1288</v>
      </c>
      <c r="D1279" s="14">
        <v>67</v>
      </c>
    </row>
    <row r="1280" spans="3:4" x14ac:dyDescent="0.3">
      <c r="C1280" s="9" t="s">
        <v>4429</v>
      </c>
      <c r="D1280" s="14">
        <v>67</v>
      </c>
    </row>
    <row r="1281" spans="3:4" x14ac:dyDescent="0.3">
      <c r="C1281" s="9" t="s">
        <v>1322</v>
      </c>
      <c r="D1281" s="14">
        <v>67</v>
      </c>
    </row>
    <row r="1282" spans="3:4" x14ac:dyDescent="0.3">
      <c r="C1282" s="9" t="s">
        <v>2847</v>
      </c>
      <c r="D1282" s="14">
        <v>67</v>
      </c>
    </row>
    <row r="1283" spans="3:4" x14ac:dyDescent="0.3">
      <c r="C1283" s="9" t="s">
        <v>3427</v>
      </c>
      <c r="D1283" s="14">
        <v>67</v>
      </c>
    </row>
    <row r="1284" spans="3:4" x14ac:dyDescent="0.3">
      <c r="C1284" s="9" t="s">
        <v>4076</v>
      </c>
      <c r="D1284" s="14">
        <v>67</v>
      </c>
    </row>
    <row r="1285" spans="3:4" x14ac:dyDescent="0.3">
      <c r="C1285" s="9" t="s">
        <v>5421</v>
      </c>
      <c r="D1285" s="14">
        <v>67</v>
      </c>
    </row>
    <row r="1286" spans="3:4" x14ac:dyDescent="0.3">
      <c r="C1286" s="9" t="s">
        <v>1908</v>
      </c>
      <c r="D1286" s="14">
        <v>67</v>
      </c>
    </row>
    <row r="1287" spans="3:4" x14ac:dyDescent="0.3">
      <c r="C1287" s="9" t="s">
        <v>1047</v>
      </c>
      <c r="D1287" s="14">
        <v>67</v>
      </c>
    </row>
    <row r="1288" spans="3:4" x14ac:dyDescent="0.3">
      <c r="C1288" s="9" t="s">
        <v>2244</v>
      </c>
      <c r="D1288" s="14">
        <v>67</v>
      </c>
    </row>
    <row r="1289" spans="3:4" x14ac:dyDescent="0.3">
      <c r="C1289" s="9" t="s">
        <v>1894</v>
      </c>
      <c r="D1289" s="14">
        <v>67</v>
      </c>
    </row>
    <row r="1290" spans="3:4" x14ac:dyDescent="0.3">
      <c r="C1290" s="9" t="s">
        <v>1947</v>
      </c>
      <c r="D1290" s="14">
        <v>67</v>
      </c>
    </row>
    <row r="1291" spans="3:4" x14ac:dyDescent="0.3">
      <c r="C1291" s="9" t="s">
        <v>5101</v>
      </c>
      <c r="D1291" s="14">
        <v>67</v>
      </c>
    </row>
    <row r="1292" spans="3:4" x14ac:dyDescent="0.3">
      <c r="C1292" s="9" t="s">
        <v>1526</v>
      </c>
      <c r="D1292" s="14">
        <v>67</v>
      </c>
    </row>
    <row r="1293" spans="3:4" x14ac:dyDescent="0.3">
      <c r="C1293" s="9" t="s">
        <v>1521</v>
      </c>
      <c r="D1293" s="14">
        <v>67</v>
      </c>
    </row>
    <row r="1294" spans="3:4" x14ac:dyDescent="0.3">
      <c r="C1294" s="9" t="s">
        <v>2230</v>
      </c>
      <c r="D1294" s="14">
        <v>67</v>
      </c>
    </row>
    <row r="1295" spans="3:4" x14ac:dyDescent="0.3">
      <c r="C1295" s="9" t="s">
        <v>3537</v>
      </c>
      <c r="D1295" s="14">
        <v>67</v>
      </c>
    </row>
    <row r="1296" spans="3:4" x14ac:dyDescent="0.3">
      <c r="C1296" s="9" t="s">
        <v>3726</v>
      </c>
      <c r="D1296" s="14">
        <v>67</v>
      </c>
    </row>
    <row r="1297" spans="3:4" x14ac:dyDescent="0.3">
      <c r="C1297" s="9" t="s">
        <v>4726</v>
      </c>
      <c r="D1297" s="14">
        <v>67</v>
      </c>
    </row>
    <row r="1298" spans="3:4" x14ac:dyDescent="0.3">
      <c r="C1298" s="9" t="s">
        <v>1195</v>
      </c>
      <c r="D1298" s="14">
        <v>67</v>
      </c>
    </row>
    <row r="1299" spans="3:4" x14ac:dyDescent="0.3">
      <c r="C1299" s="9" t="s">
        <v>4139</v>
      </c>
      <c r="D1299" s="14">
        <v>67</v>
      </c>
    </row>
    <row r="1300" spans="3:4" x14ac:dyDescent="0.3">
      <c r="C1300" s="9" t="s">
        <v>3939</v>
      </c>
      <c r="D1300" s="14">
        <v>67</v>
      </c>
    </row>
    <row r="1301" spans="3:4" x14ac:dyDescent="0.3">
      <c r="C1301" s="9" t="s">
        <v>593</v>
      </c>
      <c r="D1301" s="14">
        <v>67</v>
      </c>
    </row>
    <row r="1302" spans="3:4" x14ac:dyDescent="0.3">
      <c r="C1302" s="9" t="s">
        <v>2407</v>
      </c>
      <c r="D1302" s="14">
        <v>67</v>
      </c>
    </row>
    <row r="1303" spans="3:4" x14ac:dyDescent="0.3">
      <c r="C1303" s="9" t="s">
        <v>2615</v>
      </c>
      <c r="D1303" s="14">
        <v>67</v>
      </c>
    </row>
    <row r="1304" spans="3:4" x14ac:dyDescent="0.3">
      <c r="C1304" s="9" t="s">
        <v>2185</v>
      </c>
      <c r="D1304" s="14">
        <v>67</v>
      </c>
    </row>
    <row r="1305" spans="3:4" x14ac:dyDescent="0.3">
      <c r="C1305" s="9" t="s">
        <v>1030</v>
      </c>
      <c r="D1305" s="14">
        <v>67</v>
      </c>
    </row>
    <row r="1306" spans="3:4" x14ac:dyDescent="0.3">
      <c r="C1306" s="9" t="s">
        <v>1258</v>
      </c>
      <c r="D1306" s="14">
        <v>67</v>
      </c>
    </row>
    <row r="1307" spans="3:4" x14ac:dyDescent="0.3">
      <c r="C1307" s="9" t="s">
        <v>3788</v>
      </c>
      <c r="D1307" s="14">
        <v>67</v>
      </c>
    </row>
    <row r="1308" spans="3:4" x14ac:dyDescent="0.3">
      <c r="C1308" s="9" t="s">
        <v>3540</v>
      </c>
      <c r="D1308" s="14">
        <v>67</v>
      </c>
    </row>
    <row r="1309" spans="3:4" x14ac:dyDescent="0.3">
      <c r="C1309" s="9" t="s">
        <v>3810</v>
      </c>
      <c r="D1309" s="14">
        <v>67</v>
      </c>
    </row>
    <row r="1310" spans="3:4" x14ac:dyDescent="0.3">
      <c r="C1310" s="9" t="s">
        <v>2016</v>
      </c>
      <c r="D1310" s="14">
        <v>67</v>
      </c>
    </row>
    <row r="1311" spans="3:4" x14ac:dyDescent="0.3">
      <c r="C1311" s="9" t="s">
        <v>5103</v>
      </c>
      <c r="D1311" s="14">
        <v>67</v>
      </c>
    </row>
    <row r="1312" spans="3:4" x14ac:dyDescent="0.3">
      <c r="C1312" s="9" t="s">
        <v>285</v>
      </c>
      <c r="D1312" s="14">
        <v>67</v>
      </c>
    </row>
    <row r="1313" spans="3:4" x14ac:dyDescent="0.3">
      <c r="C1313" s="9" t="s">
        <v>3326</v>
      </c>
      <c r="D1313" s="14">
        <v>67</v>
      </c>
    </row>
    <row r="1314" spans="3:4" x14ac:dyDescent="0.3">
      <c r="C1314" s="9" t="s">
        <v>2102</v>
      </c>
      <c r="D1314" s="14">
        <v>67</v>
      </c>
    </row>
    <row r="1315" spans="3:4" x14ac:dyDescent="0.3">
      <c r="C1315" s="9" t="s">
        <v>2866</v>
      </c>
      <c r="D1315" s="14">
        <v>67</v>
      </c>
    </row>
    <row r="1316" spans="3:4" x14ac:dyDescent="0.3">
      <c r="C1316" s="9" t="s">
        <v>3750</v>
      </c>
      <c r="D1316" s="14">
        <v>66</v>
      </c>
    </row>
    <row r="1317" spans="3:4" x14ac:dyDescent="0.3">
      <c r="C1317" s="9" t="s">
        <v>3072</v>
      </c>
      <c r="D1317" s="14">
        <v>66</v>
      </c>
    </row>
    <row r="1318" spans="3:4" x14ac:dyDescent="0.3">
      <c r="C1318" s="9" t="s">
        <v>2684</v>
      </c>
      <c r="D1318" s="14">
        <v>66</v>
      </c>
    </row>
    <row r="1319" spans="3:4" x14ac:dyDescent="0.3">
      <c r="C1319" s="9" t="s">
        <v>5765</v>
      </c>
      <c r="D1319" s="14">
        <v>66</v>
      </c>
    </row>
    <row r="1320" spans="3:4" x14ac:dyDescent="0.3">
      <c r="C1320" s="9" t="s">
        <v>2442</v>
      </c>
      <c r="D1320" s="14">
        <v>66</v>
      </c>
    </row>
    <row r="1321" spans="3:4" x14ac:dyDescent="0.3">
      <c r="C1321" s="9" t="s">
        <v>3608</v>
      </c>
      <c r="D1321" s="14">
        <v>66</v>
      </c>
    </row>
    <row r="1322" spans="3:4" x14ac:dyDescent="0.3">
      <c r="C1322" s="9" t="s">
        <v>275</v>
      </c>
      <c r="D1322" s="14">
        <v>66</v>
      </c>
    </row>
    <row r="1323" spans="3:4" x14ac:dyDescent="0.3">
      <c r="C1323" s="9" t="s">
        <v>1468</v>
      </c>
      <c r="D1323" s="14">
        <v>66</v>
      </c>
    </row>
    <row r="1324" spans="3:4" x14ac:dyDescent="0.3">
      <c r="C1324" s="9" t="s">
        <v>1368</v>
      </c>
      <c r="D1324" s="14">
        <v>66</v>
      </c>
    </row>
    <row r="1325" spans="3:4" x14ac:dyDescent="0.3">
      <c r="C1325" s="9" t="s">
        <v>1830</v>
      </c>
      <c r="D1325" s="14">
        <v>66</v>
      </c>
    </row>
    <row r="1326" spans="3:4" x14ac:dyDescent="0.3">
      <c r="C1326" s="9" t="s">
        <v>5374</v>
      </c>
      <c r="D1326" s="14">
        <v>66</v>
      </c>
    </row>
    <row r="1327" spans="3:4" x14ac:dyDescent="0.3">
      <c r="C1327" s="9" t="s">
        <v>3205</v>
      </c>
      <c r="D1327" s="14">
        <v>66</v>
      </c>
    </row>
    <row r="1328" spans="3:4" x14ac:dyDescent="0.3">
      <c r="C1328" s="9" t="s">
        <v>1921</v>
      </c>
      <c r="D1328" s="14">
        <v>66</v>
      </c>
    </row>
    <row r="1329" spans="3:4" x14ac:dyDescent="0.3">
      <c r="C1329" s="9" t="s">
        <v>976</v>
      </c>
      <c r="D1329" s="14">
        <v>66</v>
      </c>
    </row>
    <row r="1330" spans="3:4" x14ac:dyDescent="0.3">
      <c r="C1330" s="9" t="s">
        <v>5275</v>
      </c>
      <c r="D1330" s="14">
        <v>66</v>
      </c>
    </row>
    <row r="1331" spans="3:4" x14ac:dyDescent="0.3">
      <c r="C1331" s="9" t="s">
        <v>5719</v>
      </c>
      <c r="D1331" s="14">
        <v>66</v>
      </c>
    </row>
    <row r="1332" spans="3:4" x14ac:dyDescent="0.3">
      <c r="C1332" s="9" t="s">
        <v>3029</v>
      </c>
      <c r="D1332" s="14">
        <v>66</v>
      </c>
    </row>
    <row r="1333" spans="3:4" x14ac:dyDescent="0.3">
      <c r="C1333" s="9" t="s">
        <v>4619</v>
      </c>
      <c r="D1333" s="14">
        <v>66</v>
      </c>
    </row>
    <row r="1334" spans="3:4" x14ac:dyDescent="0.3">
      <c r="C1334" s="9" t="s">
        <v>5277</v>
      </c>
      <c r="D1334" s="14">
        <v>66</v>
      </c>
    </row>
    <row r="1335" spans="3:4" x14ac:dyDescent="0.3">
      <c r="C1335" s="9" t="s">
        <v>5066</v>
      </c>
      <c r="D1335" s="14">
        <v>66</v>
      </c>
    </row>
    <row r="1336" spans="3:4" x14ac:dyDescent="0.3">
      <c r="C1336" s="9" t="s">
        <v>4260</v>
      </c>
      <c r="D1336" s="14">
        <v>66</v>
      </c>
    </row>
    <row r="1337" spans="3:4" x14ac:dyDescent="0.3">
      <c r="C1337" s="9" t="s">
        <v>3043</v>
      </c>
      <c r="D1337" s="14">
        <v>66</v>
      </c>
    </row>
    <row r="1338" spans="3:4" x14ac:dyDescent="0.3">
      <c r="C1338" s="9" t="s">
        <v>2522</v>
      </c>
      <c r="D1338" s="14">
        <v>66</v>
      </c>
    </row>
    <row r="1339" spans="3:4" x14ac:dyDescent="0.3">
      <c r="C1339" s="9" t="s">
        <v>2501</v>
      </c>
      <c r="D1339" s="14">
        <v>66</v>
      </c>
    </row>
    <row r="1340" spans="3:4" x14ac:dyDescent="0.3">
      <c r="C1340" s="9" t="s">
        <v>3919</v>
      </c>
      <c r="D1340" s="14">
        <v>66</v>
      </c>
    </row>
    <row r="1341" spans="3:4" x14ac:dyDescent="0.3">
      <c r="C1341" s="9" t="s">
        <v>5364</v>
      </c>
      <c r="D1341" s="14">
        <v>66</v>
      </c>
    </row>
    <row r="1342" spans="3:4" x14ac:dyDescent="0.3">
      <c r="C1342" s="9" t="s">
        <v>2968</v>
      </c>
      <c r="D1342" s="14">
        <v>66</v>
      </c>
    </row>
    <row r="1343" spans="3:4" x14ac:dyDescent="0.3">
      <c r="C1343" s="9" t="s">
        <v>5343</v>
      </c>
      <c r="D1343" s="14">
        <v>66</v>
      </c>
    </row>
    <row r="1344" spans="3:4" x14ac:dyDescent="0.3">
      <c r="C1344" s="9" t="s">
        <v>2381</v>
      </c>
      <c r="D1344" s="14">
        <v>66</v>
      </c>
    </row>
    <row r="1345" spans="3:4" x14ac:dyDescent="0.3">
      <c r="C1345" s="9" t="s">
        <v>5195</v>
      </c>
      <c r="D1345" s="14">
        <v>66</v>
      </c>
    </row>
    <row r="1346" spans="3:4" x14ac:dyDescent="0.3">
      <c r="C1346" s="9" t="s">
        <v>1516</v>
      </c>
      <c r="D1346" s="14">
        <v>66</v>
      </c>
    </row>
    <row r="1347" spans="3:4" x14ac:dyDescent="0.3">
      <c r="C1347" s="9" t="s">
        <v>5214</v>
      </c>
      <c r="D1347" s="14">
        <v>66</v>
      </c>
    </row>
    <row r="1348" spans="3:4" x14ac:dyDescent="0.3">
      <c r="C1348" s="9" t="s">
        <v>2854</v>
      </c>
      <c r="D1348" s="14">
        <v>66</v>
      </c>
    </row>
    <row r="1349" spans="3:4" x14ac:dyDescent="0.3">
      <c r="C1349" s="9" t="s">
        <v>5000</v>
      </c>
      <c r="D1349" s="14">
        <v>66</v>
      </c>
    </row>
    <row r="1350" spans="3:4" x14ac:dyDescent="0.3">
      <c r="C1350" s="9" t="s">
        <v>2580</v>
      </c>
      <c r="D1350" s="14">
        <v>66</v>
      </c>
    </row>
    <row r="1351" spans="3:4" x14ac:dyDescent="0.3">
      <c r="C1351" s="9" t="s">
        <v>541</v>
      </c>
      <c r="D1351" s="14">
        <v>66</v>
      </c>
    </row>
    <row r="1352" spans="3:4" x14ac:dyDescent="0.3">
      <c r="C1352" s="9" t="s">
        <v>1597</v>
      </c>
      <c r="D1352" s="14">
        <v>66</v>
      </c>
    </row>
    <row r="1353" spans="3:4" x14ac:dyDescent="0.3">
      <c r="C1353" s="9" t="s">
        <v>1832</v>
      </c>
      <c r="D1353" s="14">
        <v>66</v>
      </c>
    </row>
    <row r="1354" spans="3:4" x14ac:dyDescent="0.3">
      <c r="C1354" s="9" t="s">
        <v>3213</v>
      </c>
      <c r="D1354" s="14">
        <v>65</v>
      </c>
    </row>
    <row r="1355" spans="3:4" x14ac:dyDescent="0.3">
      <c r="C1355" s="9" t="s">
        <v>2589</v>
      </c>
      <c r="D1355" s="14">
        <v>65</v>
      </c>
    </row>
    <row r="1356" spans="3:4" x14ac:dyDescent="0.3">
      <c r="C1356" s="9" t="s">
        <v>1053</v>
      </c>
      <c r="D1356" s="14">
        <v>65</v>
      </c>
    </row>
    <row r="1357" spans="3:4" x14ac:dyDescent="0.3">
      <c r="C1357" s="9" t="s">
        <v>2327</v>
      </c>
      <c r="D1357" s="14">
        <v>65</v>
      </c>
    </row>
    <row r="1358" spans="3:4" x14ac:dyDescent="0.3">
      <c r="C1358" s="9" t="s">
        <v>1561</v>
      </c>
      <c r="D1358" s="14">
        <v>65</v>
      </c>
    </row>
    <row r="1359" spans="3:4" x14ac:dyDescent="0.3">
      <c r="C1359" s="9" t="s">
        <v>1513</v>
      </c>
      <c r="D1359" s="14">
        <v>65</v>
      </c>
    </row>
    <row r="1360" spans="3:4" x14ac:dyDescent="0.3">
      <c r="C1360" s="9" t="s">
        <v>5290</v>
      </c>
      <c r="D1360" s="14">
        <v>65</v>
      </c>
    </row>
    <row r="1361" spans="3:4" x14ac:dyDescent="0.3">
      <c r="C1361" s="9" t="s">
        <v>2661</v>
      </c>
      <c r="D1361" s="14">
        <v>65</v>
      </c>
    </row>
    <row r="1362" spans="3:4" x14ac:dyDescent="0.3">
      <c r="C1362" s="9" t="s">
        <v>4355</v>
      </c>
      <c r="D1362" s="14">
        <v>65</v>
      </c>
    </row>
    <row r="1363" spans="3:4" x14ac:dyDescent="0.3">
      <c r="C1363" s="9" t="s">
        <v>1847</v>
      </c>
      <c r="D1363" s="14">
        <v>65</v>
      </c>
    </row>
    <row r="1364" spans="3:4" x14ac:dyDescent="0.3">
      <c r="C1364" s="9" t="s">
        <v>2188</v>
      </c>
      <c r="D1364" s="14">
        <v>65</v>
      </c>
    </row>
    <row r="1365" spans="3:4" x14ac:dyDescent="0.3">
      <c r="C1365" s="9" t="s">
        <v>4127</v>
      </c>
      <c r="D1365" s="14">
        <v>65</v>
      </c>
    </row>
    <row r="1366" spans="3:4" x14ac:dyDescent="0.3">
      <c r="C1366" s="9" t="s">
        <v>2352</v>
      </c>
      <c r="D1366" s="14">
        <v>65</v>
      </c>
    </row>
    <row r="1367" spans="3:4" x14ac:dyDescent="0.3">
      <c r="C1367" s="9" t="s">
        <v>5059</v>
      </c>
      <c r="D1367" s="14">
        <v>65</v>
      </c>
    </row>
    <row r="1368" spans="3:4" x14ac:dyDescent="0.3">
      <c r="C1368" s="9" t="s">
        <v>1957</v>
      </c>
      <c r="D1368" s="14">
        <v>65</v>
      </c>
    </row>
    <row r="1369" spans="3:4" x14ac:dyDescent="0.3">
      <c r="C1369" s="9" t="s">
        <v>2280</v>
      </c>
      <c r="D1369" s="14">
        <v>65</v>
      </c>
    </row>
    <row r="1370" spans="3:4" x14ac:dyDescent="0.3">
      <c r="C1370" s="9" t="s">
        <v>1339</v>
      </c>
      <c r="D1370" s="14">
        <v>65</v>
      </c>
    </row>
    <row r="1371" spans="3:4" x14ac:dyDescent="0.3">
      <c r="C1371" s="9" t="s">
        <v>2513</v>
      </c>
      <c r="D1371" s="14">
        <v>65</v>
      </c>
    </row>
    <row r="1372" spans="3:4" x14ac:dyDescent="0.3">
      <c r="C1372" s="9" t="s">
        <v>4287</v>
      </c>
      <c r="D1372" s="14">
        <v>65</v>
      </c>
    </row>
    <row r="1373" spans="3:4" x14ac:dyDescent="0.3">
      <c r="C1373" s="9" t="s">
        <v>1955</v>
      </c>
      <c r="D1373" s="14">
        <v>65</v>
      </c>
    </row>
    <row r="1374" spans="3:4" x14ac:dyDescent="0.3">
      <c r="C1374" s="9" t="s">
        <v>4904</v>
      </c>
      <c r="D1374" s="14">
        <v>65</v>
      </c>
    </row>
    <row r="1375" spans="3:4" x14ac:dyDescent="0.3">
      <c r="C1375" s="9" t="s">
        <v>605</v>
      </c>
      <c r="D1375" s="14">
        <v>65</v>
      </c>
    </row>
    <row r="1376" spans="3:4" x14ac:dyDescent="0.3">
      <c r="C1376" s="9" t="s">
        <v>1708</v>
      </c>
      <c r="D1376" s="14">
        <v>65</v>
      </c>
    </row>
    <row r="1377" spans="3:4" x14ac:dyDescent="0.3">
      <c r="C1377" s="9" t="s">
        <v>3493</v>
      </c>
      <c r="D1377" s="14">
        <v>65</v>
      </c>
    </row>
    <row r="1378" spans="3:4" x14ac:dyDescent="0.3">
      <c r="C1378" s="9" t="s">
        <v>705</v>
      </c>
      <c r="D1378" s="14">
        <v>65</v>
      </c>
    </row>
    <row r="1379" spans="3:4" x14ac:dyDescent="0.3">
      <c r="C1379" s="9" t="s">
        <v>3695</v>
      </c>
      <c r="D1379" s="14">
        <v>65</v>
      </c>
    </row>
    <row r="1380" spans="3:4" x14ac:dyDescent="0.3">
      <c r="C1380" s="9" t="s">
        <v>3140</v>
      </c>
      <c r="D1380" s="14">
        <v>64</v>
      </c>
    </row>
    <row r="1381" spans="3:4" x14ac:dyDescent="0.3">
      <c r="C1381" s="9" t="s">
        <v>1372</v>
      </c>
      <c r="D1381" s="14">
        <v>64</v>
      </c>
    </row>
    <row r="1382" spans="3:4" x14ac:dyDescent="0.3">
      <c r="C1382" s="9" t="s">
        <v>2411</v>
      </c>
      <c r="D1382" s="14">
        <v>64</v>
      </c>
    </row>
    <row r="1383" spans="3:4" x14ac:dyDescent="0.3">
      <c r="C1383" s="9" t="s">
        <v>5024</v>
      </c>
      <c r="D1383" s="14">
        <v>64</v>
      </c>
    </row>
    <row r="1384" spans="3:4" x14ac:dyDescent="0.3">
      <c r="C1384" s="9" t="s">
        <v>1302</v>
      </c>
      <c r="D1384" s="14">
        <v>64</v>
      </c>
    </row>
    <row r="1385" spans="3:4" x14ac:dyDescent="0.3">
      <c r="C1385" s="9" t="s">
        <v>3010</v>
      </c>
      <c r="D1385" s="14">
        <v>64</v>
      </c>
    </row>
    <row r="1386" spans="3:4" x14ac:dyDescent="0.3">
      <c r="C1386" s="9" t="s">
        <v>4121</v>
      </c>
      <c r="D1386" s="14">
        <v>64</v>
      </c>
    </row>
    <row r="1387" spans="3:4" x14ac:dyDescent="0.3">
      <c r="C1387" s="9" t="s">
        <v>5432</v>
      </c>
      <c r="D1387" s="14">
        <v>64</v>
      </c>
    </row>
    <row r="1388" spans="3:4" x14ac:dyDescent="0.3">
      <c r="C1388" s="9" t="s">
        <v>2618</v>
      </c>
      <c r="D1388" s="14">
        <v>64</v>
      </c>
    </row>
    <row r="1389" spans="3:4" x14ac:dyDescent="0.3">
      <c r="C1389" s="9" t="s">
        <v>4508</v>
      </c>
      <c r="D1389" s="14">
        <v>64</v>
      </c>
    </row>
    <row r="1390" spans="3:4" x14ac:dyDescent="0.3">
      <c r="C1390" s="9" t="s">
        <v>2302</v>
      </c>
      <c r="D1390" s="14">
        <v>64</v>
      </c>
    </row>
    <row r="1391" spans="3:4" x14ac:dyDescent="0.3">
      <c r="C1391" s="9" t="s">
        <v>5713</v>
      </c>
      <c r="D1391" s="14">
        <v>64</v>
      </c>
    </row>
    <row r="1392" spans="3:4" x14ac:dyDescent="0.3">
      <c r="C1392" s="9" t="s">
        <v>1609</v>
      </c>
      <c r="D1392" s="14">
        <v>64</v>
      </c>
    </row>
    <row r="1393" spans="3:4" x14ac:dyDescent="0.3">
      <c r="C1393" s="9" t="s">
        <v>3850</v>
      </c>
      <c r="D1393" s="14">
        <v>64</v>
      </c>
    </row>
    <row r="1394" spans="3:4" x14ac:dyDescent="0.3">
      <c r="C1394" s="9" t="s">
        <v>1613</v>
      </c>
      <c r="D1394" s="14">
        <v>64</v>
      </c>
    </row>
    <row r="1395" spans="3:4" x14ac:dyDescent="0.3">
      <c r="C1395" s="9" t="s">
        <v>1811</v>
      </c>
      <c r="D1395" s="14">
        <v>64</v>
      </c>
    </row>
    <row r="1396" spans="3:4" x14ac:dyDescent="0.3">
      <c r="C1396" s="9" t="s">
        <v>1629</v>
      </c>
      <c r="D1396" s="14">
        <v>64</v>
      </c>
    </row>
    <row r="1397" spans="3:4" x14ac:dyDescent="0.3">
      <c r="C1397" s="9" t="s">
        <v>2361</v>
      </c>
      <c r="D1397" s="14">
        <v>64</v>
      </c>
    </row>
    <row r="1398" spans="3:4" x14ac:dyDescent="0.3">
      <c r="C1398" s="9" t="s">
        <v>1374</v>
      </c>
      <c r="D1398" s="14">
        <v>64</v>
      </c>
    </row>
    <row r="1399" spans="3:4" x14ac:dyDescent="0.3">
      <c r="C1399" s="9" t="s">
        <v>4951</v>
      </c>
      <c r="D1399" s="14">
        <v>64</v>
      </c>
    </row>
    <row r="1400" spans="3:4" x14ac:dyDescent="0.3">
      <c r="C1400" s="9" t="s">
        <v>5534</v>
      </c>
      <c r="D1400" s="14">
        <v>64</v>
      </c>
    </row>
    <row r="1401" spans="3:4" x14ac:dyDescent="0.3">
      <c r="C1401" s="9" t="s">
        <v>1967</v>
      </c>
      <c r="D1401" s="14">
        <v>64</v>
      </c>
    </row>
    <row r="1402" spans="3:4" x14ac:dyDescent="0.3">
      <c r="C1402" s="9" t="s">
        <v>1806</v>
      </c>
      <c r="D1402" s="14">
        <v>64</v>
      </c>
    </row>
    <row r="1403" spans="3:4" x14ac:dyDescent="0.3">
      <c r="C1403" s="9" t="s">
        <v>1607</v>
      </c>
      <c r="D1403" s="14">
        <v>64</v>
      </c>
    </row>
    <row r="1404" spans="3:4" x14ac:dyDescent="0.3">
      <c r="C1404" s="9" t="s">
        <v>2486</v>
      </c>
      <c r="D1404" s="14">
        <v>64</v>
      </c>
    </row>
    <row r="1405" spans="3:4" x14ac:dyDescent="0.3">
      <c r="C1405" s="9" t="s">
        <v>727</v>
      </c>
      <c r="D1405" s="14">
        <v>64</v>
      </c>
    </row>
    <row r="1406" spans="3:4" x14ac:dyDescent="0.3">
      <c r="C1406" s="9" t="s">
        <v>367</v>
      </c>
      <c r="D1406" s="14">
        <v>64</v>
      </c>
    </row>
    <row r="1407" spans="3:4" x14ac:dyDescent="0.3">
      <c r="C1407" s="9" t="s">
        <v>5543</v>
      </c>
      <c r="D1407" s="14">
        <v>64</v>
      </c>
    </row>
    <row r="1408" spans="3:4" x14ac:dyDescent="0.3">
      <c r="C1408" s="9" t="s">
        <v>4323</v>
      </c>
      <c r="D1408" s="14">
        <v>64</v>
      </c>
    </row>
    <row r="1409" spans="3:4" x14ac:dyDescent="0.3">
      <c r="C1409" s="9" t="s">
        <v>1868</v>
      </c>
      <c r="D1409" s="14">
        <v>63</v>
      </c>
    </row>
    <row r="1410" spans="3:4" x14ac:dyDescent="0.3">
      <c r="C1410" s="9" t="s">
        <v>4500</v>
      </c>
      <c r="D1410" s="14">
        <v>63</v>
      </c>
    </row>
    <row r="1411" spans="3:4" x14ac:dyDescent="0.3">
      <c r="C1411" s="9" t="s">
        <v>4870</v>
      </c>
      <c r="D1411" s="14">
        <v>63</v>
      </c>
    </row>
    <row r="1412" spans="3:4" x14ac:dyDescent="0.3">
      <c r="C1412" s="9" t="s">
        <v>1159</v>
      </c>
      <c r="D1412" s="14">
        <v>63</v>
      </c>
    </row>
    <row r="1413" spans="3:4" x14ac:dyDescent="0.3">
      <c r="C1413" s="9" t="s">
        <v>1274</v>
      </c>
      <c r="D1413" s="14">
        <v>63</v>
      </c>
    </row>
    <row r="1414" spans="3:4" x14ac:dyDescent="0.3">
      <c r="C1414" s="9" t="s">
        <v>1295</v>
      </c>
      <c r="D1414" s="14">
        <v>63</v>
      </c>
    </row>
    <row r="1415" spans="3:4" x14ac:dyDescent="0.3">
      <c r="C1415" s="9" t="s">
        <v>832</v>
      </c>
      <c r="D1415" s="14">
        <v>63</v>
      </c>
    </row>
    <row r="1416" spans="3:4" x14ac:dyDescent="0.3">
      <c r="C1416" s="9" t="s">
        <v>2534</v>
      </c>
      <c r="D1416" s="14">
        <v>63</v>
      </c>
    </row>
    <row r="1417" spans="3:4" x14ac:dyDescent="0.3">
      <c r="C1417" s="9" t="s">
        <v>1852</v>
      </c>
      <c r="D1417" s="14">
        <v>63</v>
      </c>
    </row>
    <row r="1418" spans="3:4" x14ac:dyDescent="0.3">
      <c r="C1418" s="9" t="s">
        <v>4225</v>
      </c>
      <c r="D1418" s="14">
        <v>63</v>
      </c>
    </row>
    <row r="1419" spans="3:4" x14ac:dyDescent="0.3">
      <c r="C1419" s="9" t="s">
        <v>1137</v>
      </c>
      <c r="D1419" s="14">
        <v>63</v>
      </c>
    </row>
    <row r="1420" spans="3:4" x14ac:dyDescent="0.3">
      <c r="C1420" s="9" t="s">
        <v>4979</v>
      </c>
      <c r="D1420" s="14">
        <v>63</v>
      </c>
    </row>
    <row r="1421" spans="3:4" x14ac:dyDescent="0.3">
      <c r="C1421" s="9" t="s">
        <v>4592</v>
      </c>
      <c r="D1421" s="14">
        <v>63</v>
      </c>
    </row>
    <row r="1422" spans="3:4" x14ac:dyDescent="0.3">
      <c r="C1422" s="9" t="s">
        <v>4463</v>
      </c>
      <c r="D1422" s="14">
        <v>63</v>
      </c>
    </row>
    <row r="1423" spans="3:4" x14ac:dyDescent="0.3">
      <c r="C1423" s="9" t="s">
        <v>1267</v>
      </c>
      <c r="D1423" s="14">
        <v>63</v>
      </c>
    </row>
    <row r="1424" spans="3:4" x14ac:dyDescent="0.3">
      <c r="C1424" s="9" t="s">
        <v>1549</v>
      </c>
      <c r="D1424" s="14">
        <v>63</v>
      </c>
    </row>
    <row r="1425" spans="3:4" x14ac:dyDescent="0.3">
      <c r="C1425" s="9" t="s">
        <v>3180</v>
      </c>
      <c r="D1425" s="14">
        <v>63</v>
      </c>
    </row>
    <row r="1426" spans="3:4" x14ac:dyDescent="0.3">
      <c r="C1426" s="9" t="s">
        <v>1930</v>
      </c>
      <c r="D1426" s="14">
        <v>63</v>
      </c>
    </row>
    <row r="1427" spans="3:4" x14ac:dyDescent="0.3">
      <c r="C1427" s="9" t="s">
        <v>2156</v>
      </c>
      <c r="D1427" s="14">
        <v>63</v>
      </c>
    </row>
    <row r="1428" spans="3:4" x14ac:dyDescent="0.3">
      <c r="C1428" s="9" t="s">
        <v>2568</v>
      </c>
      <c r="D1428" s="14">
        <v>63</v>
      </c>
    </row>
    <row r="1429" spans="3:4" x14ac:dyDescent="0.3">
      <c r="C1429" s="9" t="s">
        <v>332</v>
      </c>
      <c r="D1429" s="14">
        <v>63</v>
      </c>
    </row>
    <row r="1430" spans="3:4" x14ac:dyDescent="0.3">
      <c r="C1430" s="9" t="s">
        <v>3414</v>
      </c>
      <c r="D1430" s="14">
        <v>63</v>
      </c>
    </row>
    <row r="1431" spans="3:4" x14ac:dyDescent="0.3">
      <c r="C1431" s="9" t="s">
        <v>4211</v>
      </c>
      <c r="D1431" s="14">
        <v>63</v>
      </c>
    </row>
    <row r="1432" spans="3:4" x14ac:dyDescent="0.3">
      <c r="C1432" s="9" t="s">
        <v>2717</v>
      </c>
      <c r="D1432" s="14">
        <v>63</v>
      </c>
    </row>
    <row r="1433" spans="3:4" x14ac:dyDescent="0.3">
      <c r="C1433" s="9" t="s">
        <v>2597</v>
      </c>
      <c r="D1433" s="14">
        <v>63</v>
      </c>
    </row>
    <row r="1434" spans="3:4" x14ac:dyDescent="0.3">
      <c r="C1434" s="9" t="s">
        <v>5766</v>
      </c>
      <c r="D1434" s="14">
        <v>62</v>
      </c>
    </row>
    <row r="1435" spans="3:4" x14ac:dyDescent="0.3">
      <c r="C1435" s="9" t="s">
        <v>1235</v>
      </c>
      <c r="D1435" s="14">
        <v>62</v>
      </c>
    </row>
    <row r="1436" spans="3:4" x14ac:dyDescent="0.3">
      <c r="C1436" s="9" t="s">
        <v>4478</v>
      </c>
      <c r="D1436" s="14">
        <v>62</v>
      </c>
    </row>
    <row r="1437" spans="3:4" x14ac:dyDescent="0.3">
      <c r="C1437" s="9" t="s">
        <v>1245</v>
      </c>
      <c r="D1437" s="14">
        <v>62</v>
      </c>
    </row>
    <row r="1438" spans="3:4" x14ac:dyDescent="0.3">
      <c r="C1438" s="9" t="s">
        <v>3618</v>
      </c>
      <c r="D1438" s="14">
        <v>62</v>
      </c>
    </row>
    <row r="1439" spans="3:4" x14ac:dyDescent="0.3">
      <c r="C1439" s="9" t="s">
        <v>2508</v>
      </c>
      <c r="D1439" s="14">
        <v>62</v>
      </c>
    </row>
    <row r="1440" spans="3:4" x14ac:dyDescent="0.3">
      <c r="C1440" s="9" t="s">
        <v>2893</v>
      </c>
      <c r="D1440" s="14">
        <v>62</v>
      </c>
    </row>
    <row r="1441" spans="3:4" x14ac:dyDescent="0.3">
      <c r="C1441" s="9" t="s">
        <v>4617</v>
      </c>
      <c r="D1441" s="14">
        <v>62</v>
      </c>
    </row>
    <row r="1442" spans="3:4" x14ac:dyDescent="0.3">
      <c r="C1442" s="9" t="s">
        <v>979</v>
      </c>
      <c r="D1442" s="14">
        <v>62</v>
      </c>
    </row>
    <row r="1443" spans="3:4" x14ac:dyDescent="0.3">
      <c r="C1443" s="9" t="s">
        <v>564</v>
      </c>
      <c r="D1443" s="14">
        <v>62</v>
      </c>
    </row>
    <row r="1444" spans="3:4" x14ac:dyDescent="0.3">
      <c r="C1444" s="9" t="s">
        <v>139</v>
      </c>
      <c r="D1444" s="14">
        <v>62</v>
      </c>
    </row>
    <row r="1445" spans="3:4" x14ac:dyDescent="0.3">
      <c r="C1445" s="9" t="s">
        <v>802</v>
      </c>
      <c r="D1445" s="14">
        <v>62</v>
      </c>
    </row>
    <row r="1446" spans="3:4" x14ac:dyDescent="0.3">
      <c r="C1446" s="9" t="s">
        <v>2205</v>
      </c>
      <c r="D1446" s="14">
        <v>62</v>
      </c>
    </row>
    <row r="1447" spans="3:4" x14ac:dyDescent="0.3">
      <c r="C1447" s="9" t="s">
        <v>2725</v>
      </c>
      <c r="D1447" s="14">
        <v>62</v>
      </c>
    </row>
    <row r="1448" spans="3:4" x14ac:dyDescent="0.3">
      <c r="C1448" s="9" t="s">
        <v>1262</v>
      </c>
      <c r="D1448" s="14">
        <v>62</v>
      </c>
    </row>
    <row r="1449" spans="3:4" x14ac:dyDescent="0.3">
      <c r="C1449" s="9" t="s">
        <v>4161</v>
      </c>
      <c r="D1449" s="14">
        <v>62</v>
      </c>
    </row>
    <row r="1450" spans="3:4" x14ac:dyDescent="0.3">
      <c r="C1450" s="9" t="s">
        <v>4854</v>
      </c>
      <c r="D1450" s="14">
        <v>62</v>
      </c>
    </row>
    <row r="1451" spans="3:4" x14ac:dyDescent="0.3">
      <c r="C1451" s="9" t="s">
        <v>3991</v>
      </c>
      <c r="D1451" s="14">
        <v>62</v>
      </c>
    </row>
    <row r="1452" spans="3:4" x14ac:dyDescent="0.3">
      <c r="C1452" s="9" t="s">
        <v>1083</v>
      </c>
      <c r="D1452" s="14">
        <v>62</v>
      </c>
    </row>
    <row r="1453" spans="3:4" x14ac:dyDescent="0.3">
      <c r="C1453" s="9" t="s">
        <v>2066</v>
      </c>
      <c r="D1453" s="14">
        <v>62</v>
      </c>
    </row>
    <row r="1454" spans="3:4" x14ac:dyDescent="0.3">
      <c r="C1454" s="9" t="s">
        <v>4350</v>
      </c>
      <c r="D1454" s="14">
        <v>62</v>
      </c>
    </row>
    <row r="1455" spans="3:4" x14ac:dyDescent="0.3">
      <c r="C1455" s="9" t="s">
        <v>3061</v>
      </c>
      <c r="D1455" s="14">
        <v>62</v>
      </c>
    </row>
    <row r="1456" spans="3:4" x14ac:dyDescent="0.3">
      <c r="C1456" s="9" t="s">
        <v>3184</v>
      </c>
      <c r="D1456" s="14">
        <v>62</v>
      </c>
    </row>
    <row r="1457" spans="3:4" x14ac:dyDescent="0.3">
      <c r="C1457" s="9" t="s">
        <v>2984</v>
      </c>
      <c r="D1457" s="14">
        <v>62</v>
      </c>
    </row>
    <row r="1458" spans="3:4" x14ac:dyDescent="0.3">
      <c r="C1458" s="9" t="s">
        <v>4143</v>
      </c>
      <c r="D1458" s="14">
        <v>62</v>
      </c>
    </row>
    <row r="1459" spans="3:4" x14ac:dyDescent="0.3">
      <c r="C1459" s="9" t="s">
        <v>2764</v>
      </c>
      <c r="D1459" s="14">
        <v>62</v>
      </c>
    </row>
    <row r="1460" spans="3:4" x14ac:dyDescent="0.3">
      <c r="C1460" s="9" t="s">
        <v>4931</v>
      </c>
      <c r="D1460" s="14">
        <v>62</v>
      </c>
    </row>
    <row r="1461" spans="3:4" x14ac:dyDescent="0.3">
      <c r="C1461" s="9" t="s">
        <v>2557</v>
      </c>
      <c r="D1461" s="14">
        <v>62</v>
      </c>
    </row>
    <row r="1462" spans="3:4" x14ac:dyDescent="0.3">
      <c r="C1462" s="9" t="s">
        <v>1431</v>
      </c>
      <c r="D1462" s="14">
        <v>62</v>
      </c>
    </row>
    <row r="1463" spans="3:4" x14ac:dyDescent="0.3">
      <c r="C1463" s="9" t="s">
        <v>5248</v>
      </c>
      <c r="D1463" s="14">
        <v>62</v>
      </c>
    </row>
    <row r="1464" spans="3:4" x14ac:dyDescent="0.3">
      <c r="C1464" s="9" t="s">
        <v>1870</v>
      </c>
      <c r="D1464" s="14">
        <v>62</v>
      </c>
    </row>
    <row r="1465" spans="3:4" x14ac:dyDescent="0.3">
      <c r="C1465" s="9" t="s">
        <v>1775</v>
      </c>
      <c r="D1465" s="14">
        <v>62</v>
      </c>
    </row>
    <row r="1466" spans="3:4" x14ac:dyDescent="0.3">
      <c r="C1466" s="9" t="s">
        <v>2754</v>
      </c>
      <c r="D1466" s="14">
        <v>62</v>
      </c>
    </row>
    <row r="1467" spans="3:4" x14ac:dyDescent="0.3">
      <c r="C1467" s="9" t="s">
        <v>2149</v>
      </c>
      <c r="D1467" s="14">
        <v>62</v>
      </c>
    </row>
    <row r="1468" spans="3:4" x14ac:dyDescent="0.3">
      <c r="C1468" s="9" t="s">
        <v>1036</v>
      </c>
      <c r="D1468" s="14">
        <v>61</v>
      </c>
    </row>
    <row r="1469" spans="3:4" x14ac:dyDescent="0.3">
      <c r="C1469" s="9" t="s">
        <v>5626</v>
      </c>
      <c r="D1469" s="14">
        <v>61</v>
      </c>
    </row>
    <row r="1470" spans="3:4" x14ac:dyDescent="0.3">
      <c r="C1470" s="9" t="s">
        <v>2241</v>
      </c>
      <c r="D1470" s="14">
        <v>61</v>
      </c>
    </row>
    <row r="1471" spans="3:4" x14ac:dyDescent="0.3">
      <c r="C1471" s="9" t="s">
        <v>3444</v>
      </c>
      <c r="D1471" s="14">
        <v>61</v>
      </c>
    </row>
    <row r="1472" spans="3:4" x14ac:dyDescent="0.3">
      <c r="C1472" s="9" t="s">
        <v>1529</v>
      </c>
      <c r="D1472" s="14">
        <v>61</v>
      </c>
    </row>
    <row r="1473" spans="3:4" x14ac:dyDescent="0.3">
      <c r="C1473" s="9" t="s">
        <v>537</v>
      </c>
      <c r="D1473" s="14">
        <v>61</v>
      </c>
    </row>
    <row r="1474" spans="3:4" x14ac:dyDescent="0.3">
      <c r="C1474" s="9" t="s">
        <v>804</v>
      </c>
      <c r="D1474" s="14">
        <v>61</v>
      </c>
    </row>
    <row r="1475" spans="3:4" x14ac:dyDescent="0.3">
      <c r="C1475" s="9" t="s">
        <v>252</v>
      </c>
      <c r="D1475" s="14">
        <v>61</v>
      </c>
    </row>
    <row r="1476" spans="3:4" x14ac:dyDescent="0.3">
      <c r="C1476" s="9" t="s">
        <v>256</v>
      </c>
      <c r="D1476" s="14">
        <v>61</v>
      </c>
    </row>
    <row r="1477" spans="3:4" x14ac:dyDescent="0.3">
      <c r="C1477" s="9" t="s">
        <v>2499</v>
      </c>
      <c r="D1477" s="14">
        <v>61</v>
      </c>
    </row>
    <row r="1478" spans="3:4" x14ac:dyDescent="0.3">
      <c r="C1478" s="9" t="s">
        <v>2393</v>
      </c>
      <c r="D1478" s="14">
        <v>61</v>
      </c>
    </row>
    <row r="1479" spans="3:4" x14ac:dyDescent="0.3">
      <c r="C1479" s="9" t="s">
        <v>3724</v>
      </c>
      <c r="D1479" s="14">
        <v>61</v>
      </c>
    </row>
    <row r="1480" spans="3:4" x14ac:dyDescent="0.3">
      <c r="C1480" s="9" t="s">
        <v>2918</v>
      </c>
      <c r="D1480" s="14">
        <v>61</v>
      </c>
    </row>
    <row r="1481" spans="3:4" x14ac:dyDescent="0.3">
      <c r="C1481" s="9" t="s">
        <v>1682</v>
      </c>
      <c r="D1481" s="14">
        <v>61</v>
      </c>
    </row>
    <row r="1482" spans="3:4" x14ac:dyDescent="0.3">
      <c r="C1482" s="9" t="s">
        <v>5098</v>
      </c>
      <c r="D1482" s="14">
        <v>61</v>
      </c>
    </row>
    <row r="1483" spans="3:4" x14ac:dyDescent="0.3">
      <c r="C1483" s="9" t="s">
        <v>3177</v>
      </c>
      <c r="D1483" s="14">
        <v>61</v>
      </c>
    </row>
    <row r="1484" spans="3:4" x14ac:dyDescent="0.3">
      <c r="C1484" s="9" t="s">
        <v>1879</v>
      </c>
      <c r="D1484" s="14">
        <v>61</v>
      </c>
    </row>
    <row r="1485" spans="3:4" x14ac:dyDescent="0.3">
      <c r="C1485" s="9" t="s">
        <v>2965</v>
      </c>
      <c r="D1485" s="14">
        <v>61</v>
      </c>
    </row>
    <row r="1486" spans="3:4" x14ac:dyDescent="0.3">
      <c r="C1486" s="9" t="s">
        <v>4489</v>
      </c>
      <c r="D1486" s="14">
        <v>61</v>
      </c>
    </row>
    <row r="1487" spans="3:4" x14ac:dyDescent="0.3">
      <c r="C1487" s="9" t="s">
        <v>4468</v>
      </c>
      <c r="D1487" s="14">
        <v>61</v>
      </c>
    </row>
    <row r="1488" spans="3:4" x14ac:dyDescent="0.3">
      <c r="C1488" s="9" t="s">
        <v>2388</v>
      </c>
      <c r="D1488" s="14">
        <v>61</v>
      </c>
    </row>
    <row r="1489" spans="3:4" x14ac:dyDescent="0.3">
      <c r="C1489" s="9" t="s">
        <v>5002</v>
      </c>
      <c r="D1489" s="14">
        <v>61</v>
      </c>
    </row>
    <row r="1490" spans="3:4" x14ac:dyDescent="0.3">
      <c r="C1490" s="9" t="s">
        <v>4694</v>
      </c>
      <c r="D1490" s="14">
        <v>61</v>
      </c>
    </row>
    <row r="1491" spans="3:4" x14ac:dyDescent="0.3">
      <c r="C1491" s="9" t="s">
        <v>5164</v>
      </c>
      <c r="D1491" s="14">
        <v>61</v>
      </c>
    </row>
    <row r="1492" spans="3:4" x14ac:dyDescent="0.3">
      <c r="C1492" s="9" t="s">
        <v>3520</v>
      </c>
      <c r="D1492" s="14">
        <v>61</v>
      </c>
    </row>
    <row r="1493" spans="3:4" x14ac:dyDescent="0.3">
      <c r="C1493" s="9" t="s">
        <v>4369</v>
      </c>
      <c r="D1493" s="14">
        <v>61</v>
      </c>
    </row>
    <row r="1494" spans="3:4" x14ac:dyDescent="0.3">
      <c r="C1494" s="9" t="s">
        <v>5253</v>
      </c>
      <c r="D1494" s="14">
        <v>61</v>
      </c>
    </row>
    <row r="1495" spans="3:4" x14ac:dyDescent="0.3">
      <c r="C1495" s="9" t="s">
        <v>859</v>
      </c>
      <c r="D1495" s="14">
        <v>61</v>
      </c>
    </row>
    <row r="1496" spans="3:4" x14ac:dyDescent="0.3">
      <c r="C1496" s="9" t="s">
        <v>932</v>
      </c>
      <c r="D1496" s="14">
        <v>61</v>
      </c>
    </row>
    <row r="1497" spans="3:4" x14ac:dyDescent="0.3">
      <c r="C1497" s="9" t="s">
        <v>1738</v>
      </c>
      <c r="D1497" s="14">
        <v>61</v>
      </c>
    </row>
    <row r="1498" spans="3:4" x14ac:dyDescent="0.3">
      <c r="C1498" s="9" t="s">
        <v>5348</v>
      </c>
      <c r="D1498" s="14">
        <v>61</v>
      </c>
    </row>
    <row r="1499" spans="3:4" x14ac:dyDescent="0.3">
      <c r="C1499" s="9" t="s">
        <v>3807</v>
      </c>
      <c r="D1499" s="14">
        <v>61</v>
      </c>
    </row>
    <row r="1500" spans="3:4" x14ac:dyDescent="0.3">
      <c r="C1500" s="9" t="s">
        <v>4232</v>
      </c>
      <c r="D1500" s="14">
        <v>61</v>
      </c>
    </row>
    <row r="1501" spans="3:4" x14ac:dyDescent="0.3">
      <c r="C1501" s="9" t="s">
        <v>2572</v>
      </c>
      <c r="D1501" s="14">
        <v>61</v>
      </c>
    </row>
    <row r="1502" spans="3:4" x14ac:dyDescent="0.3">
      <c r="C1502" s="9" t="s">
        <v>2576</v>
      </c>
      <c r="D1502" s="14">
        <v>60</v>
      </c>
    </row>
    <row r="1503" spans="3:4" x14ac:dyDescent="0.3">
      <c r="C1503" s="9" t="s">
        <v>5524</v>
      </c>
      <c r="D1503" s="14">
        <v>60</v>
      </c>
    </row>
    <row r="1504" spans="3:4" x14ac:dyDescent="0.3">
      <c r="C1504" s="9" t="s">
        <v>87</v>
      </c>
      <c r="D1504" s="14">
        <v>60</v>
      </c>
    </row>
    <row r="1505" spans="3:4" x14ac:dyDescent="0.3">
      <c r="C1505" s="9" t="s">
        <v>3478</v>
      </c>
      <c r="D1505" s="14">
        <v>60</v>
      </c>
    </row>
    <row r="1506" spans="3:4" x14ac:dyDescent="0.3">
      <c r="C1506" s="9" t="s">
        <v>2345</v>
      </c>
      <c r="D1506" s="14">
        <v>60</v>
      </c>
    </row>
    <row r="1507" spans="3:4" x14ac:dyDescent="0.3">
      <c r="C1507" s="9" t="s">
        <v>1937</v>
      </c>
      <c r="D1507" s="14">
        <v>60</v>
      </c>
    </row>
    <row r="1508" spans="3:4" x14ac:dyDescent="0.3">
      <c r="C1508" s="9" t="s">
        <v>2741</v>
      </c>
      <c r="D1508" s="14">
        <v>60</v>
      </c>
    </row>
    <row r="1509" spans="3:4" x14ac:dyDescent="0.3">
      <c r="C1509" s="9" t="s">
        <v>1667</v>
      </c>
      <c r="D1509" s="14">
        <v>60</v>
      </c>
    </row>
    <row r="1510" spans="3:4" x14ac:dyDescent="0.3">
      <c r="C1510" s="9" t="s">
        <v>4958</v>
      </c>
      <c r="D1510" s="14">
        <v>60</v>
      </c>
    </row>
    <row r="1511" spans="3:4" x14ac:dyDescent="0.3">
      <c r="C1511" s="9" t="s">
        <v>5118</v>
      </c>
      <c r="D1511" s="14">
        <v>60</v>
      </c>
    </row>
    <row r="1512" spans="3:4" x14ac:dyDescent="0.3">
      <c r="C1512" s="9" t="s">
        <v>5316</v>
      </c>
      <c r="D1512" s="14">
        <v>60</v>
      </c>
    </row>
    <row r="1513" spans="3:4" x14ac:dyDescent="0.3">
      <c r="C1513" s="9" t="s">
        <v>4808</v>
      </c>
      <c r="D1513" s="14">
        <v>60</v>
      </c>
    </row>
    <row r="1514" spans="3:4" x14ac:dyDescent="0.3">
      <c r="C1514" s="9" t="s">
        <v>873</v>
      </c>
      <c r="D1514" s="14">
        <v>60</v>
      </c>
    </row>
    <row r="1515" spans="3:4" x14ac:dyDescent="0.3">
      <c r="C1515" s="9" t="s">
        <v>238</v>
      </c>
      <c r="D1515" s="14">
        <v>60</v>
      </c>
    </row>
    <row r="1516" spans="3:4" x14ac:dyDescent="0.3">
      <c r="C1516" s="9" t="s">
        <v>3741</v>
      </c>
      <c r="D1516" s="14">
        <v>60</v>
      </c>
    </row>
    <row r="1517" spans="3:4" x14ac:dyDescent="0.3">
      <c r="C1517" s="9" t="s">
        <v>3700</v>
      </c>
      <c r="D1517" s="14">
        <v>60</v>
      </c>
    </row>
    <row r="1518" spans="3:4" x14ac:dyDescent="0.3">
      <c r="C1518" s="9" t="s">
        <v>4915</v>
      </c>
      <c r="D1518" s="14">
        <v>60</v>
      </c>
    </row>
    <row r="1519" spans="3:4" x14ac:dyDescent="0.3">
      <c r="C1519" s="9" t="s">
        <v>1542</v>
      </c>
      <c r="D1519" s="14">
        <v>60</v>
      </c>
    </row>
    <row r="1520" spans="3:4" x14ac:dyDescent="0.3">
      <c r="C1520" s="9" t="s">
        <v>3925</v>
      </c>
      <c r="D1520" s="14">
        <v>60</v>
      </c>
    </row>
    <row r="1521" spans="3:4" x14ac:dyDescent="0.3">
      <c r="C1521" s="9" t="s">
        <v>1330</v>
      </c>
      <c r="D1521" s="14">
        <v>60</v>
      </c>
    </row>
    <row r="1522" spans="3:4" x14ac:dyDescent="0.3">
      <c r="C1522" s="9" t="s">
        <v>1581</v>
      </c>
      <c r="D1522" s="14">
        <v>59</v>
      </c>
    </row>
    <row r="1523" spans="3:4" x14ac:dyDescent="0.3">
      <c r="C1523" s="9" t="s">
        <v>374</v>
      </c>
      <c r="D1523" s="14">
        <v>59</v>
      </c>
    </row>
    <row r="1524" spans="3:4" x14ac:dyDescent="0.3">
      <c r="C1524" s="9" t="s">
        <v>4817</v>
      </c>
      <c r="D1524" s="14">
        <v>59</v>
      </c>
    </row>
    <row r="1525" spans="3:4" x14ac:dyDescent="0.3">
      <c r="C1525" s="9" t="s">
        <v>95</v>
      </c>
      <c r="D1525" s="14">
        <v>59</v>
      </c>
    </row>
    <row r="1526" spans="3:4" x14ac:dyDescent="0.3">
      <c r="C1526" s="9" t="s">
        <v>5716</v>
      </c>
      <c r="D1526" s="14">
        <v>59</v>
      </c>
    </row>
    <row r="1527" spans="3:4" x14ac:dyDescent="0.3">
      <c r="C1527" s="9" t="s">
        <v>5338</v>
      </c>
      <c r="D1527" s="14">
        <v>59</v>
      </c>
    </row>
    <row r="1528" spans="3:4" x14ac:dyDescent="0.3">
      <c r="C1528" s="9" t="s">
        <v>3496</v>
      </c>
      <c r="D1528" s="14">
        <v>59</v>
      </c>
    </row>
    <row r="1529" spans="3:4" x14ac:dyDescent="0.3">
      <c r="C1529" s="9" t="s">
        <v>1876</v>
      </c>
      <c r="D1529" s="14">
        <v>59</v>
      </c>
    </row>
    <row r="1530" spans="3:4" x14ac:dyDescent="0.3">
      <c r="C1530" s="9" t="s">
        <v>2905</v>
      </c>
      <c r="D1530" s="14">
        <v>59</v>
      </c>
    </row>
    <row r="1531" spans="3:4" x14ac:dyDescent="0.3">
      <c r="C1531" s="9" t="s">
        <v>4214</v>
      </c>
      <c r="D1531" s="14">
        <v>59</v>
      </c>
    </row>
    <row r="1532" spans="3:4" x14ac:dyDescent="0.3">
      <c r="C1532" s="9" t="s">
        <v>953</v>
      </c>
      <c r="D1532" s="14">
        <v>59</v>
      </c>
    </row>
    <row r="1533" spans="3:4" x14ac:dyDescent="0.3">
      <c r="C1533" s="9" t="s">
        <v>4814</v>
      </c>
      <c r="D1533" s="14">
        <v>59</v>
      </c>
    </row>
    <row r="1534" spans="3:4" x14ac:dyDescent="0.3">
      <c r="C1534" s="9" t="s">
        <v>4600</v>
      </c>
      <c r="D1534" s="14">
        <v>59</v>
      </c>
    </row>
    <row r="1535" spans="3:4" x14ac:dyDescent="0.3">
      <c r="C1535" s="9" t="s">
        <v>2461</v>
      </c>
      <c r="D1535" s="14">
        <v>59</v>
      </c>
    </row>
    <row r="1536" spans="3:4" x14ac:dyDescent="0.3">
      <c r="C1536" s="9" t="s">
        <v>2911</v>
      </c>
      <c r="D1536" s="14">
        <v>59</v>
      </c>
    </row>
    <row r="1537" spans="3:4" x14ac:dyDescent="0.3">
      <c r="C1537" s="9" t="s">
        <v>2766</v>
      </c>
      <c r="D1537" s="14">
        <v>59</v>
      </c>
    </row>
    <row r="1538" spans="3:4" x14ac:dyDescent="0.3">
      <c r="C1538" s="9" t="s">
        <v>4502</v>
      </c>
      <c r="D1538" s="14">
        <v>59</v>
      </c>
    </row>
    <row r="1539" spans="3:4" x14ac:dyDescent="0.3">
      <c r="C1539" s="9" t="s">
        <v>4650</v>
      </c>
      <c r="D1539" s="14">
        <v>59</v>
      </c>
    </row>
    <row r="1540" spans="3:4" x14ac:dyDescent="0.3">
      <c r="C1540" s="9" t="s">
        <v>2733</v>
      </c>
      <c r="D1540" s="14">
        <v>59</v>
      </c>
    </row>
    <row r="1541" spans="3:4" x14ac:dyDescent="0.3">
      <c r="C1541" s="9" t="s">
        <v>2976</v>
      </c>
      <c r="D1541" s="14">
        <v>59</v>
      </c>
    </row>
    <row r="1542" spans="3:4" x14ac:dyDescent="0.3">
      <c r="C1542" s="9" t="s">
        <v>572</v>
      </c>
      <c r="D1542" s="14">
        <v>59</v>
      </c>
    </row>
    <row r="1543" spans="3:4" x14ac:dyDescent="0.3">
      <c r="C1543" s="9" t="s">
        <v>649</v>
      </c>
      <c r="D1543" s="14">
        <v>58</v>
      </c>
    </row>
    <row r="1544" spans="3:4" x14ac:dyDescent="0.3">
      <c r="C1544" s="9" t="s">
        <v>27</v>
      </c>
      <c r="D1544" s="14">
        <v>58</v>
      </c>
    </row>
    <row r="1545" spans="3:4" x14ac:dyDescent="0.3">
      <c r="C1545" s="9" t="s">
        <v>4476</v>
      </c>
      <c r="D1545" s="14">
        <v>58</v>
      </c>
    </row>
    <row r="1546" spans="3:4" x14ac:dyDescent="0.3">
      <c r="C1546" s="9" t="s">
        <v>390</v>
      </c>
      <c r="D1546" s="14">
        <v>58</v>
      </c>
    </row>
    <row r="1547" spans="3:4" x14ac:dyDescent="0.3">
      <c r="C1547" s="9" t="s">
        <v>2125</v>
      </c>
      <c r="D1547" s="14">
        <v>58</v>
      </c>
    </row>
    <row r="1548" spans="3:4" x14ac:dyDescent="0.3">
      <c r="C1548" s="9" t="s">
        <v>712</v>
      </c>
      <c r="D1548" s="14">
        <v>58</v>
      </c>
    </row>
    <row r="1549" spans="3:4" x14ac:dyDescent="0.3">
      <c r="C1549" s="9" t="s">
        <v>2237</v>
      </c>
      <c r="D1549" s="14">
        <v>58</v>
      </c>
    </row>
    <row r="1550" spans="3:4" x14ac:dyDescent="0.3">
      <c r="C1550" s="9" t="s">
        <v>2546</v>
      </c>
      <c r="D1550" s="14">
        <v>58</v>
      </c>
    </row>
    <row r="1551" spans="3:4" x14ac:dyDescent="0.3">
      <c r="C1551" s="9" t="s">
        <v>3241</v>
      </c>
      <c r="D1551" s="14">
        <v>58</v>
      </c>
    </row>
    <row r="1552" spans="3:4" x14ac:dyDescent="0.3">
      <c r="C1552" s="9" t="s">
        <v>1456</v>
      </c>
      <c r="D1552" s="14">
        <v>58</v>
      </c>
    </row>
    <row r="1553" spans="3:4" x14ac:dyDescent="0.3">
      <c r="C1553" s="9" t="s">
        <v>1298</v>
      </c>
      <c r="D1553" s="14">
        <v>58</v>
      </c>
    </row>
    <row r="1554" spans="3:4" x14ac:dyDescent="0.3">
      <c r="C1554" s="9" t="s">
        <v>2121</v>
      </c>
      <c r="D1554" s="14">
        <v>58</v>
      </c>
    </row>
    <row r="1555" spans="3:4" x14ac:dyDescent="0.3">
      <c r="C1555" s="9" t="s">
        <v>91</v>
      </c>
      <c r="D1555" s="14">
        <v>58</v>
      </c>
    </row>
    <row r="1556" spans="3:4" x14ac:dyDescent="0.3">
      <c r="C1556" s="9" t="s">
        <v>5707</v>
      </c>
      <c r="D1556" s="14">
        <v>58</v>
      </c>
    </row>
    <row r="1557" spans="3:4" x14ac:dyDescent="0.3">
      <c r="C1557" s="9" t="s">
        <v>4092</v>
      </c>
      <c r="D1557" s="14">
        <v>58</v>
      </c>
    </row>
    <row r="1558" spans="3:4" x14ac:dyDescent="0.3">
      <c r="C1558" s="9" t="s">
        <v>3297</v>
      </c>
      <c r="D1558" s="14">
        <v>58</v>
      </c>
    </row>
    <row r="1559" spans="3:4" x14ac:dyDescent="0.3">
      <c r="C1559" s="9" t="s">
        <v>3582</v>
      </c>
      <c r="D1559" s="14">
        <v>58</v>
      </c>
    </row>
    <row r="1560" spans="3:4" x14ac:dyDescent="0.3">
      <c r="C1560" s="9" t="s">
        <v>4474</v>
      </c>
      <c r="D1560" s="14">
        <v>58</v>
      </c>
    </row>
    <row r="1561" spans="3:4" x14ac:dyDescent="0.3">
      <c r="C1561" s="9" t="s">
        <v>3959</v>
      </c>
      <c r="D1561" s="14">
        <v>58</v>
      </c>
    </row>
    <row r="1562" spans="3:4" x14ac:dyDescent="0.3">
      <c r="C1562" s="9" t="s">
        <v>5377</v>
      </c>
      <c r="D1562" s="14">
        <v>58</v>
      </c>
    </row>
    <row r="1563" spans="3:4" x14ac:dyDescent="0.3">
      <c r="C1563" s="9" t="s">
        <v>5284</v>
      </c>
      <c r="D1563" s="14">
        <v>58</v>
      </c>
    </row>
    <row r="1564" spans="3:4" x14ac:dyDescent="0.3">
      <c r="C1564" s="9" t="s">
        <v>5270</v>
      </c>
      <c r="D1564" s="14">
        <v>58</v>
      </c>
    </row>
    <row r="1565" spans="3:4" x14ac:dyDescent="0.3">
      <c r="C1565" s="9" t="s">
        <v>3507</v>
      </c>
      <c r="D1565" s="14">
        <v>58</v>
      </c>
    </row>
    <row r="1566" spans="3:4" x14ac:dyDescent="0.3">
      <c r="C1566" s="9" t="s">
        <v>5072</v>
      </c>
      <c r="D1566" s="14">
        <v>58</v>
      </c>
    </row>
    <row r="1567" spans="3:4" x14ac:dyDescent="0.3">
      <c r="C1567" s="9" t="s">
        <v>1240</v>
      </c>
      <c r="D1567" s="14">
        <v>57</v>
      </c>
    </row>
    <row r="1568" spans="3:4" x14ac:dyDescent="0.3">
      <c r="C1568" s="9" t="s">
        <v>3095</v>
      </c>
      <c r="D1568" s="14">
        <v>57</v>
      </c>
    </row>
    <row r="1569" spans="3:4" x14ac:dyDescent="0.3">
      <c r="C1569" s="9" t="s">
        <v>1252</v>
      </c>
      <c r="D1569" s="14">
        <v>57</v>
      </c>
    </row>
    <row r="1570" spans="3:4" x14ac:dyDescent="0.3">
      <c r="C1570" s="9" t="s">
        <v>4404</v>
      </c>
      <c r="D1570" s="14">
        <v>57</v>
      </c>
    </row>
    <row r="1571" spans="3:4" x14ac:dyDescent="0.3">
      <c r="C1571" s="9" t="s">
        <v>1594</v>
      </c>
      <c r="D1571" s="14">
        <v>57</v>
      </c>
    </row>
    <row r="1572" spans="3:4" x14ac:dyDescent="0.3">
      <c r="C1572" s="9" t="s">
        <v>2064</v>
      </c>
      <c r="D1572" s="14">
        <v>57</v>
      </c>
    </row>
    <row r="1573" spans="3:4" x14ac:dyDescent="0.3">
      <c r="C1573" s="9" t="s">
        <v>4529</v>
      </c>
      <c r="D1573" s="14">
        <v>57</v>
      </c>
    </row>
    <row r="1574" spans="3:4" x14ac:dyDescent="0.3">
      <c r="C1574" s="9" t="s">
        <v>586</v>
      </c>
      <c r="D1574" s="14">
        <v>57</v>
      </c>
    </row>
    <row r="1575" spans="3:4" x14ac:dyDescent="0.3">
      <c r="C1575" s="9" t="s">
        <v>1685</v>
      </c>
      <c r="D1575" s="14">
        <v>57</v>
      </c>
    </row>
    <row r="1576" spans="3:4" x14ac:dyDescent="0.3">
      <c r="C1576" s="9" t="s">
        <v>1722</v>
      </c>
      <c r="D1576" s="14">
        <v>57</v>
      </c>
    </row>
    <row r="1577" spans="3:4" x14ac:dyDescent="0.3">
      <c r="C1577" s="9" t="s">
        <v>5219</v>
      </c>
      <c r="D1577" s="14">
        <v>57</v>
      </c>
    </row>
    <row r="1578" spans="3:4" x14ac:dyDescent="0.3">
      <c r="C1578" s="9" t="s">
        <v>3966</v>
      </c>
      <c r="D1578" s="14">
        <v>57</v>
      </c>
    </row>
    <row r="1579" spans="3:4" x14ac:dyDescent="0.3">
      <c r="C1579" s="9" t="s">
        <v>2158</v>
      </c>
      <c r="D1579" s="14">
        <v>57</v>
      </c>
    </row>
    <row r="1580" spans="3:4" x14ac:dyDescent="0.3">
      <c r="C1580" s="9" t="s">
        <v>1174</v>
      </c>
      <c r="D1580" s="14">
        <v>57</v>
      </c>
    </row>
    <row r="1581" spans="3:4" x14ac:dyDescent="0.3">
      <c r="C1581" s="9" t="s">
        <v>5592</v>
      </c>
      <c r="D1581" s="14">
        <v>57</v>
      </c>
    </row>
    <row r="1582" spans="3:4" x14ac:dyDescent="0.3">
      <c r="C1582" s="9" t="s">
        <v>1567</v>
      </c>
      <c r="D1582" s="14">
        <v>57</v>
      </c>
    </row>
    <row r="1583" spans="3:4" x14ac:dyDescent="0.3">
      <c r="C1583" s="9" t="s">
        <v>3844</v>
      </c>
      <c r="D1583" s="14">
        <v>57</v>
      </c>
    </row>
    <row r="1584" spans="3:4" x14ac:dyDescent="0.3">
      <c r="C1584" s="9" t="s">
        <v>191</v>
      </c>
      <c r="D1584" s="14">
        <v>57</v>
      </c>
    </row>
    <row r="1585" spans="3:4" x14ac:dyDescent="0.3">
      <c r="C1585" s="9" t="s">
        <v>445</v>
      </c>
      <c r="D1585" s="14">
        <v>57</v>
      </c>
    </row>
    <row r="1586" spans="3:4" x14ac:dyDescent="0.3">
      <c r="C1586" s="9" t="s">
        <v>505</v>
      </c>
      <c r="D1586" s="14">
        <v>57</v>
      </c>
    </row>
    <row r="1587" spans="3:4" x14ac:dyDescent="0.3">
      <c r="C1587" s="9" t="s">
        <v>5320</v>
      </c>
      <c r="D1587" s="14">
        <v>57</v>
      </c>
    </row>
    <row r="1588" spans="3:4" x14ac:dyDescent="0.3">
      <c r="C1588" s="9" t="s">
        <v>1763</v>
      </c>
      <c r="D1588" s="14">
        <v>56</v>
      </c>
    </row>
    <row r="1589" spans="3:4" x14ac:dyDescent="0.3">
      <c r="C1589" s="9" t="s">
        <v>5767</v>
      </c>
      <c r="D1589" s="14">
        <v>56</v>
      </c>
    </row>
    <row r="1590" spans="3:4" x14ac:dyDescent="0.3">
      <c r="C1590" s="9" t="s">
        <v>3239</v>
      </c>
      <c r="D1590" s="14">
        <v>56</v>
      </c>
    </row>
    <row r="1591" spans="3:4" x14ac:dyDescent="0.3">
      <c r="C1591" s="9" t="s">
        <v>351</v>
      </c>
      <c r="D1591" s="14">
        <v>56</v>
      </c>
    </row>
    <row r="1592" spans="3:4" x14ac:dyDescent="0.3">
      <c r="C1592" s="9" t="s">
        <v>1248</v>
      </c>
      <c r="D1592" s="14">
        <v>56</v>
      </c>
    </row>
    <row r="1593" spans="3:4" x14ac:dyDescent="0.3">
      <c r="C1593" s="9" t="s">
        <v>2636</v>
      </c>
      <c r="D1593" s="14">
        <v>56</v>
      </c>
    </row>
    <row r="1594" spans="3:4" x14ac:dyDescent="0.3">
      <c r="C1594" s="9" t="s">
        <v>4547</v>
      </c>
      <c r="D1594" s="14">
        <v>56</v>
      </c>
    </row>
    <row r="1595" spans="3:4" x14ac:dyDescent="0.3">
      <c r="C1595" s="9" t="s">
        <v>4757</v>
      </c>
      <c r="D1595" s="14">
        <v>56</v>
      </c>
    </row>
    <row r="1596" spans="3:4" x14ac:dyDescent="0.3">
      <c r="C1596" s="9" t="s">
        <v>4055</v>
      </c>
      <c r="D1596" s="14">
        <v>56</v>
      </c>
    </row>
    <row r="1597" spans="3:4" x14ac:dyDescent="0.3">
      <c r="C1597" s="9" t="s">
        <v>4987</v>
      </c>
      <c r="D1597" s="14">
        <v>56</v>
      </c>
    </row>
    <row r="1598" spans="3:4" x14ac:dyDescent="0.3">
      <c r="C1598" s="9" t="s">
        <v>2223</v>
      </c>
      <c r="D1598" s="14">
        <v>56</v>
      </c>
    </row>
    <row r="1599" spans="3:4" x14ac:dyDescent="0.3">
      <c r="C1599" s="9" t="s">
        <v>3033</v>
      </c>
      <c r="D1599" s="14">
        <v>56</v>
      </c>
    </row>
    <row r="1600" spans="3:4" x14ac:dyDescent="0.3">
      <c r="C1600" s="9" t="s">
        <v>3616</v>
      </c>
      <c r="D1600" s="14">
        <v>56</v>
      </c>
    </row>
    <row r="1601" spans="3:4" x14ac:dyDescent="0.3">
      <c r="C1601" s="9" t="s">
        <v>4195</v>
      </c>
      <c r="D1601" s="14">
        <v>56</v>
      </c>
    </row>
    <row r="1602" spans="3:4" x14ac:dyDescent="0.3">
      <c r="C1602" s="9" t="s">
        <v>1841</v>
      </c>
      <c r="D1602" s="14">
        <v>56</v>
      </c>
    </row>
    <row r="1603" spans="3:4" x14ac:dyDescent="0.3">
      <c r="C1603" s="9" t="s">
        <v>4012</v>
      </c>
      <c r="D1603" s="14">
        <v>56</v>
      </c>
    </row>
    <row r="1604" spans="3:4" x14ac:dyDescent="0.3">
      <c r="C1604" s="9" t="s">
        <v>167</v>
      </c>
      <c r="D1604" s="14">
        <v>56</v>
      </c>
    </row>
    <row r="1605" spans="3:4" x14ac:dyDescent="0.3">
      <c r="C1605" s="9" t="s">
        <v>1250</v>
      </c>
      <c r="D1605" s="14">
        <v>56</v>
      </c>
    </row>
    <row r="1606" spans="3:4" x14ac:dyDescent="0.3">
      <c r="C1606" s="9" t="s">
        <v>2386</v>
      </c>
      <c r="D1606" s="14">
        <v>56</v>
      </c>
    </row>
    <row r="1607" spans="3:4" x14ac:dyDescent="0.3">
      <c r="C1607" s="9" t="s">
        <v>3518</v>
      </c>
      <c r="D1607" s="14">
        <v>56</v>
      </c>
    </row>
    <row r="1608" spans="3:4" x14ac:dyDescent="0.3">
      <c r="C1608" s="9" t="s">
        <v>5614</v>
      </c>
      <c r="D1608" s="14">
        <v>56</v>
      </c>
    </row>
    <row r="1609" spans="3:4" x14ac:dyDescent="0.3">
      <c r="C1609" s="9" t="s">
        <v>5160</v>
      </c>
      <c r="D1609" s="14">
        <v>56</v>
      </c>
    </row>
    <row r="1610" spans="3:4" x14ac:dyDescent="0.3">
      <c r="C1610" s="9" t="s">
        <v>5145</v>
      </c>
      <c r="D1610" s="14">
        <v>56</v>
      </c>
    </row>
    <row r="1611" spans="3:4" x14ac:dyDescent="0.3">
      <c r="C1611" s="9" t="s">
        <v>5429</v>
      </c>
      <c r="D1611" s="14">
        <v>56</v>
      </c>
    </row>
    <row r="1612" spans="3:4" x14ac:dyDescent="0.3">
      <c r="C1612" s="9" t="s">
        <v>4058</v>
      </c>
      <c r="D1612" s="14">
        <v>56</v>
      </c>
    </row>
    <row r="1613" spans="3:4" x14ac:dyDescent="0.3">
      <c r="C1613" s="9" t="s">
        <v>1013</v>
      </c>
      <c r="D1613" s="14">
        <v>56</v>
      </c>
    </row>
    <row r="1614" spans="3:4" x14ac:dyDescent="0.3">
      <c r="C1614" s="9" t="s">
        <v>1661</v>
      </c>
      <c r="D1614" s="14">
        <v>56</v>
      </c>
    </row>
    <row r="1615" spans="3:4" x14ac:dyDescent="0.3">
      <c r="C1615" s="9" t="s">
        <v>2309</v>
      </c>
      <c r="D1615" s="14">
        <v>55</v>
      </c>
    </row>
    <row r="1616" spans="3:4" x14ac:dyDescent="0.3">
      <c r="C1616" s="9" t="s">
        <v>425</v>
      </c>
      <c r="D1616" s="14">
        <v>55</v>
      </c>
    </row>
    <row r="1617" spans="3:4" x14ac:dyDescent="0.3">
      <c r="C1617" s="9" t="s">
        <v>1632</v>
      </c>
      <c r="D1617" s="14">
        <v>55</v>
      </c>
    </row>
    <row r="1618" spans="3:4" x14ac:dyDescent="0.3">
      <c r="C1618" s="9" t="s">
        <v>1689</v>
      </c>
      <c r="D1618" s="14">
        <v>55</v>
      </c>
    </row>
    <row r="1619" spans="3:4" x14ac:dyDescent="0.3">
      <c r="C1619" s="9" t="s">
        <v>3571</v>
      </c>
      <c r="D1619" s="14">
        <v>55</v>
      </c>
    </row>
    <row r="1620" spans="3:4" x14ac:dyDescent="0.3">
      <c r="C1620" s="9" t="s">
        <v>2793</v>
      </c>
      <c r="D1620" s="14">
        <v>55</v>
      </c>
    </row>
    <row r="1621" spans="3:4" x14ac:dyDescent="0.3">
      <c r="C1621" s="9" t="s">
        <v>3069</v>
      </c>
      <c r="D1621" s="14">
        <v>55</v>
      </c>
    </row>
    <row r="1622" spans="3:4" x14ac:dyDescent="0.3">
      <c r="C1622" s="9" t="s">
        <v>3226</v>
      </c>
      <c r="D1622" s="14">
        <v>55</v>
      </c>
    </row>
    <row r="1623" spans="3:4" x14ac:dyDescent="0.3">
      <c r="C1623" s="9" t="s">
        <v>1216</v>
      </c>
      <c r="D1623" s="14">
        <v>55</v>
      </c>
    </row>
    <row r="1624" spans="3:4" x14ac:dyDescent="0.3">
      <c r="C1624" s="9" t="s">
        <v>1474</v>
      </c>
      <c r="D1624" s="14">
        <v>55</v>
      </c>
    </row>
    <row r="1625" spans="3:4" x14ac:dyDescent="0.3">
      <c r="C1625" s="9" t="s">
        <v>1117</v>
      </c>
      <c r="D1625" s="14">
        <v>55</v>
      </c>
    </row>
    <row r="1626" spans="3:4" x14ac:dyDescent="0.3">
      <c r="C1626" s="9" t="s">
        <v>2901</v>
      </c>
      <c r="D1626" s="14">
        <v>55</v>
      </c>
    </row>
    <row r="1627" spans="3:4" x14ac:dyDescent="0.3">
      <c r="C1627" s="9" t="s">
        <v>3420</v>
      </c>
      <c r="D1627" s="14">
        <v>55</v>
      </c>
    </row>
    <row r="1628" spans="3:4" x14ac:dyDescent="0.3">
      <c r="C1628" s="9" t="s">
        <v>232</v>
      </c>
      <c r="D1628" s="14">
        <v>55</v>
      </c>
    </row>
    <row r="1629" spans="3:4" x14ac:dyDescent="0.3">
      <c r="C1629" s="9" t="s">
        <v>3355</v>
      </c>
      <c r="D1629" s="14">
        <v>55</v>
      </c>
    </row>
    <row r="1630" spans="3:4" x14ac:dyDescent="0.3">
      <c r="C1630" s="9" t="s">
        <v>1861</v>
      </c>
      <c r="D1630" s="14">
        <v>55</v>
      </c>
    </row>
    <row r="1631" spans="3:4" x14ac:dyDescent="0.3">
      <c r="C1631" s="9" t="s">
        <v>3077</v>
      </c>
      <c r="D1631" s="14">
        <v>55</v>
      </c>
    </row>
    <row r="1632" spans="3:4" x14ac:dyDescent="0.3">
      <c r="C1632" s="9" t="s">
        <v>1693</v>
      </c>
      <c r="D1632" s="14">
        <v>55</v>
      </c>
    </row>
    <row r="1633" spans="3:4" x14ac:dyDescent="0.3">
      <c r="C1633" s="9" t="s">
        <v>680</v>
      </c>
      <c r="D1633" s="14">
        <v>55</v>
      </c>
    </row>
    <row r="1634" spans="3:4" x14ac:dyDescent="0.3">
      <c r="C1634" s="9" t="s">
        <v>2343</v>
      </c>
      <c r="D1634" s="14">
        <v>55</v>
      </c>
    </row>
    <row r="1635" spans="3:4" x14ac:dyDescent="0.3">
      <c r="C1635" s="9" t="s">
        <v>600</v>
      </c>
      <c r="D1635" s="14">
        <v>55</v>
      </c>
    </row>
    <row r="1636" spans="3:4" x14ac:dyDescent="0.3">
      <c r="C1636" s="9" t="s">
        <v>5619</v>
      </c>
      <c r="D1636" s="14">
        <v>55</v>
      </c>
    </row>
    <row r="1637" spans="3:4" x14ac:dyDescent="0.3">
      <c r="C1637" s="9" t="s">
        <v>2986</v>
      </c>
      <c r="D1637" s="14">
        <v>55</v>
      </c>
    </row>
    <row r="1638" spans="3:4" x14ac:dyDescent="0.3">
      <c r="C1638" s="9" t="s">
        <v>4067</v>
      </c>
      <c r="D1638" s="14">
        <v>55</v>
      </c>
    </row>
    <row r="1639" spans="3:4" x14ac:dyDescent="0.3">
      <c r="C1639" s="9" t="s">
        <v>4732</v>
      </c>
      <c r="D1639" s="14">
        <v>55</v>
      </c>
    </row>
    <row r="1640" spans="3:4" x14ac:dyDescent="0.3">
      <c r="C1640" s="9" t="s">
        <v>148</v>
      </c>
      <c r="D1640" s="14">
        <v>55</v>
      </c>
    </row>
    <row r="1641" spans="3:4" x14ac:dyDescent="0.3">
      <c r="C1641" s="9" t="s">
        <v>2473</v>
      </c>
      <c r="D1641" s="14">
        <v>55</v>
      </c>
    </row>
    <row r="1642" spans="3:4" x14ac:dyDescent="0.3">
      <c r="C1642" s="9" t="s">
        <v>1821</v>
      </c>
      <c r="D1642" s="14">
        <v>55</v>
      </c>
    </row>
    <row r="1643" spans="3:4" x14ac:dyDescent="0.3">
      <c r="C1643" s="9" t="s">
        <v>82</v>
      </c>
      <c r="D1643" s="14">
        <v>54</v>
      </c>
    </row>
    <row r="1644" spans="3:4" x14ac:dyDescent="0.3">
      <c r="C1644" s="9" t="s">
        <v>3251</v>
      </c>
      <c r="D1644" s="14">
        <v>54</v>
      </c>
    </row>
    <row r="1645" spans="3:4" x14ac:dyDescent="0.3">
      <c r="C1645" s="9" t="s">
        <v>653</v>
      </c>
      <c r="D1645" s="14">
        <v>54</v>
      </c>
    </row>
    <row r="1646" spans="3:4" x14ac:dyDescent="0.3">
      <c r="C1646" s="9" t="s">
        <v>3730</v>
      </c>
      <c r="D1646" s="14">
        <v>54</v>
      </c>
    </row>
    <row r="1647" spans="3:4" x14ac:dyDescent="0.3">
      <c r="C1647" s="9" t="s">
        <v>5236</v>
      </c>
      <c r="D1647" s="14">
        <v>54</v>
      </c>
    </row>
    <row r="1648" spans="3:4" x14ac:dyDescent="0.3">
      <c r="C1648" s="9" t="s">
        <v>987</v>
      </c>
      <c r="D1648" s="14">
        <v>54</v>
      </c>
    </row>
    <row r="1649" spans="3:4" x14ac:dyDescent="0.3">
      <c r="C1649" s="9" t="s">
        <v>2436</v>
      </c>
      <c r="D1649" s="14">
        <v>54</v>
      </c>
    </row>
    <row r="1650" spans="3:4" x14ac:dyDescent="0.3">
      <c r="C1650" s="9" t="s">
        <v>2444</v>
      </c>
      <c r="D1650" s="14">
        <v>54</v>
      </c>
    </row>
    <row r="1651" spans="3:4" x14ac:dyDescent="0.3">
      <c r="C1651" s="9" t="s">
        <v>2943</v>
      </c>
      <c r="D1651" s="14">
        <v>54</v>
      </c>
    </row>
    <row r="1652" spans="3:4" x14ac:dyDescent="0.3">
      <c r="C1652" s="9" t="s">
        <v>3248</v>
      </c>
      <c r="D1652" s="14">
        <v>54</v>
      </c>
    </row>
    <row r="1653" spans="3:4" x14ac:dyDescent="0.3">
      <c r="C1653" s="9" t="s">
        <v>3121</v>
      </c>
      <c r="D1653" s="14">
        <v>54</v>
      </c>
    </row>
    <row r="1654" spans="3:4" x14ac:dyDescent="0.3">
      <c r="C1654" s="9" t="s">
        <v>1395</v>
      </c>
      <c r="D1654" s="14">
        <v>54</v>
      </c>
    </row>
    <row r="1655" spans="3:4" x14ac:dyDescent="0.3">
      <c r="C1655" s="9" t="s">
        <v>5406</v>
      </c>
      <c r="D1655" s="14">
        <v>54</v>
      </c>
    </row>
    <row r="1656" spans="3:4" x14ac:dyDescent="0.3">
      <c r="C1656" s="9" t="s">
        <v>4267</v>
      </c>
      <c r="D1656" s="14">
        <v>54</v>
      </c>
    </row>
    <row r="1657" spans="3:4" x14ac:dyDescent="0.3">
      <c r="C1657" s="9" t="s">
        <v>477</v>
      </c>
      <c r="D1657" s="14">
        <v>54</v>
      </c>
    </row>
    <row r="1658" spans="3:4" x14ac:dyDescent="0.3">
      <c r="C1658" s="9" t="s">
        <v>3137</v>
      </c>
      <c r="D1658" s="14">
        <v>54</v>
      </c>
    </row>
    <row r="1659" spans="3:4" x14ac:dyDescent="0.3">
      <c r="C1659" s="9" t="s">
        <v>3459</v>
      </c>
      <c r="D1659" s="14">
        <v>54</v>
      </c>
    </row>
    <row r="1660" spans="3:4" x14ac:dyDescent="0.3">
      <c r="C1660" s="9" t="s">
        <v>3093</v>
      </c>
      <c r="D1660" s="14">
        <v>54</v>
      </c>
    </row>
    <row r="1661" spans="3:4" x14ac:dyDescent="0.3">
      <c r="C1661" s="9" t="s">
        <v>5266</v>
      </c>
      <c r="D1661" s="14">
        <v>54</v>
      </c>
    </row>
    <row r="1662" spans="3:4" x14ac:dyDescent="0.3">
      <c r="C1662" s="9" t="s">
        <v>1766</v>
      </c>
      <c r="D1662" s="14">
        <v>53</v>
      </c>
    </row>
    <row r="1663" spans="3:4" x14ac:dyDescent="0.3">
      <c r="C1663" s="9" t="s">
        <v>2453</v>
      </c>
      <c r="D1663" s="14">
        <v>53</v>
      </c>
    </row>
    <row r="1664" spans="3:4" x14ac:dyDescent="0.3">
      <c r="C1664" s="9" t="s">
        <v>2147</v>
      </c>
      <c r="D1664" s="14">
        <v>53</v>
      </c>
    </row>
    <row r="1665" spans="3:4" x14ac:dyDescent="0.3">
      <c r="C1665" s="9" t="s">
        <v>47</v>
      </c>
      <c r="D1665" s="14">
        <v>53</v>
      </c>
    </row>
    <row r="1666" spans="3:4" x14ac:dyDescent="0.3">
      <c r="C1666" s="9" t="s">
        <v>1398</v>
      </c>
      <c r="D1666" s="14">
        <v>53</v>
      </c>
    </row>
    <row r="1667" spans="3:4" x14ac:dyDescent="0.3">
      <c r="C1667" s="9" t="s">
        <v>3232</v>
      </c>
      <c r="D1667" s="14">
        <v>53</v>
      </c>
    </row>
    <row r="1668" spans="3:4" x14ac:dyDescent="0.3">
      <c r="C1668" s="9" t="s">
        <v>2375</v>
      </c>
      <c r="D1668" s="14">
        <v>53</v>
      </c>
    </row>
    <row r="1669" spans="3:4" x14ac:dyDescent="0.3">
      <c r="C1669" s="9" t="s">
        <v>3503</v>
      </c>
      <c r="D1669" s="14">
        <v>53</v>
      </c>
    </row>
    <row r="1670" spans="3:4" x14ac:dyDescent="0.3">
      <c r="C1670" s="9" t="s">
        <v>1142</v>
      </c>
      <c r="D1670" s="14">
        <v>53</v>
      </c>
    </row>
    <row r="1671" spans="3:4" x14ac:dyDescent="0.3">
      <c r="C1671" s="9" t="s">
        <v>5513</v>
      </c>
      <c r="D1671" s="14">
        <v>53</v>
      </c>
    </row>
    <row r="1672" spans="3:4" x14ac:dyDescent="0.3">
      <c r="C1672" s="9" t="s">
        <v>5336</v>
      </c>
      <c r="D1672" s="14">
        <v>53</v>
      </c>
    </row>
    <row r="1673" spans="3:4" x14ac:dyDescent="0.3">
      <c r="C1673" s="9" t="s">
        <v>2842</v>
      </c>
      <c r="D1673" s="14">
        <v>53</v>
      </c>
    </row>
    <row r="1674" spans="3:4" x14ac:dyDescent="0.3">
      <c r="C1674" s="9" t="s">
        <v>2304</v>
      </c>
      <c r="D1674" s="14">
        <v>53</v>
      </c>
    </row>
    <row r="1675" spans="3:4" x14ac:dyDescent="0.3">
      <c r="C1675" s="9" t="s">
        <v>4919</v>
      </c>
      <c r="D1675" s="14">
        <v>53</v>
      </c>
    </row>
    <row r="1676" spans="3:4" x14ac:dyDescent="0.3">
      <c r="C1676" s="9" t="s">
        <v>2980</v>
      </c>
      <c r="D1676" s="14">
        <v>53</v>
      </c>
    </row>
    <row r="1677" spans="3:4" x14ac:dyDescent="0.3">
      <c r="C1677" s="9" t="s">
        <v>1182</v>
      </c>
      <c r="D1677" s="14">
        <v>53</v>
      </c>
    </row>
    <row r="1678" spans="3:4" x14ac:dyDescent="0.3">
      <c r="C1678" s="9" t="s">
        <v>580</v>
      </c>
      <c r="D1678" s="14">
        <v>53</v>
      </c>
    </row>
    <row r="1679" spans="3:4" x14ac:dyDescent="0.3">
      <c r="C1679" s="9" t="s">
        <v>2646</v>
      </c>
      <c r="D1679" s="14">
        <v>53</v>
      </c>
    </row>
    <row r="1680" spans="3:4" x14ac:dyDescent="0.3">
      <c r="C1680" s="9" t="s">
        <v>3127</v>
      </c>
      <c r="D1680" s="14">
        <v>53</v>
      </c>
    </row>
    <row r="1681" spans="3:4" x14ac:dyDescent="0.3">
      <c r="C1681" s="9" t="s">
        <v>2115</v>
      </c>
      <c r="D1681" s="14">
        <v>53</v>
      </c>
    </row>
    <row r="1682" spans="3:4" x14ac:dyDescent="0.3">
      <c r="C1682" s="9" t="s">
        <v>5005</v>
      </c>
      <c r="D1682" s="14">
        <v>53</v>
      </c>
    </row>
    <row r="1683" spans="3:4" x14ac:dyDescent="0.3">
      <c r="C1683" s="9" t="s">
        <v>1972</v>
      </c>
      <c r="D1683" s="14">
        <v>53</v>
      </c>
    </row>
    <row r="1684" spans="3:4" x14ac:dyDescent="0.3">
      <c r="C1684" s="9" t="s">
        <v>2711</v>
      </c>
      <c r="D1684" s="14">
        <v>53</v>
      </c>
    </row>
    <row r="1685" spans="3:4" x14ac:dyDescent="0.3">
      <c r="C1685" s="9" t="s">
        <v>460</v>
      </c>
      <c r="D1685" s="14">
        <v>53</v>
      </c>
    </row>
    <row r="1686" spans="3:4" x14ac:dyDescent="0.3">
      <c r="C1686" s="9" t="s">
        <v>1625</v>
      </c>
      <c r="D1686" s="14">
        <v>53</v>
      </c>
    </row>
    <row r="1687" spans="3:4" x14ac:dyDescent="0.3">
      <c r="C1687" s="9" t="s">
        <v>2609</v>
      </c>
      <c r="D1687" s="14">
        <v>52</v>
      </c>
    </row>
    <row r="1688" spans="3:4" x14ac:dyDescent="0.3">
      <c r="C1688" s="9" t="s">
        <v>4626</v>
      </c>
      <c r="D1688" s="14">
        <v>52</v>
      </c>
    </row>
    <row r="1689" spans="3:4" x14ac:dyDescent="0.3">
      <c r="C1689" s="9" t="s">
        <v>2664</v>
      </c>
      <c r="D1689" s="14">
        <v>52</v>
      </c>
    </row>
    <row r="1690" spans="3:4" x14ac:dyDescent="0.3">
      <c r="C1690" s="9" t="s">
        <v>5479</v>
      </c>
      <c r="D1690" s="14">
        <v>52</v>
      </c>
    </row>
    <row r="1691" spans="3:4" x14ac:dyDescent="0.3">
      <c r="C1691" s="9" t="s">
        <v>3836</v>
      </c>
      <c r="D1691" s="14">
        <v>52</v>
      </c>
    </row>
    <row r="1692" spans="3:4" x14ac:dyDescent="0.3">
      <c r="C1692" s="9" t="s">
        <v>2482</v>
      </c>
      <c r="D1692" s="14">
        <v>52</v>
      </c>
    </row>
    <row r="1693" spans="3:4" x14ac:dyDescent="0.3">
      <c r="C1693" s="9" t="s">
        <v>470</v>
      </c>
      <c r="D1693" s="14">
        <v>52</v>
      </c>
    </row>
    <row r="1694" spans="3:4" x14ac:dyDescent="0.3">
      <c r="C1694" s="9" t="s">
        <v>3452</v>
      </c>
      <c r="D1694" s="14">
        <v>52</v>
      </c>
    </row>
    <row r="1695" spans="3:4" x14ac:dyDescent="0.3">
      <c r="C1695" s="9" t="s">
        <v>1950</v>
      </c>
      <c r="D1695" s="14">
        <v>52</v>
      </c>
    </row>
    <row r="1696" spans="3:4" x14ac:dyDescent="0.3">
      <c r="C1696" s="9" t="s">
        <v>1502</v>
      </c>
      <c r="D1696" s="14">
        <v>52</v>
      </c>
    </row>
    <row r="1697" spans="3:4" x14ac:dyDescent="0.3">
      <c r="C1697" s="9" t="s">
        <v>2042</v>
      </c>
      <c r="D1697" s="14">
        <v>52</v>
      </c>
    </row>
    <row r="1698" spans="3:4" x14ac:dyDescent="0.3">
      <c r="C1698" s="9" t="s">
        <v>1815</v>
      </c>
      <c r="D1698" s="14">
        <v>52</v>
      </c>
    </row>
    <row r="1699" spans="3:4" x14ac:dyDescent="0.3">
      <c r="C1699" s="9" t="s">
        <v>3874</v>
      </c>
      <c r="D1699" s="14">
        <v>52</v>
      </c>
    </row>
    <row r="1700" spans="3:4" x14ac:dyDescent="0.3">
      <c r="C1700" s="9" t="s">
        <v>3870</v>
      </c>
      <c r="D1700" s="14">
        <v>52</v>
      </c>
    </row>
    <row r="1701" spans="3:4" x14ac:dyDescent="0.3">
      <c r="C1701" s="9" t="s">
        <v>5012</v>
      </c>
      <c r="D1701" s="14">
        <v>51</v>
      </c>
    </row>
    <row r="1702" spans="3:4" x14ac:dyDescent="0.3">
      <c r="C1702" s="9" t="s">
        <v>3003</v>
      </c>
      <c r="D1702" s="14">
        <v>51</v>
      </c>
    </row>
    <row r="1703" spans="3:4" x14ac:dyDescent="0.3">
      <c r="C1703" s="9" t="s">
        <v>51</v>
      </c>
      <c r="D1703" s="14">
        <v>51</v>
      </c>
    </row>
    <row r="1704" spans="3:4" x14ac:dyDescent="0.3">
      <c r="C1704" s="9" t="s">
        <v>1454</v>
      </c>
      <c r="D1704" s="14">
        <v>51</v>
      </c>
    </row>
    <row r="1705" spans="3:4" x14ac:dyDescent="0.3">
      <c r="C1705" s="9" t="s">
        <v>1496</v>
      </c>
      <c r="D1705" s="14">
        <v>51</v>
      </c>
    </row>
    <row r="1706" spans="3:4" x14ac:dyDescent="0.3">
      <c r="C1706" s="9" t="s">
        <v>544</v>
      </c>
      <c r="D1706" s="14">
        <v>51</v>
      </c>
    </row>
    <row r="1707" spans="3:4" x14ac:dyDescent="0.3">
      <c r="C1707" s="9" t="s">
        <v>2937</v>
      </c>
      <c r="D1707" s="14">
        <v>51</v>
      </c>
    </row>
    <row r="1708" spans="3:4" x14ac:dyDescent="0.3">
      <c r="C1708" s="9" t="s">
        <v>5668</v>
      </c>
      <c r="D1708" s="14">
        <v>51</v>
      </c>
    </row>
    <row r="1709" spans="3:4" x14ac:dyDescent="0.3">
      <c r="C1709" s="9" t="s">
        <v>2641</v>
      </c>
      <c r="D1709" s="14">
        <v>51</v>
      </c>
    </row>
    <row r="1710" spans="3:4" x14ac:dyDescent="0.3">
      <c r="C1710" s="9" t="s">
        <v>645</v>
      </c>
      <c r="D1710" s="14">
        <v>51</v>
      </c>
    </row>
    <row r="1711" spans="3:4" x14ac:dyDescent="0.3">
      <c r="C1711" s="9" t="s">
        <v>2804</v>
      </c>
      <c r="D1711" s="14">
        <v>51</v>
      </c>
    </row>
    <row r="1712" spans="3:4" x14ac:dyDescent="0.3">
      <c r="C1712" s="9" t="s">
        <v>1564</v>
      </c>
      <c r="D1712" s="14">
        <v>51</v>
      </c>
    </row>
    <row r="1713" spans="3:4" x14ac:dyDescent="0.3">
      <c r="C1713" s="9" t="s">
        <v>4200</v>
      </c>
      <c r="D1713" s="14">
        <v>51</v>
      </c>
    </row>
    <row r="1714" spans="3:4" x14ac:dyDescent="0.3">
      <c r="C1714" s="9" t="s">
        <v>867</v>
      </c>
      <c r="D1714" s="14">
        <v>51</v>
      </c>
    </row>
    <row r="1715" spans="3:4" x14ac:dyDescent="0.3">
      <c r="C1715" s="9" t="s">
        <v>1896</v>
      </c>
      <c r="D1715" s="14">
        <v>51</v>
      </c>
    </row>
    <row r="1716" spans="3:4" x14ac:dyDescent="0.3">
      <c r="C1716" s="9" t="s">
        <v>1992</v>
      </c>
      <c r="D1716" s="14">
        <v>51</v>
      </c>
    </row>
    <row r="1717" spans="3:4" x14ac:dyDescent="0.3">
      <c r="C1717" s="9" t="s">
        <v>2566</v>
      </c>
      <c r="D1717" s="14">
        <v>51</v>
      </c>
    </row>
    <row r="1718" spans="3:4" x14ac:dyDescent="0.3">
      <c r="C1718" s="9" t="s">
        <v>2202</v>
      </c>
      <c r="D1718" s="14">
        <v>51</v>
      </c>
    </row>
    <row r="1719" spans="3:4" x14ac:dyDescent="0.3">
      <c r="C1719" s="9" t="s">
        <v>5584</v>
      </c>
      <c r="D1719" s="14">
        <v>51</v>
      </c>
    </row>
    <row r="1720" spans="3:4" x14ac:dyDescent="0.3">
      <c r="C1720" s="9" t="s">
        <v>218</v>
      </c>
      <c r="D1720" s="14">
        <v>51</v>
      </c>
    </row>
    <row r="1721" spans="3:4" x14ac:dyDescent="0.3">
      <c r="C1721" s="9" t="s">
        <v>3155</v>
      </c>
      <c r="D1721" s="14">
        <v>51</v>
      </c>
    </row>
    <row r="1722" spans="3:4" x14ac:dyDescent="0.3">
      <c r="C1722" s="9" t="s">
        <v>4176</v>
      </c>
      <c r="D1722" s="14">
        <v>51</v>
      </c>
    </row>
    <row r="1723" spans="3:4" x14ac:dyDescent="0.3">
      <c r="C1723" s="9" t="s">
        <v>1621</v>
      </c>
      <c r="D1723" s="14">
        <v>50</v>
      </c>
    </row>
    <row r="1724" spans="3:4" x14ac:dyDescent="0.3">
      <c r="C1724" s="9" t="s">
        <v>2029</v>
      </c>
      <c r="D1724" s="14">
        <v>50</v>
      </c>
    </row>
    <row r="1725" spans="3:4" x14ac:dyDescent="0.3">
      <c r="C1725" s="9" t="s">
        <v>1148</v>
      </c>
      <c r="D1725" s="14">
        <v>50</v>
      </c>
    </row>
    <row r="1726" spans="3:4" x14ac:dyDescent="0.3">
      <c r="C1726" s="9" t="s">
        <v>1787</v>
      </c>
      <c r="D1726" s="14">
        <v>50</v>
      </c>
    </row>
    <row r="1727" spans="3:4" x14ac:dyDescent="0.3">
      <c r="C1727" s="9" t="s">
        <v>3522</v>
      </c>
      <c r="D1727" s="14">
        <v>50</v>
      </c>
    </row>
    <row r="1728" spans="3:4" x14ac:dyDescent="0.3">
      <c r="C1728" s="9" t="s">
        <v>5443</v>
      </c>
      <c r="D1728" s="14">
        <v>50</v>
      </c>
    </row>
    <row r="1729" spans="3:4" x14ac:dyDescent="0.3">
      <c r="C1729" s="9" t="s">
        <v>5482</v>
      </c>
      <c r="D1729" s="14">
        <v>50</v>
      </c>
    </row>
    <row r="1730" spans="3:4" x14ac:dyDescent="0.3">
      <c r="C1730" s="9" t="s">
        <v>2348</v>
      </c>
      <c r="D1730" s="14">
        <v>50</v>
      </c>
    </row>
    <row r="1731" spans="3:4" x14ac:dyDescent="0.3">
      <c r="C1731" s="9" t="s">
        <v>1499</v>
      </c>
      <c r="D1731" s="14">
        <v>50</v>
      </c>
    </row>
    <row r="1732" spans="3:4" x14ac:dyDescent="0.3">
      <c r="C1732" s="9" t="s">
        <v>1705</v>
      </c>
      <c r="D1732" s="14">
        <v>50</v>
      </c>
    </row>
    <row r="1733" spans="3:4" x14ac:dyDescent="0.3">
      <c r="C1733" s="9" t="s">
        <v>4358</v>
      </c>
      <c r="D1733" s="14">
        <v>50</v>
      </c>
    </row>
    <row r="1734" spans="3:4" x14ac:dyDescent="0.3">
      <c r="C1734" s="9" t="s">
        <v>5092</v>
      </c>
      <c r="D1734" s="14">
        <v>50</v>
      </c>
    </row>
    <row r="1735" spans="3:4" x14ac:dyDescent="0.3">
      <c r="C1735" s="9" t="s">
        <v>5167</v>
      </c>
      <c r="D1735" s="14">
        <v>50</v>
      </c>
    </row>
    <row r="1736" spans="3:4" x14ac:dyDescent="0.3">
      <c r="C1736" s="9" t="s">
        <v>3978</v>
      </c>
      <c r="D1736" s="14">
        <v>50</v>
      </c>
    </row>
    <row r="1737" spans="3:4" x14ac:dyDescent="0.3">
      <c r="C1737" s="9" t="s">
        <v>5604</v>
      </c>
      <c r="D1737" s="14">
        <v>50</v>
      </c>
    </row>
    <row r="1738" spans="3:4" x14ac:dyDescent="0.3">
      <c r="C1738" s="9" t="s">
        <v>3279</v>
      </c>
      <c r="D1738" s="14">
        <v>50</v>
      </c>
    </row>
    <row r="1739" spans="3:4" x14ac:dyDescent="0.3">
      <c r="C1739" s="9" t="s">
        <v>1412</v>
      </c>
      <c r="D1739" s="14">
        <v>50</v>
      </c>
    </row>
    <row r="1740" spans="3:4" x14ac:dyDescent="0.3">
      <c r="C1740" s="9" t="s">
        <v>1188</v>
      </c>
      <c r="D1740" s="14">
        <v>50</v>
      </c>
    </row>
    <row r="1741" spans="3:4" x14ac:dyDescent="0.3">
      <c r="C1741" s="9" t="s">
        <v>268</v>
      </c>
      <c r="D1741" s="14">
        <v>50</v>
      </c>
    </row>
    <row r="1742" spans="3:4" x14ac:dyDescent="0.3">
      <c r="C1742" s="9" t="s">
        <v>1479</v>
      </c>
      <c r="D1742" s="14">
        <v>49</v>
      </c>
    </row>
    <row r="1743" spans="3:4" x14ac:dyDescent="0.3">
      <c r="C1743" s="9" t="s">
        <v>2659</v>
      </c>
      <c r="D1743" s="14">
        <v>49</v>
      </c>
    </row>
    <row r="1744" spans="3:4" x14ac:dyDescent="0.3">
      <c r="C1744" s="9" t="s">
        <v>5017</v>
      </c>
      <c r="D1744" s="14">
        <v>49</v>
      </c>
    </row>
    <row r="1745" spans="3:4" x14ac:dyDescent="0.3">
      <c r="C1745" s="9" t="s">
        <v>1792</v>
      </c>
      <c r="D1745" s="14">
        <v>49</v>
      </c>
    </row>
    <row r="1746" spans="3:4" x14ac:dyDescent="0.3">
      <c r="C1746" s="9" t="s">
        <v>3505</v>
      </c>
      <c r="D1746" s="14">
        <v>49</v>
      </c>
    </row>
    <row r="1747" spans="3:4" x14ac:dyDescent="0.3">
      <c r="C1747" s="9" t="s">
        <v>3207</v>
      </c>
      <c r="D1747" s="14">
        <v>49</v>
      </c>
    </row>
    <row r="1748" spans="3:4" x14ac:dyDescent="0.3">
      <c r="C1748" s="9" t="s">
        <v>1964</v>
      </c>
      <c r="D1748" s="14">
        <v>49</v>
      </c>
    </row>
    <row r="1749" spans="3:4" x14ac:dyDescent="0.3">
      <c r="C1749" s="9" t="s">
        <v>4714</v>
      </c>
      <c r="D1749" s="14">
        <v>49</v>
      </c>
    </row>
    <row r="1750" spans="3:4" x14ac:dyDescent="0.3">
      <c r="C1750" s="9" t="s">
        <v>5052</v>
      </c>
      <c r="D1750" s="14">
        <v>49</v>
      </c>
    </row>
    <row r="1751" spans="3:4" x14ac:dyDescent="0.3">
      <c r="C1751" s="9" t="s">
        <v>942</v>
      </c>
      <c r="D1751" s="14">
        <v>49</v>
      </c>
    </row>
    <row r="1752" spans="3:4" x14ac:dyDescent="0.3">
      <c r="C1752" s="9" t="s">
        <v>1901</v>
      </c>
      <c r="D1752" s="14">
        <v>49</v>
      </c>
    </row>
    <row r="1753" spans="3:4" x14ac:dyDescent="0.3">
      <c r="C1753" s="9" t="s">
        <v>5070</v>
      </c>
      <c r="D1753" s="14">
        <v>49</v>
      </c>
    </row>
    <row r="1754" spans="3:4" x14ac:dyDescent="0.3">
      <c r="C1754" s="9" t="s">
        <v>278</v>
      </c>
      <c r="D1754" s="14">
        <v>49</v>
      </c>
    </row>
    <row r="1755" spans="3:4" x14ac:dyDescent="0.3">
      <c r="C1755" s="9" t="s">
        <v>3340</v>
      </c>
      <c r="D1755" s="14">
        <v>48</v>
      </c>
    </row>
    <row r="1756" spans="3:4" x14ac:dyDescent="0.3">
      <c r="C1756" s="9" t="s">
        <v>778</v>
      </c>
      <c r="D1756" s="14">
        <v>48</v>
      </c>
    </row>
    <row r="1757" spans="3:4" x14ac:dyDescent="0.3">
      <c r="C1757" s="9" t="s">
        <v>1293</v>
      </c>
      <c r="D1757" s="14">
        <v>48</v>
      </c>
    </row>
    <row r="1758" spans="3:4" x14ac:dyDescent="0.3">
      <c r="C1758" s="9" t="s">
        <v>2477</v>
      </c>
      <c r="D1758" s="14">
        <v>48</v>
      </c>
    </row>
    <row r="1759" spans="3:4" x14ac:dyDescent="0.3">
      <c r="C1759" s="9" t="s">
        <v>4409</v>
      </c>
      <c r="D1759" s="14">
        <v>48</v>
      </c>
    </row>
    <row r="1760" spans="3:4" x14ac:dyDescent="0.3">
      <c r="C1760" s="9" t="s">
        <v>5264</v>
      </c>
      <c r="D1760" s="14">
        <v>48</v>
      </c>
    </row>
    <row r="1761" spans="3:4" x14ac:dyDescent="0.3">
      <c r="C1761" s="9" t="s">
        <v>4768</v>
      </c>
      <c r="D1761" s="14">
        <v>48</v>
      </c>
    </row>
    <row r="1762" spans="3:4" x14ac:dyDescent="0.3">
      <c r="C1762" s="9" t="s">
        <v>1769</v>
      </c>
      <c r="D1762" s="14">
        <v>48</v>
      </c>
    </row>
    <row r="1763" spans="3:4" x14ac:dyDescent="0.3">
      <c r="C1763" s="9" t="s">
        <v>2094</v>
      </c>
      <c r="D1763" s="14">
        <v>48</v>
      </c>
    </row>
    <row r="1764" spans="3:4" x14ac:dyDescent="0.3">
      <c r="C1764" s="9" t="s">
        <v>1265</v>
      </c>
      <c r="D1764" s="14">
        <v>48</v>
      </c>
    </row>
    <row r="1765" spans="3:4" x14ac:dyDescent="0.3">
      <c r="C1765" s="9" t="s">
        <v>2423</v>
      </c>
      <c r="D1765" s="14">
        <v>48</v>
      </c>
    </row>
    <row r="1766" spans="3:4" x14ac:dyDescent="0.3">
      <c r="C1766" s="9" t="s">
        <v>4765</v>
      </c>
      <c r="D1766" s="14">
        <v>48</v>
      </c>
    </row>
    <row r="1767" spans="3:4" x14ac:dyDescent="0.3">
      <c r="C1767" s="9" t="s">
        <v>1090</v>
      </c>
      <c r="D1767" s="14">
        <v>48</v>
      </c>
    </row>
    <row r="1768" spans="3:4" x14ac:dyDescent="0.3">
      <c r="C1768" s="9" t="s">
        <v>5647</v>
      </c>
      <c r="D1768" s="14">
        <v>48</v>
      </c>
    </row>
    <row r="1769" spans="3:4" x14ac:dyDescent="0.3">
      <c r="C1769" s="9" t="s">
        <v>185</v>
      </c>
      <c r="D1769" s="14">
        <v>48</v>
      </c>
    </row>
    <row r="1770" spans="3:4" x14ac:dyDescent="0.3">
      <c r="C1770" s="9" t="s">
        <v>2678</v>
      </c>
      <c r="D1770" s="14">
        <v>48</v>
      </c>
    </row>
    <row r="1771" spans="3:4" x14ac:dyDescent="0.3">
      <c r="C1771" s="9" t="s">
        <v>2941</v>
      </c>
      <c r="D1771" s="14">
        <v>47</v>
      </c>
    </row>
    <row r="1772" spans="3:4" x14ac:dyDescent="0.3">
      <c r="C1772" s="9" t="s">
        <v>4062</v>
      </c>
      <c r="D1772" s="14">
        <v>47</v>
      </c>
    </row>
    <row r="1773" spans="3:4" x14ac:dyDescent="0.3">
      <c r="C1773" s="9" t="s">
        <v>463</v>
      </c>
      <c r="D1773" s="14">
        <v>47</v>
      </c>
    </row>
    <row r="1774" spans="3:4" x14ac:dyDescent="0.3">
      <c r="C1774" s="9" t="s">
        <v>3218</v>
      </c>
      <c r="D1774" s="14">
        <v>47</v>
      </c>
    </row>
    <row r="1775" spans="3:4" x14ac:dyDescent="0.3">
      <c r="C1775" s="9" t="s">
        <v>5562</v>
      </c>
      <c r="D1775" s="14">
        <v>47</v>
      </c>
    </row>
    <row r="1776" spans="3:4" x14ac:dyDescent="0.3">
      <c r="C1776" s="9" t="s">
        <v>4470</v>
      </c>
      <c r="D1776" s="14">
        <v>47</v>
      </c>
    </row>
    <row r="1777" spans="3:4" x14ac:dyDescent="0.3">
      <c r="C1777" s="9" t="s">
        <v>5508</v>
      </c>
      <c r="D1777" s="14">
        <v>47</v>
      </c>
    </row>
    <row r="1778" spans="3:4" x14ac:dyDescent="0.3">
      <c r="C1778" s="9" t="s">
        <v>1333</v>
      </c>
      <c r="D1778" s="14">
        <v>47</v>
      </c>
    </row>
    <row r="1779" spans="3:4" x14ac:dyDescent="0.3">
      <c r="C1779" s="9" t="s">
        <v>2782</v>
      </c>
      <c r="D1779" s="14">
        <v>47</v>
      </c>
    </row>
    <row r="1780" spans="3:4" x14ac:dyDescent="0.3">
      <c r="C1780" s="9" t="s">
        <v>5539</v>
      </c>
      <c r="D1780" s="14">
        <v>47</v>
      </c>
    </row>
    <row r="1781" spans="3:4" x14ac:dyDescent="0.3">
      <c r="C1781" s="9" t="s">
        <v>5450</v>
      </c>
      <c r="D1781" s="14">
        <v>47</v>
      </c>
    </row>
    <row r="1782" spans="3:4" x14ac:dyDescent="0.3">
      <c r="C1782" s="9" t="s">
        <v>313</v>
      </c>
      <c r="D1782" s="14">
        <v>47</v>
      </c>
    </row>
    <row r="1783" spans="3:4" x14ac:dyDescent="0.3">
      <c r="C1783" s="9" t="s">
        <v>2369</v>
      </c>
      <c r="D1783" s="14">
        <v>47</v>
      </c>
    </row>
    <row r="1784" spans="3:4" x14ac:dyDescent="0.3">
      <c r="C1784" s="9" t="s">
        <v>3679</v>
      </c>
      <c r="D1784" s="14">
        <v>47</v>
      </c>
    </row>
    <row r="1785" spans="3:4" x14ac:dyDescent="0.3">
      <c r="C1785" s="9" t="s">
        <v>5569</v>
      </c>
      <c r="D1785" s="14">
        <v>47</v>
      </c>
    </row>
    <row r="1786" spans="3:4" x14ac:dyDescent="0.3">
      <c r="C1786" s="9" t="s">
        <v>3258</v>
      </c>
      <c r="D1786" s="14">
        <v>47</v>
      </c>
    </row>
    <row r="1787" spans="3:4" x14ac:dyDescent="0.3">
      <c r="C1787" s="9" t="s">
        <v>856</v>
      </c>
      <c r="D1787" s="14">
        <v>47</v>
      </c>
    </row>
    <row r="1788" spans="3:4" x14ac:dyDescent="0.3">
      <c r="C1788" s="9" t="s">
        <v>631</v>
      </c>
      <c r="D1788" s="14">
        <v>47</v>
      </c>
    </row>
    <row r="1789" spans="3:4" x14ac:dyDescent="0.3">
      <c r="C1789" s="9" t="s">
        <v>4734</v>
      </c>
      <c r="D1789" s="14">
        <v>46</v>
      </c>
    </row>
    <row r="1790" spans="3:4" x14ac:dyDescent="0.3">
      <c r="C1790" s="9" t="s">
        <v>310</v>
      </c>
      <c r="D1790" s="14">
        <v>46</v>
      </c>
    </row>
    <row r="1791" spans="3:4" x14ac:dyDescent="0.3">
      <c r="C1791" s="9" t="s">
        <v>2648</v>
      </c>
      <c r="D1791" s="14">
        <v>46</v>
      </c>
    </row>
    <row r="1792" spans="3:4" x14ac:dyDescent="0.3">
      <c r="C1792" s="9" t="s">
        <v>124</v>
      </c>
      <c r="D1792" s="14">
        <v>46</v>
      </c>
    </row>
    <row r="1793" spans="3:4" x14ac:dyDescent="0.3">
      <c r="C1793" s="9" t="s">
        <v>2141</v>
      </c>
      <c r="D1793" s="14">
        <v>46</v>
      </c>
    </row>
    <row r="1794" spans="3:4" x14ac:dyDescent="0.3">
      <c r="C1794" s="9" t="s">
        <v>358</v>
      </c>
      <c r="D1794" s="14">
        <v>46</v>
      </c>
    </row>
    <row r="1795" spans="3:4" x14ac:dyDescent="0.3">
      <c r="C1795" s="9" t="s">
        <v>2070</v>
      </c>
      <c r="D1795" s="14">
        <v>46</v>
      </c>
    </row>
    <row r="1796" spans="3:4" x14ac:dyDescent="0.3">
      <c r="C1796" s="9" t="s">
        <v>5589</v>
      </c>
      <c r="D1796" s="14">
        <v>46</v>
      </c>
    </row>
    <row r="1797" spans="3:4" x14ac:dyDescent="0.3">
      <c r="C1797" s="9" t="s">
        <v>4511</v>
      </c>
      <c r="D1797" s="14">
        <v>46</v>
      </c>
    </row>
    <row r="1798" spans="3:4" x14ac:dyDescent="0.3">
      <c r="C1798" s="9" t="s">
        <v>731</v>
      </c>
      <c r="D1798" s="14">
        <v>46</v>
      </c>
    </row>
    <row r="1799" spans="3:4" x14ac:dyDescent="0.3">
      <c r="C1799" s="9" t="s">
        <v>4942</v>
      </c>
      <c r="D1799" s="14">
        <v>46</v>
      </c>
    </row>
    <row r="1800" spans="3:4" x14ac:dyDescent="0.3">
      <c r="C1800" s="9" t="s">
        <v>668</v>
      </c>
      <c r="D1800" s="14">
        <v>46</v>
      </c>
    </row>
    <row r="1801" spans="3:4" x14ac:dyDescent="0.3">
      <c r="C1801" s="9" t="s">
        <v>3598</v>
      </c>
      <c r="D1801" s="14">
        <v>46</v>
      </c>
    </row>
    <row r="1802" spans="3:4" x14ac:dyDescent="0.3">
      <c r="C1802" s="9" t="s">
        <v>1618</v>
      </c>
      <c r="D1802" s="14">
        <v>46</v>
      </c>
    </row>
    <row r="1803" spans="3:4" x14ac:dyDescent="0.3">
      <c r="C1803" s="9" t="s">
        <v>4996</v>
      </c>
      <c r="D1803" s="14">
        <v>45</v>
      </c>
    </row>
    <row r="1804" spans="3:4" x14ac:dyDescent="0.3">
      <c r="C1804" s="9" t="s">
        <v>114</v>
      </c>
      <c r="D1804" s="14">
        <v>45</v>
      </c>
    </row>
    <row r="1805" spans="3:4" x14ac:dyDescent="0.3">
      <c r="C1805" s="9" t="s">
        <v>1539</v>
      </c>
      <c r="D1805" s="14">
        <v>45</v>
      </c>
    </row>
    <row r="1806" spans="3:4" x14ac:dyDescent="0.3">
      <c r="C1806" s="9" t="s">
        <v>371</v>
      </c>
      <c r="D1806" s="14">
        <v>45</v>
      </c>
    </row>
    <row r="1807" spans="3:4" x14ac:dyDescent="0.3">
      <c r="C1807" s="9" t="s">
        <v>4710</v>
      </c>
      <c r="D1807" s="14">
        <v>45</v>
      </c>
    </row>
    <row r="1808" spans="3:4" x14ac:dyDescent="0.3">
      <c r="C1808" s="9" t="s">
        <v>4051</v>
      </c>
      <c r="D1808" s="14">
        <v>45</v>
      </c>
    </row>
    <row r="1809" spans="3:4" x14ac:dyDescent="0.3">
      <c r="C1809" s="9" t="s">
        <v>1866</v>
      </c>
      <c r="D1809" s="14">
        <v>45</v>
      </c>
    </row>
    <row r="1810" spans="3:4" x14ac:dyDescent="0.3">
      <c r="C1810" s="9" t="s">
        <v>1487</v>
      </c>
      <c r="D1810" s="14">
        <v>45</v>
      </c>
    </row>
    <row r="1811" spans="3:4" x14ac:dyDescent="0.3">
      <c r="C1811" s="9" t="s">
        <v>5020</v>
      </c>
      <c r="D1811" s="14">
        <v>45</v>
      </c>
    </row>
    <row r="1812" spans="3:4" x14ac:dyDescent="0.3">
      <c r="C1812" s="9" t="s">
        <v>1477</v>
      </c>
      <c r="D1812" s="14">
        <v>45</v>
      </c>
    </row>
    <row r="1813" spans="3:4" x14ac:dyDescent="0.3">
      <c r="C1813" s="9" t="s">
        <v>1209</v>
      </c>
      <c r="D1813" s="14">
        <v>45</v>
      </c>
    </row>
    <row r="1814" spans="3:4" x14ac:dyDescent="0.3">
      <c r="C1814" s="9" t="s">
        <v>3841</v>
      </c>
      <c r="D1814" s="14">
        <v>45</v>
      </c>
    </row>
    <row r="1815" spans="3:4" x14ac:dyDescent="0.3">
      <c r="C1815" s="9" t="s">
        <v>3193</v>
      </c>
      <c r="D1815" s="14">
        <v>45</v>
      </c>
    </row>
    <row r="1816" spans="3:4" x14ac:dyDescent="0.3">
      <c r="C1816" s="9" t="s">
        <v>1923</v>
      </c>
      <c r="D1816" s="14">
        <v>45</v>
      </c>
    </row>
    <row r="1817" spans="3:4" x14ac:dyDescent="0.3">
      <c r="C1817" s="9" t="s">
        <v>3476</v>
      </c>
      <c r="D1817" s="14">
        <v>45</v>
      </c>
    </row>
    <row r="1818" spans="3:4" x14ac:dyDescent="0.3">
      <c r="C1818" s="9" t="s">
        <v>2391</v>
      </c>
      <c r="D1818" s="14">
        <v>44</v>
      </c>
    </row>
    <row r="1819" spans="3:4" x14ac:dyDescent="0.3">
      <c r="C1819" s="9" t="s">
        <v>1552</v>
      </c>
      <c r="D1819" s="14">
        <v>44</v>
      </c>
    </row>
    <row r="1820" spans="3:4" x14ac:dyDescent="0.3">
      <c r="C1820" s="9" t="s">
        <v>4367</v>
      </c>
      <c r="D1820" s="14">
        <v>44</v>
      </c>
    </row>
    <row r="1821" spans="3:4" x14ac:dyDescent="0.3">
      <c r="C1821" s="9" t="s">
        <v>1627</v>
      </c>
      <c r="D1821" s="14">
        <v>44</v>
      </c>
    </row>
    <row r="1822" spans="3:4" x14ac:dyDescent="0.3">
      <c r="C1822" s="9" t="s">
        <v>1899</v>
      </c>
      <c r="D1822" s="14">
        <v>44</v>
      </c>
    </row>
    <row r="1823" spans="3:4" x14ac:dyDescent="0.3">
      <c r="C1823" s="9" t="s">
        <v>4973</v>
      </c>
      <c r="D1823" s="14">
        <v>44</v>
      </c>
    </row>
    <row r="1824" spans="3:4" x14ac:dyDescent="0.3">
      <c r="C1824" s="9" t="s">
        <v>3996</v>
      </c>
      <c r="D1824" s="14">
        <v>44</v>
      </c>
    </row>
    <row r="1825" spans="3:4" x14ac:dyDescent="0.3">
      <c r="C1825" s="9" t="s">
        <v>428</v>
      </c>
      <c r="D1825" s="14">
        <v>44</v>
      </c>
    </row>
    <row r="1826" spans="3:4" x14ac:dyDescent="0.3">
      <c r="C1826" s="9" t="s">
        <v>1168</v>
      </c>
      <c r="D1826" s="14">
        <v>44</v>
      </c>
    </row>
    <row r="1827" spans="3:4" x14ac:dyDescent="0.3">
      <c r="C1827" s="9" t="s">
        <v>2277</v>
      </c>
      <c r="D1827" s="14">
        <v>44</v>
      </c>
    </row>
    <row r="1828" spans="3:4" x14ac:dyDescent="0.3">
      <c r="C1828" s="9" t="s">
        <v>3105</v>
      </c>
      <c r="D1828" s="14">
        <v>44</v>
      </c>
    </row>
    <row r="1829" spans="3:4" x14ac:dyDescent="0.3">
      <c r="C1829" s="9" t="s">
        <v>1796</v>
      </c>
      <c r="D1829" s="14">
        <v>44</v>
      </c>
    </row>
    <row r="1830" spans="3:4" x14ac:dyDescent="0.3">
      <c r="C1830" s="9" t="s">
        <v>2450</v>
      </c>
      <c r="D1830" s="14">
        <v>43</v>
      </c>
    </row>
    <row r="1831" spans="3:4" x14ac:dyDescent="0.3">
      <c r="C1831" s="9" t="s">
        <v>717</v>
      </c>
      <c r="D1831" s="14">
        <v>43</v>
      </c>
    </row>
    <row r="1832" spans="3:4" x14ac:dyDescent="0.3">
      <c r="C1832" s="9" t="s">
        <v>5246</v>
      </c>
      <c r="D1832" s="14">
        <v>43</v>
      </c>
    </row>
    <row r="1833" spans="3:4" x14ac:dyDescent="0.3">
      <c r="C1833" s="9" t="s">
        <v>2749</v>
      </c>
      <c r="D1833" s="14">
        <v>43</v>
      </c>
    </row>
    <row r="1834" spans="3:4" x14ac:dyDescent="0.3">
      <c r="C1834" s="9" t="s">
        <v>3147</v>
      </c>
      <c r="D1834" s="14">
        <v>43</v>
      </c>
    </row>
    <row r="1835" spans="3:4" x14ac:dyDescent="0.3">
      <c r="C1835" s="9" t="s">
        <v>4798</v>
      </c>
      <c r="D1835" s="14">
        <v>42</v>
      </c>
    </row>
    <row r="1836" spans="3:4" x14ac:dyDescent="0.3">
      <c r="C1836" s="9" t="s">
        <v>4790</v>
      </c>
      <c r="D1836" s="14">
        <v>42</v>
      </c>
    </row>
    <row r="1837" spans="3:4" x14ac:dyDescent="0.3">
      <c r="C1837" s="9" t="s">
        <v>1485</v>
      </c>
      <c r="D1837" s="14">
        <v>42</v>
      </c>
    </row>
    <row r="1838" spans="3:4" x14ac:dyDescent="0.3">
      <c r="C1838" s="9" t="s">
        <v>550</v>
      </c>
      <c r="D1838" s="14">
        <v>42</v>
      </c>
    </row>
    <row r="1839" spans="3:4" x14ac:dyDescent="0.3">
      <c r="C1839" s="9" t="s">
        <v>1591</v>
      </c>
      <c r="D1839" s="14">
        <v>42</v>
      </c>
    </row>
    <row r="1840" spans="3:4" x14ac:dyDescent="0.3">
      <c r="C1840" s="9" t="s">
        <v>5497</v>
      </c>
      <c r="D1840" s="14">
        <v>42</v>
      </c>
    </row>
    <row r="1841" spans="3:4" x14ac:dyDescent="0.3">
      <c r="C1841" s="9" t="s">
        <v>2896</v>
      </c>
      <c r="D1841" s="14">
        <v>42</v>
      </c>
    </row>
    <row r="1842" spans="3:4" x14ac:dyDescent="0.3">
      <c r="C1842" s="9" t="s">
        <v>3172</v>
      </c>
      <c r="D1842" s="14">
        <v>42</v>
      </c>
    </row>
    <row r="1843" spans="3:4" x14ac:dyDescent="0.3">
      <c r="C1843" s="9" t="s">
        <v>3162</v>
      </c>
      <c r="D1843" s="14">
        <v>42</v>
      </c>
    </row>
    <row r="1844" spans="3:4" x14ac:dyDescent="0.3">
      <c r="C1844" s="9" t="s">
        <v>5268</v>
      </c>
      <c r="D1844" s="14">
        <v>42</v>
      </c>
    </row>
    <row r="1845" spans="3:4" x14ac:dyDescent="0.3">
      <c r="C1845" s="9" t="s">
        <v>4977</v>
      </c>
      <c r="D1845" s="14">
        <v>42</v>
      </c>
    </row>
    <row r="1846" spans="3:4" x14ac:dyDescent="0.3">
      <c r="C1846" s="9" t="s">
        <v>2903</v>
      </c>
      <c r="D1846" s="14">
        <v>42</v>
      </c>
    </row>
    <row r="1847" spans="3:4" x14ac:dyDescent="0.3">
      <c r="C1847" s="9" t="s">
        <v>4721</v>
      </c>
      <c r="D1847" s="14">
        <v>41</v>
      </c>
    </row>
    <row r="1848" spans="3:4" x14ac:dyDescent="0.3">
      <c r="C1848" s="9" t="s">
        <v>2105</v>
      </c>
      <c r="D1848" s="14">
        <v>41</v>
      </c>
    </row>
    <row r="1849" spans="3:4" x14ac:dyDescent="0.3">
      <c r="C1849" s="9" t="s">
        <v>5169</v>
      </c>
      <c r="D1849" s="14">
        <v>41</v>
      </c>
    </row>
    <row r="1850" spans="3:4" x14ac:dyDescent="0.3">
      <c r="C1850" s="9" t="s">
        <v>698</v>
      </c>
      <c r="D1850" s="14">
        <v>41</v>
      </c>
    </row>
    <row r="1851" spans="3:4" x14ac:dyDescent="0.3">
      <c r="C1851" s="9" t="s">
        <v>3796</v>
      </c>
      <c r="D1851" s="14">
        <v>41</v>
      </c>
    </row>
    <row r="1852" spans="3:4" x14ac:dyDescent="0.3">
      <c r="C1852" s="9" t="s">
        <v>4990</v>
      </c>
      <c r="D1852" s="14">
        <v>41</v>
      </c>
    </row>
    <row r="1853" spans="3:4" x14ac:dyDescent="0.3">
      <c r="C1853" s="9" t="s">
        <v>1443</v>
      </c>
      <c r="D1853" s="14">
        <v>41</v>
      </c>
    </row>
    <row r="1854" spans="3:4" x14ac:dyDescent="0.3">
      <c r="C1854" s="9" t="s">
        <v>2689</v>
      </c>
      <c r="D1854" s="14">
        <v>41</v>
      </c>
    </row>
    <row r="1855" spans="3:4" x14ac:dyDescent="0.3">
      <c r="C1855" s="9" t="s">
        <v>2378</v>
      </c>
      <c r="D1855" s="14">
        <v>41</v>
      </c>
    </row>
    <row r="1856" spans="3:4" x14ac:dyDescent="0.3">
      <c r="C1856" s="9" t="s">
        <v>4465</v>
      </c>
      <c r="D1856" s="14">
        <v>41</v>
      </c>
    </row>
    <row r="1857" spans="3:4" x14ac:dyDescent="0.3">
      <c r="C1857" s="9" t="s">
        <v>2155</v>
      </c>
      <c r="D1857" s="14">
        <v>41</v>
      </c>
    </row>
    <row r="1858" spans="3:4" x14ac:dyDescent="0.3">
      <c r="C1858" s="9" t="s">
        <v>4964</v>
      </c>
      <c r="D1858" s="14">
        <v>40</v>
      </c>
    </row>
    <row r="1859" spans="3:4" x14ac:dyDescent="0.3">
      <c r="C1859" s="9" t="s">
        <v>5079</v>
      </c>
      <c r="D1859" s="14">
        <v>40</v>
      </c>
    </row>
    <row r="1860" spans="3:4" x14ac:dyDescent="0.3">
      <c r="C1860" s="9" t="s">
        <v>4346</v>
      </c>
      <c r="D1860" s="14">
        <v>40</v>
      </c>
    </row>
    <row r="1861" spans="3:4" x14ac:dyDescent="0.3">
      <c r="C1861" s="9" t="s">
        <v>2051</v>
      </c>
      <c r="D1861" s="14">
        <v>40</v>
      </c>
    </row>
    <row r="1862" spans="3:4" x14ac:dyDescent="0.3">
      <c r="C1862" s="9" t="s">
        <v>2173</v>
      </c>
      <c r="D1862" s="14">
        <v>39</v>
      </c>
    </row>
    <row r="1863" spans="3:4" x14ac:dyDescent="0.3">
      <c r="C1863" s="9" t="s">
        <v>4159</v>
      </c>
      <c r="D1863" s="14">
        <v>39</v>
      </c>
    </row>
    <row r="1864" spans="3:4" x14ac:dyDescent="0.3">
      <c r="C1864" s="9" t="s">
        <v>3690</v>
      </c>
      <c r="D1864" s="14">
        <v>39</v>
      </c>
    </row>
    <row r="1865" spans="3:4" x14ac:dyDescent="0.3">
      <c r="C1865" s="9" t="s">
        <v>5259</v>
      </c>
      <c r="D1865" s="14">
        <v>39</v>
      </c>
    </row>
    <row r="1866" spans="3:4" x14ac:dyDescent="0.3">
      <c r="C1866" s="9" t="s">
        <v>3882</v>
      </c>
      <c r="D1866" s="14">
        <v>39</v>
      </c>
    </row>
    <row r="1867" spans="3:4" x14ac:dyDescent="0.3">
      <c r="C1867" s="9" t="s">
        <v>3440</v>
      </c>
      <c r="D1867" s="14">
        <v>39</v>
      </c>
    </row>
    <row r="1868" spans="3:4" x14ac:dyDescent="0.3">
      <c r="C1868" s="9" t="s">
        <v>2939</v>
      </c>
      <c r="D1868" s="14">
        <v>39</v>
      </c>
    </row>
    <row r="1869" spans="3:4" x14ac:dyDescent="0.3">
      <c r="C1869" s="9" t="s">
        <v>340</v>
      </c>
      <c r="D1869" s="14">
        <v>39</v>
      </c>
    </row>
    <row r="1870" spans="3:4" x14ac:dyDescent="0.3">
      <c r="C1870" s="9" t="s">
        <v>3625</v>
      </c>
      <c r="D1870" s="14">
        <v>39</v>
      </c>
    </row>
    <row r="1871" spans="3:4" x14ac:dyDescent="0.3">
      <c r="C1871" s="9" t="s">
        <v>2135</v>
      </c>
      <c r="D1871" s="14">
        <v>38</v>
      </c>
    </row>
    <row r="1872" spans="3:4" x14ac:dyDescent="0.3">
      <c r="C1872" s="9" t="s">
        <v>5594</v>
      </c>
      <c r="D1872" s="14">
        <v>38</v>
      </c>
    </row>
    <row r="1873" spans="3:4" x14ac:dyDescent="0.3">
      <c r="C1873" s="9" t="s">
        <v>407</v>
      </c>
      <c r="D1873" s="14">
        <v>38</v>
      </c>
    </row>
    <row r="1874" spans="3:4" x14ac:dyDescent="0.3">
      <c r="C1874" s="9" t="s">
        <v>1489</v>
      </c>
      <c r="D1874" s="14">
        <v>38</v>
      </c>
    </row>
    <row r="1875" spans="3:4" x14ac:dyDescent="0.3">
      <c r="C1875" s="9" t="s">
        <v>4783</v>
      </c>
      <c r="D1875" s="14">
        <v>38</v>
      </c>
    </row>
    <row r="1876" spans="3:4" x14ac:dyDescent="0.3">
      <c r="C1876" s="9" t="s">
        <v>2469</v>
      </c>
      <c r="D1876" s="14">
        <v>38</v>
      </c>
    </row>
    <row r="1877" spans="3:4" x14ac:dyDescent="0.3">
      <c r="C1877" s="9" t="s">
        <v>347</v>
      </c>
      <c r="D1877" s="14">
        <v>38</v>
      </c>
    </row>
    <row r="1878" spans="3:4" x14ac:dyDescent="0.3">
      <c r="C1878" s="9" t="s">
        <v>119</v>
      </c>
      <c r="D1878" s="14">
        <v>38</v>
      </c>
    </row>
    <row r="1879" spans="3:4" x14ac:dyDescent="0.3">
      <c r="C1879" s="9" t="s">
        <v>1651</v>
      </c>
      <c r="D1879" s="14">
        <v>37</v>
      </c>
    </row>
    <row r="1880" spans="3:4" x14ac:dyDescent="0.3">
      <c r="C1880" s="9" t="s">
        <v>2320</v>
      </c>
      <c r="D1880" s="14">
        <v>37</v>
      </c>
    </row>
    <row r="1881" spans="3:4" x14ac:dyDescent="0.3">
      <c r="C1881" s="9" t="s">
        <v>617</v>
      </c>
      <c r="D1881" s="14">
        <v>37</v>
      </c>
    </row>
    <row r="1882" spans="3:4" x14ac:dyDescent="0.3">
      <c r="C1882" s="9" t="s">
        <v>199</v>
      </c>
      <c r="D1882" s="14">
        <v>37</v>
      </c>
    </row>
    <row r="1883" spans="3:4" x14ac:dyDescent="0.3">
      <c r="C1883" s="9" t="s">
        <v>4494</v>
      </c>
      <c r="D1883" s="14">
        <v>37</v>
      </c>
    </row>
    <row r="1884" spans="3:4" x14ac:dyDescent="0.3">
      <c r="C1884" s="9" t="s">
        <v>3677</v>
      </c>
      <c r="D1884" s="14">
        <v>37</v>
      </c>
    </row>
    <row r="1885" spans="3:4" x14ac:dyDescent="0.3">
      <c r="C1885" s="9" t="s">
        <v>228</v>
      </c>
      <c r="D1885" s="14">
        <v>37</v>
      </c>
    </row>
    <row r="1886" spans="3:4" x14ac:dyDescent="0.3">
      <c r="C1886" s="9" t="s">
        <v>2731</v>
      </c>
      <c r="D1886" s="14">
        <v>37</v>
      </c>
    </row>
    <row r="1887" spans="3:4" x14ac:dyDescent="0.3">
      <c r="C1887" s="9" t="s">
        <v>1131</v>
      </c>
      <c r="D1887" s="14">
        <v>37</v>
      </c>
    </row>
    <row r="1888" spans="3:4" x14ac:dyDescent="0.3">
      <c r="C1888" s="9" t="s">
        <v>442</v>
      </c>
      <c r="D1888" s="14">
        <v>37</v>
      </c>
    </row>
    <row r="1889" spans="3:4" x14ac:dyDescent="0.3">
      <c r="C1889" s="9" t="s">
        <v>2416</v>
      </c>
      <c r="D1889" s="14">
        <v>37</v>
      </c>
    </row>
    <row r="1890" spans="3:4" x14ac:dyDescent="0.3">
      <c r="C1890" s="9" t="s">
        <v>529</v>
      </c>
      <c r="D1890" s="14">
        <v>37</v>
      </c>
    </row>
    <row r="1891" spans="3:4" x14ac:dyDescent="0.3">
      <c r="C1891" s="9" t="s">
        <v>1458</v>
      </c>
      <c r="D1891" s="14">
        <v>36</v>
      </c>
    </row>
    <row r="1892" spans="3:4" x14ac:dyDescent="0.3">
      <c r="C1892" s="9" t="s">
        <v>2622</v>
      </c>
      <c r="D1892" s="14">
        <v>36</v>
      </c>
    </row>
    <row r="1893" spans="3:4" x14ac:dyDescent="0.3">
      <c r="C1893" s="9" t="s">
        <v>1392</v>
      </c>
      <c r="D1893" s="14">
        <v>36</v>
      </c>
    </row>
    <row r="1894" spans="3:4" x14ac:dyDescent="0.3">
      <c r="C1894" s="9" t="s">
        <v>4795</v>
      </c>
      <c r="D1894" s="14">
        <v>36</v>
      </c>
    </row>
    <row r="1895" spans="3:4" x14ac:dyDescent="0.3">
      <c r="C1895" s="9" t="s">
        <v>4002</v>
      </c>
      <c r="D1895" s="14">
        <v>36</v>
      </c>
    </row>
    <row r="1896" spans="3:4" x14ac:dyDescent="0.3">
      <c r="C1896" s="9" t="s">
        <v>2835</v>
      </c>
      <c r="D1896" s="14">
        <v>35</v>
      </c>
    </row>
    <row r="1897" spans="3:4" x14ac:dyDescent="0.3">
      <c r="C1897" s="9" t="s">
        <v>3253</v>
      </c>
      <c r="D1897" s="14">
        <v>35</v>
      </c>
    </row>
    <row r="1898" spans="3:4" x14ac:dyDescent="0.3">
      <c r="C1898" s="9" t="s">
        <v>495</v>
      </c>
      <c r="D1898" s="14">
        <v>35</v>
      </c>
    </row>
    <row r="1899" spans="3:4" x14ac:dyDescent="0.3">
      <c r="C1899" s="9" t="s">
        <v>793</v>
      </c>
      <c r="D1899" s="14">
        <v>35</v>
      </c>
    </row>
    <row r="1900" spans="3:4" x14ac:dyDescent="0.3">
      <c r="C1900" s="9" t="s">
        <v>4244</v>
      </c>
      <c r="D1900" s="14">
        <v>35</v>
      </c>
    </row>
    <row r="1901" spans="3:4" x14ac:dyDescent="0.3">
      <c r="C1901" s="9" t="s">
        <v>2097</v>
      </c>
      <c r="D1901" s="14">
        <v>34</v>
      </c>
    </row>
    <row r="1902" spans="3:4" x14ac:dyDescent="0.3">
      <c r="C1902" s="9" t="s">
        <v>4777</v>
      </c>
      <c r="D1902" s="14">
        <v>34</v>
      </c>
    </row>
    <row r="1903" spans="3:4" x14ac:dyDescent="0.3">
      <c r="C1903" s="9" t="s">
        <v>4724</v>
      </c>
      <c r="D1903" s="14">
        <v>34</v>
      </c>
    </row>
    <row r="1904" spans="3:4" x14ac:dyDescent="0.3">
      <c r="C1904" s="9" t="s">
        <v>67</v>
      </c>
      <c r="D1904" s="14">
        <v>34</v>
      </c>
    </row>
    <row r="1905" spans="3:4" x14ac:dyDescent="0.3">
      <c r="C1905" s="9" t="s">
        <v>816</v>
      </c>
      <c r="D1905" s="14">
        <v>34</v>
      </c>
    </row>
    <row r="1906" spans="3:4" x14ac:dyDescent="0.3">
      <c r="C1906" s="9" t="s">
        <v>1779</v>
      </c>
      <c r="D1906" s="14">
        <v>34</v>
      </c>
    </row>
    <row r="1907" spans="3:4" x14ac:dyDescent="0.3">
      <c r="C1907" s="9" t="s">
        <v>1223</v>
      </c>
      <c r="D1907" s="14">
        <v>33</v>
      </c>
    </row>
    <row r="1908" spans="3:4" x14ac:dyDescent="0.3">
      <c r="C1908" s="9" t="s">
        <v>1178</v>
      </c>
      <c r="D1908" s="14">
        <v>33</v>
      </c>
    </row>
    <row r="1909" spans="3:4" x14ac:dyDescent="0.3">
      <c r="C1909" s="9" t="s">
        <v>5438</v>
      </c>
      <c r="D1909" s="14">
        <v>33</v>
      </c>
    </row>
    <row r="1910" spans="3:4" x14ac:dyDescent="0.3">
      <c r="C1910" s="9" t="s">
        <v>1466</v>
      </c>
      <c r="D1910" s="14">
        <v>33</v>
      </c>
    </row>
    <row r="1911" spans="3:4" x14ac:dyDescent="0.3">
      <c r="C1911" s="9" t="s">
        <v>1809</v>
      </c>
      <c r="D1911" s="14">
        <v>33</v>
      </c>
    </row>
    <row r="1912" spans="3:4" x14ac:dyDescent="0.3">
      <c r="C1912" s="9" t="s">
        <v>558</v>
      </c>
      <c r="D1912" s="14">
        <v>33</v>
      </c>
    </row>
    <row r="1913" spans="3:4" x14ac:dyDescent="0.3">
      <c r="C1913" s="9" t="s">
        <v>4207</v>
      </c>
      <c r="D1913" s="14">
        <v>33</v>
      </c>
    </row>
    <row r="1914" spans="3:4" x14ac:dyDescent="0.3">
      <c r="C1914" s="9" t="s">
        <v>1573</v>
      </c>
      <c r="D1914" s="14">
        <v>33</v>
      </c>
    </row>
    <row r="1915" spans="3:4" x14ac:dyDescent="0.3">
      <c r="C1915" s="9" t="s">
        <v>3947</v>
      </c>
      <c r="D1915" s="14">
        <v>32</v>
      </c>
    </row>
    <row r="1916" spans="3:4" x14ac:dyDescent="0.3">
      <c r="C1916" s="9" t="s">
        <v>3958</v>
      </c>
      <c r="D1916" s="14">
        <v>32</v>
      </c>
    </row>
    <row r="1917" spans="3:4" x14ac:dyDescent="0.3">
      <c r="C1917" s="9" t="s">
        <v>2883</v>
      </c>
      <c r="D1917" s="14">
        <v>32</v>
      </c>
    </row>
    <row r="1918" spans="3:4" x14ac:dyDescent="0.3">
      <c r="C1918" s="9" t="s">
        <v>5558</v>
      </c>
      <c r="D1918" s="14">
        <v>31</v>
      </c>
    </row>
    <row r="1919" spans="3:4" x14ac:dyDescent="0.3">
      <c r="C1919" s="9" t="s">
        <v>133</v>
      </c>
      <c r="D1919" s="14">
        <v>31</v>
      </c>
    </row>
    <row r="1920" spans="3:4" x14ac:dyDescent="0.3">
      <c r="C1920" s="9" t="s">
        <v>4781</v>
      </c>
      <c r="D1920" s="14">
        <v>31</v>
      </c>
    </row>
    <row r="1921" spans="3:4" x14ac:dyDescent="0.3">
      <c r="C1921" s="9" t="s">
        <v>5553</v>
      </c>
      <c r="D1921" s="14">
        <v>31</v>
      </c>
    </row>
    <row r="1922" spans="3:4" x14ac:dyDescent="0.3">
      <c r="C1922" s="9" t="s">
        <v>1772</v>
      </c>
      <c r="D1922" s="14">
        <v>31</v>
      </c>
    </row>
    <row r="1923" spans="3:4" x14ac:dyDescent="0.3">
      <c r="C1923" s="9" t="s">
        <v>3442</v>
      </c>
      <c r="D1923" s="14">
        <v>31</v>
      </c>
    </row>
    <row r="1924" spans="3:4" x14ac:dyDescent="0.3">
      <c r="C1924" s="9" t="s">
        <v>439</v>
      </c>
      <c r="D1924" s="14">
        <v>30</v>
      </c>
    </row>
    <row r="1925" spans="3:4" x14ac:dyDescent="0.3">
      <c r="C1925" s="9" t="s">
        <v>3449</v>
      </c>
      <c r="D1925" s="14">
        <v>30</v>
      </c>
    </row>
    <row r="1926" spans="3:4" x14ac:dyDescent="0.3">
      <c r="C1926" s="9" t="s">
        <v>5292</v>
      </c>
      <c r="D1926" s="14">
        <v>29</v>
      </c>
    </row>
    <row r="1927" spans="3:4" x14ac:dyDescent="0.3">
      <c r="C1927" s="9" t="s">
        <v>499</v>
      </c>
      <c r="D1927" s="14">
        <v>29</v>
      </c>
    </row>
    <row r="1928" spans="3:4" x14ac:dyDescent="0.3">
      <c r="C1928" s="9" t="s">
        <v>2366</v>
      </c>
      <c r="D1928" s="14">
        <v>29</v>
      </c>
    </row>
    <row r="1929" spans="3:4" x14ac:dyDescent="0.3">
      <c r="C1929" s="9" t="s">
        <v>583</v>
      </c>
      <c r="D1929" s="14">
        <v>29</v>
      </c>
    </row>
    <row r="1930" spans="3:4" x14ac:dyDescent="0.3">
      <c r="C1930" s="9" t="s">
        <v>2313</v>
      </c>
      <c r="D1930" s="14">
        <v>29</v>
      </c>
    </row>
    <row r="1931" spans="3:4" x14ac:dyDescent="0.3">
      <c r="C1931" s="9" t="s">
        <v>4522</v>
      </c>
      <c r="D1931" s="14">
        <v>28</v>
      </c>
    </row>
    <row r="1932" spans="3:4" x14ac:dyDescent="0.3">
      <c r="C1932" s="9" t="s">
        <v>4983</v>
      </c>
      <c r="D1932" s="14">
        <v>28</v>
      </c>
    </row>
    <row r="1933" spans="3:4" x14ac:dyDescent="0.3">
      <c r="C1933" s="9" t="s">
        <v>4588</v>
      </c>
      <c r="D1933" s="14">
        <v>28</v>
      </c>
    </row>
    <row r="1934" spans="3:4" x14ac:dyDescent="0.3">
      <c r="C1934" s="9" t="s">
        <v>4487</v>
      </c>
      <c r="D1934" s="14">
        <v>28</v>
      </c>
    </row>
    <row r="1935" spans="3:4" x14ac:dyDescent="0.3">
      <c r="C1935" s="9" t="s">
        <v>3169</v>
      </c>
      <c r="D1935" s="14">
        <v>28</v>
      </c>
    </row>
    <row r="1936" spans="3:4" x14ac:dyDescent="0.3">
      <c r="C1936" s="9" t="s">
        <v>5768</v>
      </c>
      <c r="D1936" s="14">
        <v>27</v>
      </c>
    </row>
    <row r="1937" spans="3:4" x14ac:dyDescent="0.3">
      <c r="C1937" s="9" t="s">
        <v>522</v>
      </c>
      <c r="D1937" s="14">
        <v>27</v>
      </c>
    </row>
    <row r="1938" spans="3:4" x14ac:dyDescent="0.3">
      <c r="C1938" s="9" t="s">
        <v>3167</v>
      </c>
      <c r="D1938" s="14">
        <v>27</v>
      </c>
    </row>
    <row r="1939" spans="3:4" x14ac:dyDescent="0.3">
      <c r="C1939" s="9" t="s">
        <v>205</v>
      </c>
      <c r="D1939" s="14">
        <v>27</v>
      </c>
    </row>
    <row r="1940" spans="3:4" x14ac:dyDescent="0.3">
      <c r="C1940" s="9" t="s">
        <v>4472</v>
      </c>
      <c r="D1940" s="14">
        <v>27</v>
      </c>
    </row>
    <row r="1941" spans="3:4" x14ac:dyDescent="0.3">
      <c r="C1941" s="9" t="s">
        <v>2544</v>
      </c>
      <c r="D1941" s="14">
        <v>26</v>
      </c>
    </row>
    <row r="1942" spans="3:4" x14ac:dyDescent="0.3">
      <c r="C1942" s="9" t="s">
        <v>355</v>
      </c>
      <c r="D1942" s="14">
        <v>26</v>
      </c>
    </row>
    <row r="1943" spans="3:4" x14ac:dyDescent="0.3">
      <c r="C1943" s="9" t="s">
        <v>323</v>
      </c>
      <c r="D1943" s="14">
        <v>26</v>
      </c>
    </row>
    <row r="1944" spans="3:4" x14ac:dyDescent="0.3">
      <c r="C1944" s="9" t="s">
        <v>829</v>
      </c>
      <c r="D1944" s="14">
        <v>25</v>
      </c>
    </row>
    <row r="1945" spans="3:4" x14ac:dyDescent="0.3">
      <c r="C1945" s="9" t="s">
        <v>4574</v>
      </c>
      <c r="D1945" s="14">
        <v>25</v>
      </c>
    </row>
    <row r="1946" spans="3:4" x14ac:dyDescent="0.3">
      <c r="C1946" s="9" t="s">
        <v>111</v>
      </c>
      <c r="D1946" s="14">
        <v>24</v>
      </c>
    </row>
    <row r="1947" spans="3:4" x14ac:dyDescent="0.3">
      <c r="C1947" s="9" t="s">
        <v>4032</v>
      </c>
      <c r="D1947" s="14">
        <v>24</v>
      </c>
    </row>
    <row r="1948" spans="3:4" x14ac:dyDescent="0.3">
      <c r="C1948" s="9" t="s">
        <v>1127</v>
      </c>
      <c r="D1948" s="14">
        <v>24</v>
      </c>
    </row>
    <row r="1949" spans="3:4" x14ac:dyDescent="0.3">
      <c r="C1949" s="9" t="s">
        <v>2234</v>
      </c>
      <c r="D1949" s="14">
        <v>24</v>
      </c>
    </row>
    <row r="1950" spans="3:4" x14ac:dyDescent="0.3">
      <c r="C1950" s="9" t="s">
        <v>2945</v>
      </c>
      <c r="D1950" s="14">
        <v>24</v>
      </c>
    </row>
    <row r="1951" spans="3:4" x14ac:dyDescent="0.3">
      <c r="C1951" s="9" t="s">
        <v>3943</v>
      </c>
      <c r="D1951" s="14">
        <v>23</v>
      </c>
    </row>
    <row r="1952" spans="3:4" x14ac:dyDescent="0.3">
      <c r="C1952" s="9" t="s">
        <v>3961</v>
      </c>
      <c r="D1952" s="14">
        <v>23</v>
      </c>
    </row>
    <row r="1953" spans="3:4" x14ac:dyDescent="0.3">
      <c r="C1953" s="9" t="s">
        <v>2463</v>
      </c>
      <c r="D1953" s="14">
        <v>22</v>
      </c>
    </row>
    <row r="1954" spans="3:4" x14ac:dyDescent="0.3">
      <c r="C1954" s="9" t="s">
        <v>448</v>
      </c>
      <c r="D1954" s="14">
        <v>22</v>
      </c>
    </row>
    <row r="1955" spans="3:4" x14ac:dyDescent="0.3">
      <c r="C1955" s="9" t="s">
        <v>5240</v>
      </c>
      <c r="D1955" s="14">
        <v>22</v>
      </c>
    </row>
    <row r="1956" spans="3:4" x14ac:dyDescent="0.3">
      <c r="C1956" s="9" t="s">
        <v>1754</v>
      </c>
      <c r="D1956" s="14">
        <v>21</v>
      </c>
    </row>
    <row r="1957" spans="3:4" x14ac:dyDescent="0.3">
      <c r="C1957" s="9" t="s">
        <v>5077</v>
      </c>
      <c r="D1957" s="14">
        <v>21</v>
      </c>
    </row>
    <row r="1958" spans="3:4" x14ac:dyDescent="0.3">
      <c r="C1958" s="9" t="s">
        <v>3157</v>
      </c>
      <c r="D1958" s="14">
        <v>21</v>
      </c>
    </row>
    <row r="1959" spans="3:4" x14ac:dyDescent="0.3">
      <c r="C1959" s="9" t="s">
        <v>175</v>
      </c>
      <c r="D1959" s="14">
        <v>20</v>
      </c>
    </row>
    <row r="1960" spans="3:4" x14ac:dyDescent="0.3">
      <c r="C1960" s="9" t="s">
        <v>2777</v>
      </c>
      <c r="D1960" s="14">
        <v>20</v>
      </c>
    </row>
    <row r="1961" spans="3:4" x14ac:dyDescent="0.3">
      <c r="C1961" s="9" t="s">
        <v>3149</v>
      </c>
      <c r="D1961" s="14">
        <v>20</v>
      </c>
    </row>
    <row r="1962" spans="3:4" x14ac:dyDescent="0.3">
      <c r="C1962" s="9" t="s">
        <v>4676</v>
      </c>
      <c r="D1962" s="14">
        <v>20</v>
      </c>
    </row>
    <row r="1963" spans="3:4" x14ac:dyDescent="0.3">
      <c r="C1963" s="9" t="s">
        <v>2638</v>
      </c>
      <c r="D1963" s="14">
        <v>20</v>
      </c>
    </row>
    <row r="1964" spans="3:4" x14ac:dyDescent="0.3">
      <c r="C1964" s="9" t="s">
        <v>4230</v>
      </c>
      <c r="D1964" s="14">
        <v>19</v>
      </c>
    </row>
    <row r="1965" spans="3:4" x14ac:dyDescent="0.3">
      <c r="C1965" s="9" t="s">
        <v>393</v>
      </c>
      <c r="D1965" s="14">
        <v>18</v>
      </c>
    </row>
    <row r="1966" spans="3:4" x14ac:dyDescent="0.3">
      <c r="C1966" s="9" t="s">
        <v>4838</v>
      </c>
      <c r="D1966" s="14">
        <v>18</v>
      </c>
    </row>
    <row r="1967" spans="3:4" x14ac:dyDescent="0.3">
      <c r="C1967" s="9" t="s">
        <v>4892</v>
      </c>
      <c r="D1967" s="14">
        <v>17</v>
      </c>
    </row>
    <row r="1968" spans="3:4" x14ac:dyDescent="0.3">
      <c r="C1968" s="9" t="s">
        <v>2350</v>
      </c>
      <c r="D1968" s="14">
        <v>17</v>
      </c>
    </row>
    <row r="1969" spans="3:4" x14ac:dyDescent="0.3">
      <c r="C1969" s="9" t="s">
        <v>2612</v>
      </c>
      <c r="D1969" s="14">
        <v>16</v>
      </c>
    </row>
    <row r="1970" spans="3:4" x14ac:dyDescent="0.3">
      <c r="C1970" s="9" t="s">
        <v>1277</v>
      </c>
      <c r="D1970" s="14">
        <v>16</v>
      </c>
    </row>
    <row r="1971" spans="3:4" x14ac:dyDescent="0.3">
      <c r="C1971" s="9" t="s">
        <v>4549</v>
      </c>
      <c r="D1971" s="14">
        <v>16</v>
      </c>
    </row>
    <row r="1972" spans="3:4" x14ac:dyDescent="0.3">
      <c r="C1972" s="9" t="s">
        <v>3159</v>
      </c>
      <c r="D1972" s="14">
        <v>16</v>
      </c>
    </row>
    <row r="1973" spans="3:4" x14ac:dyDescent="0.3">
      <c r="C1973" s="9" t="s">
        <v>3987</v>
      </c>
      <c r="D1973" s="14">
        <v>15</v>
      </c>
    </row>
    <row r="1974" spans="3:4" x14ac:dyDescent="0.3">
      <c r="C1974" s="9" t="s">
        <v>5322</v>
      </c>
      <c r="D1974" s="14">
        <v>15</v>
      </c>
    </row>
    <row r="1975" spans="3:4" x14ac:dyDescent="0.3">
      <c r="C1975" s="9" t="s">
        <v>3209</v>
      </c>
      <c r="D1975" s="14">
        <v>14</v>
      </c>
    </row>
    <row r="1976" spans="3:4" x14ac:dyDescent="0.3">
      <c r="C1976" s="9" t="s">
        <v>5382</v>
      </c>
      <c r="D1976" s="14">
        <v>13</v>
      </c>
    </row>
    <row r="1977" spans="3:4" x14ac:dyDescent="0.3">
      <c r="C1977" s="9" t="s">
        <v>156</v>
      </c>
      <c r="D1977" s="14">
        <v>12</v>
      </c>
    </row>
    <row r="1978" spans="3:4" x14ac:dyDescent="0.3">
      <c r="C1978" s="9" t="s">
        <v>5586</v>
      </c>
      <c r="D1978" s="14">
        <v>11</v>
      </c>
    </row>
    <row r="1979" spans="3:4" x14ac:dyDescent="0.3">
      <c r="C1979" s="9" t="s">
        <v>714</v>
      </c>
      <c r="D1979" s="14">
        <v>10</v>
      </c>
    </row>
    <row r="1980" spans="3:4" x14ac:dyDescent="0.3">
      <c r="C1980" s="9" t="s">
        <v>2920</v>
      </c>
      <c r="D1980" s="14">
        <v>9</v>
      </c>
    </row>
    <row r="1981" spans="3:4" x14ac:dyDescent="0.3">
      <c r="C1981" s="9" t="s">
        <v>4874</v>
      </c>
      <c r="D1981" s="14">
        <v>9</v>
      </c>
    </row>
    <row r="1982" spans="3:4" x14ac:dyDescent="0.3">
      <c r="C1982" s="9" t="s">
        <v>2885</v>
      </c>
      <c r="D1982" s="14">
        <v>9</v>
      </c>
    </row>
    <row r="1983" spans="3:4" x14ac:dyDescent="0.3">
      <c r="C1983" s="9" t="s">
        <v>1135</v>
      </c>
      <c r="D1983" s="14">
        <v>8</v>
      </c>
    </row>
    <row r="1984" spans="3:4" x14ac:dyDescent="0.3">
      <c r="C1984" s="9" t="s">
        <v>5007</v>
      </c>
      <c r="D1984" s="14">
        <v>7</v>
      </c>
    </row>
    <row r="1985" spans="3:4" x14ac:dyDescent="0.3">
      <c r="C1985" s="9" t="s">
        <v>337</v>
      </c>
      <c r="D1985" s="14">
        <v>7</v>
      </c>
    </row>
    <row r="1986" spans="3:4" x14ac:dyDescent="0.3">
      <c r="C1986" s="9" t="s">
        <v>74</v>
      </c>
      <c r="D1986" s="14">
        <v>6</v>
      </c>
    </row>
    <row r="1987" spans="3:4" x14ac:dyDescent="0.3">
      <c r="C1987" s="9" t="s">
        <v>4614</v>
      </c>
      <c r="D1987" s="14">
        <v>5</v>
      </c>
    </row>
    <row r="1988" spans="3:4" x14ac:dyDescent="0.3">
      <c r="C1988" s="9" t="s">
        <v>13</v>
      </c>
      <c r="D1988" s="14">
        <v>4</v>
      </c>
    </row>
    <row r="1989" spans="3:4" x14ac:dyDescent="0.3">
      <c r="C1989" s="9" t="s">
        <v>5489</v>
      </c>
      <c r="D1989" s="14">
        <v>3</v>
      </c>
    </row>
    <row r="1990" spans="3:4" x14ac:dyDescent="0.3">
      <c r="C1990" s="9" t="s">
        <v>1165</v>
      </c>
      <c r="D1990" s="14">
        <v>2</v>
      </c>
    </row>
    <row r="1991" spans="3:4" x14ac:dyDescent="0.3">
      <c r="C1991" s="9" t="s">
        <v>512</v>
      </c>
      <c r="D1991" s="14">
        <v>1</v>
      </c>
    </row>
    <row r="1992" spans="3:4" x14ac:dyDescent="0.3">
      <c r="C1992" s="9" t="s">
        <v>5744</v>
      </c>
      <c r="D1992" s="14"/>
    </row>
  </sheetData>
  <pageMargins left="0.7" right="0.7" top="0.75" bottom="0.75" header="0.3" footer="0.3"/>
  <pageSetup paperSize="9" orientation="portrait" r:id="rId15"/>
  <drawing r:id="rId16"/>
  <extLst>
    <ext xmlns:x14="http://schemas.microsoft.com/office/spreadsheetml/2009/9/main" uri="{A8765BA9-456A-4dab-B4F3-ACF838C121DE}">
      <x14:slicerList>
        <x14:slicer r:id="rId1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movies portfolio</vt:lpstr>
      <vt:lpstr>business question</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Anup khadka</dc:creator>
  <cp:lastModifiedBy>Anup khadka</cp:lastModifiedBy>
  <dcterms:created xsi:type="dcterms:W3CDTF">2023-02-16T13:01:27Z</dcterms:created>
  <dcterms:modified xsi:type="dcterms:W3CDTF">2023-02-20T06:42:42Z</dcterms:modified>
</cp:coreProperties>
</file>