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C3^2 0.74" sheetId="1" state="visible" r:id="rId3"/>
    <sheet name="SC2^3 0.93" sheetId="2" state="visible" r:id="rId4"/>
    <sheet name="SC2^3 7.2" sheetId="3" state="visible" r:id="rId5"/>
    <sheet name="SC2^2 16.95" sheetId="4" state="visible" r:id="rId6"/>
    <sheet name="SC2^3 15.07" sheetId="5" state="visible" r:id="rId7"/>
    <sheet name="SC5 9.03" sheetId="6" state="visible" r:id="rId8"/>
    <sheet name="bitcoin genius scale" sheetId="7" state="visible" r:id="rId9"/>
    <sheet name="shiba genius scale" sheetId="8" state="visible" r:id="rId10"/>
    <sheet name="micromarc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<sst xmlns="http://schemas.openxmlformats.org/spreadsheetml/2006/main" count="144" uniqueCount="32">
  <si>
    <t xml:space="preserve">Index</t>
  </si>
  <si>
    <t xml:space="preserve">Shares</t>
  </si>
  <si>
    <t xml:space="preserve">diff</t>
  </si>
  <si>
    <t xml:space="preserve">price</t>
  </si>
  <si>
    <t xml:space="preserve">average price</t>
  </si>
  <si>
    <t xml:space="preserve">total shares</t>
  </si>
  <si>
    <t xml:space="preserve">total shares sum</t>
  </si>
  <si>
    <t xml:space="preserve">gap</t>
  </si>
  <si>
    <t xml:space="preserve">gap diff</t>
  </si>
  <si>
    <t xml:space="preserve">avrgAwayfromPrice</t>
  </si>
  <si>
    <t xml:space="preserve">aafp last move</t>
  </si>
  <si>
    <t xml:space="preserve">Spalte1</t>
  </si>
  <si>
    <t xml:space="preserve">The level of trade</t>
  </si>
  <si>
    <t xml:space="preserve">Average buying price</t>
  </si>
  <si>
    <t xml:space="preserve">Risk per trade</t>
  </si>
  <si>
    <t xml:space="preserve">redundant shares</t>
  </si>
  <si>
    <t xml:space="preserve">grid distance</t>
  </si>
  <si>
    <t xml:space="preserve">sum of all shares</t>
  </si>
  <si>
    <t xml:space="preserve">forcasted price</t>
  </si>
  <si>
    <t xml:space="preserve">how much the arg buy price dropped from the last grid</t>
  </si>
  <si>
    <t xml:space="preserve">avrgAvrgAwayFromPrice</t>
  </si>
  <si>
    <t xml:space="preserve">avrgAwayFromPriceDivededByDiffScaleSize(Peak)</t>
  </si>
  <si>
    <t xml:space="preserve">difference to the last step</t>
  </si>
  <si>
    <t xml:space="preserve">Price deviation from avrg</t>
  </si>
  <si>
    <t xml:space="preserve">capital per position</t>
  </si>
  <si>
    <t xml:space="preserve">trades a day</t>
  </si>
  <si>
    <t xml:space="preserve">profit per trade</t>
  </si>
  <si>
    <t xml:space="preserve">profit per day</t>
  </si>
  <si>
    <t xml:space="preserve">profit per motn</t>
  </si>
  <si>
    <t xml:space="preserve">profit per year</t>
  </si>
  <si>
    <t xml:space="preserve">on average</t>
  </si>
  <si>
    <t xml:space="preserve">if i win everytime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</si>
</sst>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0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3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5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BFBFBF"/>
          <bgColor rgb="FF000000"/>
        </patternFill>
      </fill>
    </dxf>
  </dxf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'bitcoin genius scale'!$H$1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'bitcoin genius scale'!$H$2:$H$25</c:f>
              <c:numCache>
                <c:formatCode>0.00</c:formatCode>
                <c:ptCount val="24"/>
                <c:pt idx="0">
                  <c:v>0</c:v>
                </c:pt>
                <c:pt idx="1">
                  <c:v>0.0499999999999972</c:v>
                </c:pt>
                <c:pt idx="2">
                  <c:v>0.0749500000000012</c:v>
                </c:pt>
                <c:pt idx="3">
                  <c:v>0.0582500333333371</c:v>
                </c:pt>
                <c:pt idx="4">
                  <c:v>0.0864801466266698</c:v>
                </c:pt>
                <c:pt idx="5">
                  <c:v>0.0655202341542918</c:v>
                </c:pt>
                <c:pt idx="6">
                  <c:v>0.0453503229233405</c:v>
                </c:pt>
                <c:pt idx="7">
                  <c:v>0.0573395838298296</c:v>
                </c:pt>
                <c:pt idx="8">
                  <c:v>0.119440628482849</c:v>
                </c:pt>
                <c:pt idx="9">
                  <c:v>0.113122030864261</c:v>
                </c:pt>
                <c:pt idx="10">
                  <c:v>0.192843746224369</c:v>
                </c:pt>
                <c:pt idx="11">
                  <c:v>0.194434670404263</c:v>
                </c:pt>
                <c:pt idx="12">
                  <c:v>0.105983568194276</c:v>
                </c:pt>
                <c:pt idx="13">
                  <c:v>0.120297703705219</c:v>
                </c:pt>
                <c:pt idx="14">
                  <c:v>0.244517772077899</c:v>
                </c:pt>
                <c:pt idx="15">
                  <c:v>0.232243516293536</c:v>
                </c:pt>
                <c:pt idx="16">
                  <c:v>0.403899967868696</c:v>
                </c:pt>
                <c:pt idx="17">
                  <c:v>0.334818664863448</c:v>
                </c:pt>
                <c:pt idx="18">
                  <c:v>0.18733752086392</c:v>
                </c:pt>
                <c:pt idx="19">
                  <c:v>0.214388134221252</c:v>
                </c:pt>
                <c:pt idx="20">
                  <c:v>0.442425586491666</c:v>
                </c:pt>
                <c:pt idx="21">
                  <c:v>0.427431769279067</c:v>
                </c:pt>
                <c:pt idx="22">
                  <c:v>0.757740486397054</c:v>
                </c:pt>
                <c:pt idx="23">
                  <c:v>0.638979491464568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'bitcoin genius scale'!$J$1</c:f>
              <c:strCache>
                <c:ptCount val="1"/>
                <c:pt idx="0">
                  <c:v>avrgAwayfromPrice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'bitcoin genius scale'!$J$2:$J$25</c:f>
              <c:numCache>
                <c:formatCode>0.00</c:formatCode>
                <c:ptCount val="24"/>
                <c:pt idx="0">
                  <c:v>0</c:v>
                </c:pt>
                <c:pt idx="1">
                  <c:v>0.0499999999999972</c:v>
                </c:pt>
                <c:pt idx="2">
                  <c:v>0.0749500000000012</c:v>
                </c:pt>
                <c:pt idx="3">
                  <c:v>0.11650006666666</c:v>
                </c:pt>
                <c:pt idx="4">
                  <c:v>0.129720219939983</c:v>
                </c:pt>
                <c:pt idx="5">
                  <c:v>0.163800585385786</c:v>
                </c:pt>
                <c:pt idx="6">
                  <c:v>0.31745226046344</c:v>
                </c:pt>
                <c:pt idx="7">
                  <c:v>0.458716670638609</c:v>
                </c:pt>
                <c:pt idx="8">
                  <c:v>0.537482828172742</c:v>
                </c:pt>
                <c:pt idx="9">
                  <c:v>0.622171169753429</c:v>
                </c:pt>
                <c:pt idx="10">
                  <c:v>0.626742175229126</c:v>
                </c:pt>
                <c:pt idx="11">
                  <c:v>0.826347349218196</c:v>
                </c:pt>
                <c:pt idx="12">
                  <c:v>1.11282746603968</c:v>
                </c:pt>
                <c:pt idx="13">
                  <c:v>1.38342359261014</c:v>
                </c:pt>
                <c:pt idx="14">
                  <c:v>1.52823607548683</c:v>
                </c:pt>
                <c:pt idx="15">
                  <c:v>1.68376549312806</c:v>
                </c:pt>
                <c:pt idx="16">
                  <c:v>1.6660873674584</c:v>
                </c:pt>
                <c:pt idx="17">
                  <c:v>1.71594565742519</c:v>
                </c:pt>
                <c:pt idx="18">
                  <c:v>2.2948846305831</c:v>
                </c:pt>
                <c:pt idx="19">
                  <c:v>2.8406427784315</c:v>
                </c:pt>
                <c:pt idx="20">
                  <c:v>3.15228230375293</c:v>
                </c:pt>
                <c:pt idx="21">
                  <c:v>3.47288312539246</c:v>
                </c:pt>
                <c:pt idx="22">
                  <c:v>3.45719096918664</c:v>
                </c:pt>
                <c:pt idx="23">
                  <c:v>3.55432342127179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2368510"/>
        <c:axId val="7464447"/>
      </c:lineChart>
      <c:catAx>
        <c:axId val="323685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464447"/>
        <c:crosses val="autoZero"/>
        <c:auto val="1"/>
        <c:lblAlgn val="ctr"/>
        <c:lblOffset val="100"/>
        <c:noMultiLvlLbl val="0"/>
      </c:catAx>
      <c:valAx>
        <c:axId val="74644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3236851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areaChart>
        <c:grouping val="stacked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'shiba genius scale'!$J$2:$J$25</c:f>
              <c:numCache>
                <c:formatCode>0.00</c:formatCode>
                <c:ptCount val="24"/>
                <c:pt idx="0">
                  <c:v>0</c:v>
                </c:pt>
                <c:pt idx="1">
                  <c:v>0.0499999999999972</c:v>
                </c:pt>
                <c:pt idx="2">
                  <c:v>0.0749500000000012</c:v>
                </c:pt>
                <c:pt idx="3">
                  <c:v>0.11650006666666</c:v>
                </c:pt>
                <c:pt idx="4">
                  <c:v>0.129720219939983</c:v>
                </c:pt>
                <c:pt idx="5">
                  <c:v>0.163800585385786</c:v>
                </c:pt>
                <c:pt idx="6">
                  <c:v>0.31745226046344</c:v>
                </c:pt>
                <c:pt idx="7">
                  <c:v>0.458716670638609</c:v>
                </c:pt>
                <c:pt idx="8">
                  <c:v>0.537482828172742</c:v>
                </c:pt>
                <c:pt idx="9">
                  <c:v>0.622171169753429</c:v>
                </c:pt>
                <c:pt idx="10">
                  <c:v>0.626742175229126</c:v>
                </c:pt>
                <c:pt idx="11">
                  <c:v>0.666855031249455</c:v>
                </c:pt>
                <c:pt idx="12">
                  <c:v>2.40414743261805</c:v>
                </c:pt>
                <c:pt idx="13">
                  <c:v>3.98459459329668</c:v>
                </c:pt>
                <c:pt idx="14">
                  <c:v>5.06292204086887</c:v>
                </c:pt>
                <c:pt idx="15">
                  <c:v>6.07554316210417</c:v>
                </c:pt>
                <c:pt idx="16">
                  <c:v>6.3498098522668</c:v>
                </c:pt>
                <c:pt idx="17">
                  <c:v>6.800270120089</c:v>
                </c:pt>
                <c:pt idx="18">
                  <c:v>9.50772046889682</c:v>
                </c:pt>
                <c:pt idx="19">
                  <c:v>11.9500751669083</c:v>
                </c:pt>
                <c:pt idx="20">
                  <c:v>13.2946382968788</c:v>
                </c:pt>
                <c:pt idx="21">
                  <c:v>14.5819900188458</c:v>
                </c:pt>
                <c:pt idx="22">
                  <c:v>14.3873697644758</c:v>
                </c:pt>
                <c:pt idx="23">
                  <c:v>14.6026068417081</c:v>
                </c:pt>
              </c:numCache>
            </c:numRef>
          </c:val>
        </c:ser>
        <c:axId val="21020480"/>
        <c:axId val="46947434"/>
      </c:areaChart>
      <c:catAx>
        <c:axId val="2102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6947434"/>
        <c:crosses val="autoZero"/>
        <c:auto val="1"/>
        <c:lblAlgn val="ctr"/>
        <c:lblOffset val="100"/>
        <c:noMultiLvlLbl val="0"/>
      </c:catAx>
      <c:valAx>
        <c:axId val="469474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21020480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</a:rPr>
              <a:t>visaluzed gap
</a:t>
            </a:r>
          </a:p>
          <a:p>
            <a:pPr>
              <a:defRPr b="0" sz="1300" strike="noStrike" u="none">
                <a:uFillTx/>
                <a:latin typeface="Arial"/>
              </a:defRPr>
            </a:pPr>
            <a:r>
              <a:rPr b="0" sz="1100" strike="noStrike" u="none">
                <a:solidFill>
                  <a:srgbClr val="000000"/>
                </a:solidFill>
                <a:uFillTx/>
                <a:latin typeface="Arial"/>
              </a:rPr>
              <a:t>comparison price and average price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'shiba genius scale'!$D$1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'shiba genius scale'!$D$2:$D$30</c:f>
              <c:numCache>
                <c:formatCode>0.00</c:formatCode>
                <c:ptCount val="29"/>
                <c:pt idx="0">
                  <c:v>100</c:v>
                </c:pt>
                <c:pt idx="1">
                  <c:v>99.9</c:v>
                </c:pt>
                <c:pt idx="2">
                  <c:v>99.8001</c:v>
                </c:pt>
                <c:pt idx="3">
                  <c:v>99.7002999</c:v>
                </c:pt>
                <c:pt idx="4">
                  <c:v>99.6005996001</c:v>
                </c:pt>
                <c:pt idx="5">
                  <c:v>99.5009990004999</c:v>
                </c:pt>
                <c:pt idx="6">
                  <c:v>99.3019970024989</c:v>
                </c:pt>
                <c:pt idx="7">
                  <c:v>99.1033930084939</c:v>
                </c:pt>
                <c:pt idx="8">
                  <c:v>98.9051862224769</c:v>
                </c:pt>
                <c:pt idx="9">
                  <c:v>98.707375850032</c:v>
                </c:pt>
                <c:pt idx="10">
                  <c:v>98.5099610983319</c:v>
                </c:pt>
                <c:pt idx="11">
                  <c:v>98.3129411761353</c:v>
                </c:pt>
                <c:pt idx="12">
                  <c:v>96.3466823526126</c:v>
                </c:pt>
                <c:pt idx="13">
                  <c:v>94.4197487055603</c:v>
                </c:pt>
                <c:pt idx="14">
                  <c:v>92.5313537314491</c:v>
                </c:pt>
                <c:pt idx="15">
                  <c:v>90.6807266568201</c:v>
                </c:pt>
                <c:pt idx="16">
                  <c:v>88.8671121236837</c:v>
                </c:pt>
                <c:pt idx="17">
                  <c:v>87.08976988121</c:v>
                </c:pt>
                <c:pt idx="18">
                  <c:v>83.6061790859616</c:v>
                </c:pt>
                <c:pt idx="19">
                  <c:v>80.2619319225232</c:v>
                </c:pt>
                <c:pt idx="20">
                  <c:v>77.0514546456222</c:v>
                </c:pt>
                <c:pt idx="21">
                  <c:v>73.9693964597973</c:v>
                </c:pt>
                <c:pt idx="22">
                  <c:v>71.0106206014055</c:v>
                </c:pt>
                <c:pt idx="23">
                  <c:v>68.1701957773492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'shiba genius scale'!$E$1</c:f>
              <c:strCache>
                <c:ptCount val="1"/>
                <c:pt idx="0">
                  <c:v>average price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'shiba genius scale'!$E$2:$E$30</c:f>
              <c:numCache>
                <c:formatCode>0.00</c:formatCode>
                <c:ptCount val="29"/>
                <c:pt idx="0">
                  <c:v>100</c:v>
                </c:pt>
                <c:pt idx="1">
                  <c:v>99.95</c:v>
                </c:pt>
                <c:pt idx="2">
                  <c:v>99.87505</c:v>
                </c:pt>
                <c:pt idx="3">
                  <c:v>99.8167999666667</c:v>
                </c:pt>
                <c:pt idx="4">
                  <c:v>99.73031982004</c:v>
                </c:pt>
                <c:pt idx="5">
                  <c:v>99.6647995858857</c:v>
                </c:pt>
                <c:pt idx="6">
                  <c:v>99.6194492629624</c:v>
                </c:pt>
                <c:pt idx="7">
                  <c:v>99.5621096791325</c:v>
                </c:pt>
                <c:pt idx="8">
                  <c:v>99.4426690506497</c:v>
                </c:pt>
                <c:pt idx="9">
                  <c:v>99.3295470197854</c:v>
                </c:pt>
                <c:pt idx="10">
                  <c:v>99.1367032735611</c:v>
                </c:pt>
                <c:pt idx="11">
                  <c:v>98.9797962073847</c:v>
                </c:pt>
                <c:pt idx="12">
                  <c:v>98.7508297852306</c:v>
                </c:pt>
                <c:pt idx="13">
                  <c:v>98.404343298857</c:v>
                </c:pt>
                <c:pt idx="14">
                  <c:v>97.594275772318</c:v>
                </c:pt>
                <c:pt idx="15">
                  <c:v>96.7562698189243</c:v>
                </c:pt>
                <c:pt idx="16">
                  <c:v>95.2169219759505</c:v>
                </c:pt>
                <c:pt idx="17">
                  <c:v>93.890040001299</c:v>
                </c:pt>
                <c:pt idx="18">
                  <c:v>93.1138995548585</c:v>
                </c:pt>
                <c:pt idx="19">
                  <c:v>92.2120070894314</c:v>
                </c:pt>
                <c:pt idx="20">
                  <c:v>90.3460929425011</c:v>
                </c:pt>
                <c:pt idx="21">
                  <c:v>88.5513864786431</c:v>
                </c:pt>
                <c:pt idx="22">
                  <c:v>85.3979903658813</c:v>
                </c:pt>
                <c:pt idx="23">
                  <c:v>82.7728026190574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8162967"/>
        <c:axId val="90052007"/>
      </c:lineChart>
      <c:catAx>
        <c:axId val="481629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</a:rPr>
                  <a:t>Security Orders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</a:defRPr>
            </a:pPr>
          </a:p>
        </c:txPr>
        <c:crossAx val="90052007"/>
        <c:crosses val="autoZero"/>
        <c:auto val="1"/>
        <c:lblAlgn val="ctr"/>
        <c:lblOffset val="100"/>
        <c:noMultiLvlLbl val="0"/>
      </c:catAx>
      <c:valAx>
        <c:axId val="900520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</a:rPr>
                  <a:t>price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</a:defRPr>
            </a:pPr>
          </a:p>
        </c:txPr>
        <c:crossAx val="4816296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areaChart>
        <c:grouping val="stacked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micromarc!$J$2:$J$25</c:f>
              <c:numCache>
                <c:formatCode>General</c:formatCode>
                <c:ptCount val="24"/>
                <c:pt idx="0">
                  <c:v>1900</c:v>
                </c:pt>
                <c:pt idx="1">
                  <c:v>0.5</c:v>
                </c:pt>
                <c:pt idx="2">
                  <c:v>0.993333333333325</c:v>
                </c:pt>
                <c:pt idx="3">
                  <c:v>1.480075</c:v>
                </c:pt>
                <c:pt idx="4">
                  <c:v>1.96029919999999</c:v>
                </c:pt>
                <c:pt idx="5">
                  <c:v>2.43407934166666</c:v>
                </c:pt>
                <c:pt idx="6">
                  <c:v>2.90148804991429</c:v>
                </c:pt>
                <c:pt idx="7">
                  <c:v>3.36259717440089</c:v>
                </c:pt>
                <c:pt idx="8">
                  <c:v>3.81747779760698</c:v>
                </c:pt>
                <c:pt idx="9">
                  <c:v>4.26620024283142</c:v>
                </c:pt>
                <c:pt idx="10">
                  <c:v>4.7088340821046</c:v>
                </c:pt>
                <c:pt idx="11">
                  <c:v>5.14544814402062</c:v>
                </c:pt>
                <c:pt idx="12">
                  <c:v>5.57611052148863</c:v>
                </c:pt>
                <c:pt idx="13">
                  <c:v>6.00088857940442</c:v>
                </c:pt>
                <c:pt idx="14">
                  <c:v>6.41984896224317</c:v>
                </c:pt>
                <c:pt idx="15">
                  <c:v>6.83305760157388</c:v>
                </c:pt>
                <c:pt idx="16">
                  <c:v>7.24057972349662</c:v>
                </c:pt>
                <c:pt idx="17">
                  <c:v>7.64247985600308</c:v>
                </c:pt>
                <c:pt idx="18">
                  <c:v>8.03882183626138</c:v>
                </c:pt>
                <c:pt idx="19">
                  <c:v>8.42966881782589</c:v>
                </c:pt>
                <c:pt idx="20">
                  <c:v>8.41439767423769</c:v>
                </c:pt>
                <c:pt idx="21">
                  <c:v>8.46294589418201</c:v>
                </c:pt>
                <c:pt idx="22">
                  <c:v>8.55939116529532</c:v>
                </c:pt>
                <c:pt idx="23">
                  <c:v>8.69237734377478</c:v>
                </c:pt>
              </c:numCache>
            </c:numRef>
          </c:val>
        </c:ser>
        <c:axId val="28007898"/>
        <c:axId val="54115960"/>
      </c:areaChart>
      <c:catAx>
        <c:axId val="280078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54115960"/>
        <c:crosses val="autoZero"/>
        <c:auto val="1"/>
        <c:lblAlgn val="ctr"/>
        <c:lblOffset val="100"/>
        <c:noMultiLvlLbl val="0"/>
      </c:catAx>
      <c:valAx>
        <c:axId val="541159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28007898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677160</xdr:colOff>
      <xdr:row>5</xdr:row>
      <xdr:rowOff>93240</xdr:rowOff>
    </xdr:from>
    <xdr:to>
      <xdr:col>18</xdr:col>
      <xdr:colOff>90000</xdr:colOff>
      <xdr:row>29</xdr:row>
      <xdr:rowOff>17280</xdr:rowOff>
    </xdr:to>
    <xdr:graphicFrame>
      <xdr:nvGraphicFramePr>
        <xdr:cNvPr id="0" name="Diagramm 3"/>
        <xdr:cNvGraphicFramePr/>
      </xdr:nvGraphicFramePr>
      <xdr:xfrm>
        <a:off x="8663400" y="902880"/>
        <a:ext cx="5432760" cy="381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8280</xdr:colOff>
      <xdr:row>5</xdr:row>
      <xdr:rowOff>21600</xdr:rowOff>
    </xdr:from>
    <xdr:to>
      <xdr:col>17</xdr:col>
      <xdr:colOff>7560</xdr:colOff>
      <xdr:row>21</xdr:row>
      <xdr:rowOff>151560</xdr:rowOff>
    </xdr:to>
    <xdr:graphicFrame>
      <xdr:nvGraphicFramePr>
        <xdr:cNvPr id="1" name="Diagramm 2"/>
        <xdr:cNvGraphicFramePr/>
      </xdr:nvGraphicFramePr>
      <xdr:xfrm>
        <a:off x="8747280" y="831240"/>
        <a:ext cx="4514040" cy="272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745560</xdr:colOff>
      <xdr:row>23</xdr:row>
      <xdr:rowOff>18000</xdr:rowOff>
    </xdr:from>
    <xdr:to>
      <xdr:col>32</xdr:col>
      <xdr:colOff>621720</xdr:colOff>
      <xdr:row>77</xdr:row>
      <xdr:rowOff>92160</xdr:rowOff>
    </xdr:to>
    <xdr:graphicFrame>
      <xdr:nvGraphicFramePr>
        <xdr:cNvPr id="2" name=""/>
        <xdr:cNvGraphicFramePr/>
      </xdr:nvGraphicFramePr>
      <xdr:xfrm>
        <a:off x="9484560" y="3742200"/>
        <a:ext cx="15678000" cy="881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8280</xdr:colOff>
      <xdr:row>5</xdr:row>
      <xdr:rowOff>21600</xdr:rowOff>
    </xdr:from>
    <xdr:to>
      <xdr:col>17</xdr:col>
      <xdr:colOff>7560</xdr:colOff>
      <xdr:row>21</xdr:row>
      <xdr:rowOff>151560</xdr:rowOff>
    </xdr:to>
    <xdr:graphicFrame>
      <xdr:nvGraphicFramePr>
        <xdr:cNvPr id="3" name="Diagramm 1"/>
        <xdr:cNvGraphicFramePr/>
      </xdr:nvGraphicFramePr>
      <xdr:xfrm>
        <a:off x="8705880" y="831240"/>
        <a:ext cx="4514040" cy="272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L26" headerRowCount="1" totalsRowCount="0" totalsRowShown="0">
  <autoFilter ref="A1:L26"/>
  <tableColumns count="12">
    <tableColumn id="1" name="Index"/>
    <tableColumn id="2" name="Shares"/>
    <tableColumn id="3" name="diff"/>
    <tableColumn id="4" name="price"/>
    <tableColumn id="5" name="average price"/>
    <tableColumn id="6" name="total shares"/>
    <tableColumn id="7" name="total shares sum"/>
    <tableColumn id="8" name="gap"/>
    <tableColumn id="9" name="gap diff"/>
    <tableColumn id="10" name="avrgAwayfromPrice"/>
    <tableColumn id="11" name="aafp last move"/>
    <tableColumn id="12" name="Spalte1"/>
  </tableColumns>
</table>
</file>

<file path=xl/tables/table2.xml><?xml version="1.0" encoding="utf-8"?>
<table xmlns="http://schemas.openxmlformats.org/spreadsheetml/2006/main" id="2" name="Tabelle13" displayName="Tabelle13" ref="A1:L26" headerRowCount="1" totalsRowCount="0" totalsRowShown="0">
  <autoFilter ref="A1:L26"/>
  <tableColumns count="12">
    <tableColumn id="1" name="Index"/>
    <tableColumn id="2" name="Shares"/>
    <tableColumn id="3" name="diff"/>
    <tableColumn id="4" name="price"/>
    <tableColumn id="5" name="average price"/>
    <tableColumn id="6" name="total shares"/>
    <tableColumn id="7" name="total shares sum"/>
    <tableColumn id="8" name="gap"/>
    <tableColumn id="9" name="gap diff"/>
    <tableColumn id="10" name="avrgAwayfromPrice"/>
    <tableColumn id="11" name="aafp last move"/>
    <tableColumn id="12" name="Spalte1"/>
  </tableColumns>
</table>
</file>

<file path=xl/tables/table3.xml><?xml version="1.0" encoding="utf-8"?>
<table xmlns="http://schemas.openxmlformats.org/spreadsheetml/2006/main" id="3" name="Tabelle134" displayName="Tabelle134" ref="A1:L26" headerRowCount="1" totalsRowCount="0" totalsRowShown="0">
  <autoFilter ref="A1:L26"/>
  <tableColumns count="12">
    <tableColumn id="1" name="Index"/>
    <tableColumn id="2" name="Shares"/>
    <tableColumn id="3" name="diff"/>
    <tableColumn id="4" name="price"/>
    <tableColumn id="5" name="average price"/>
    <tableColumn id="6" name="total shares"/>
    <tableColumn id="7" name="total shares sum"/>
    <tableColumn id="8" name="gap"/>
    <tableColumn id="9" name="gap diff"/>
    <tableColumn id="10" name="avrgAwayfromPrice"/>
    <tableColumn id="11" name="aafp last move"/>
    <tableColumn id="12" name="Spalte1"/>
  </tableColumns>
</table>
</file>

<file path=xl/tables/table4.xml><?xml version="1.0" encoding="utf-8"?>
<table xmlns="http://schemas.openxmlformats.org/spreadsheetml/2006/main" id="4" name="Tabelle1345" displayName="Tabelle1345" ref="A1:L26" headerRowCount="1" totalsRowCount="0" totalsRowShown="0">
  <autoFilter ref="A1:L26"/>
  <tableColumns count="12">
    <tableColumn id="1" name="Index"/>
    <tableColumn id="2" name="Shares"/>
    <tableColumn id="3" name="diff"/>
    <tableColumn id="4" name="price"/>
    <tableColumn id="5" name="average price"/>
    <tableColumn id="6" name="total shares"/>
    <tableColumn id="7" name="total shares sum"/>
    <tableColumn id="8" name="gap"/>
    <tableColumn id="9" name="gap diff"/>
    <tableColumn id="10" name="avrgAwayfromPrice"/>
    <tableColumn id="11" name="aafp last move"/>
    <tableColumn id="12" name="Spalte1"/>
  </tableColumns>
</table>
</file>

<file path=xl/tables/table5.xml><?xml version="1.0" encoding="utf-8"?>
<table xmlns="http://schemas.openxmlformats.org/spreadsheetml/2006/main" id="5" name="Tabelle13456" displayName="Tabelle13456" ref="A1:L26" headerRowCount="1" totalsRowCount="0" totalsRowShown="0">
  <autoFilter ref="A1:L26"/>
  <tableColumns count="12">
    <tableColumn id="1" name="Index"/>
    <tableColumn id="2" name="Shares"/>
    <tableColumn id="3" name="diff"/>
    <tableColumn id="4" name="price"/>
    <tableColumn id="5" name="average price"/>
    <tableColumn id="6" name="total shares"/>
    <tableColumn id="7" name="total shares sum"/>
    <tableColumn id="8" name="gap"/>
    <tableColumn id="9" name="gap diff"/>
    <tableColumn id="10" name="avrgAwayfromPrice"/>
    <tableColumn id="11" name="aafp last move"/>
    <tableColumn id="12" name="Spalte1"/>
  </tableColumns>
</table>
</file>

<file path=xl/theme/theme1.xml><?xml version="1.0" encoding="utf-8"?>
<a:theme xmlns:a="http://schemas.openxmlformats.org/drawingml/2006/main" xmlns:r="http://schemas.openxmlformats.org/officeDocument/2006/relationships" name="Office 2013 – 2022-Design">
  <a:themeElements>
    <a:clrScheme name="Office 2013 –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0.6796875" defaultRowHeight="12.75" zeroHeight="false" outlineLevelRow="0" outlineLevelCol="0"/>
  <cols>
    <col collapsed="false" customWidth="true" hidden="false" outlineLevel="0" max="5" min="5" style="1" width="15.85"/>
    <col collapsed="false" customWidth="true" hidden="false" outlineLevel="0" max="6" min="6" style="1" width="13.71"/>
    <col collapsed="false" customWidth="true" hidden="false" outlineLevel="0" max="7" min="7" style="1" width="18"/>
    <col collapsed="false" customWidth="true" hidden="false" outlineLevel="0" max="8" min="8" style="2" width="12.29"/>
    <col collapsed="false" customWidth="true" hidden="false" outlineLevel="0" max="9" min="9" style="2" width="11.43"/>
    <col collapsed="false" customWidth="true" hidden="false" outlineLevel="0" max="10" min="10" style="1" width="21.29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</row>
    <row r="2" customFormat="false" ht="12.75" hidden="false" customHeight="false" outlineLevel="0" collapsed="false">
      <c r="A2" s="1" t="n">
        <v>1</v>
      </c>
      <c r="B2" s="1" t="n">
        <v>1</v>
      </c>
      <c r="C2" s="1" t="n">
        <v>0</v>
      </c>
      <c r="D2" s="2" t="n">
        <v>100</v>
      </c>
      <c r="E2" s="2" t="n">
        <f aca="false">B2*D2</f>
        <v>100</v>
      </c>
      <c r="F2" s="1" t="n">
        <f aca="false">B2</f>
        <v>1</v>
      </c>
      <c r="G2" s="1" t="n">
        <f aca="false">F2</f>
        <v>1</v>
      </c>
      <c r="H2" s="2" t="n">
        <f aca="false">0</f>
        <v>0</v>
      </c>
      <c r="J2" s="2" t="n">
        <f aca="false">E2-D2</f>
        <v>0</v>
      </c>
      <c r="K2" s="2" t="n">
        <f aca="false">AVERAGE(J2:J25)</f>
        <v>1.60311127688893</v>
      </c>
      <c r="L2" s="2" t="n">
        <f aca="false">(K2/SUM(C2:C25))*100</f>
        <v>17.4251225748796</v>
      </c>
    </row>
    <row r="3" customFormat="false" ht="12.75" hidden="false" customHeight="false" outlineLevel="0" collapsed="false">
      <c r="A3" s="1" t="n">
        <f aca="false">A2+1</f>
        <v>2</v>
      </c>
      <c r="B3" s="1" t="n">
        <v>1</v>
      </c>
      <c r="C3" s="1" t="n">
        <v>0.4</v>
      </c>
      <c r="D3" s="2" t="n">
        <f aca="false">D2-(D2/100*C3)</f>
        <v>99.6</v>
      </c>
      <c r="E3" s="2" t="n">
        <f aca="false">(B3*D3+B2*D2)/G3</f>
        <v>99.8</v>
      </c>
      <c r="F3" s="1" t="n">
        <f aca="false">B3</f>
        <v>1</v>
      </c>
      <c r="G3" s="1" t="n">
        <f aca="false">G2+F3</f>
        <v>2</v>
      </c>
      <c r="H3" s="2" t="n">
        <f aca="false">E2-E3</f>
        <v>0.200000000000003</v>
      </c>
      <c r="I3" s="2" t="n">
        <f aca="false">H2-H3</f>
        <v>-0.200000000000003</v>
      </c>
      <c r="J3" s="2" t="n">
        <f aca="false">E3-D3</f>
        <v>0.200000000000003</v>
      </c>
      <c r="K3" s="2"/>
      <c r="L3" s="2"/>
    </row>
    <row r="4" customFormat="false" ht="12.75" hidden="false" customHeight="false" outlineLevel="0" collapsed="false">
      <c r="A4" s="1" t="n">
        <f aca="false">A3+1</f>
        <v>3</v>
      </c>
      <c r="B4" s="1" t="n">
        <v>1</v>
      </c>
      <c r="C4" s="1" t="n">
        <v>0.4</v>
      </c>
      <c r="D4" s="2" t="n">
        <f aca="false">D3-(D3/100*C4)</f>
        <v>99.2016</v>
      </c>
      <c r="E4" s="2" t="n">
        <f aca="false">(B4*D4+B3*D3+B2*D2)/G4</f>
        <v>99.6005333333333</v>
      </c>
      <c r="F4" s="1" t="n">
        <f aca="false">B4</f>
        <v>1</v>
      </c>
      <c r="G4" s="1" t="n">
        <f aca="false">G3+F4</f>
        <v>3</v>
      </c>
      <c r="H4" s="2" t="n">
        <f aca="false">E3-E4</f>
        <v>0.199466666666666</v>
      </c>
      <c r="I4" s="2" t="n">
        <f aca="false">H3-H4</f>
        <v>0.000533333333336827</v>
      </c>
      <c r="J4" s="2" t="n">
        <f aca="false">E4-D4</f>
        <v>0.398933333333332</v>
      </c>
      <c r="K4" s="2"/>
      <c r="L4" s="2"/>
    </row>
    <row r="5" customFormat="false" ht="12.75" hidden="false" customHeight="false" outlineLevel="0" collapsed="false">
      <c r="A5" s="1" t="n">
        <f aca="false">A4+1</f>
        <v>4</v>
      </c>
      <c r="B5" s="1" t="n">
        <v>2</v>
      </c>
      <c r="C5" s="1" t="n">
        <v>0.4</v>
      </c>
      <c r="D5" s="2" t="n">
        <f aca="false">D4-(D4/100*C5)</f>
        <v>98.8047936</v>
      </c>
      <c r="E5" s="2" t="n">
        <f aca="false">(B5*D5+B4*D4+B3*D3+B2*D2)/G5</f>
        <v>99.28223744</v>
      </c>
      <c r="F5" s="1" t="n">
        <f aca="false">B5</f>
        <v>2</v>
      </c>
      <c r="G5" s="1" t="n">
        <f aca="false">G4+F5</f>
        <v>5</v>
      </c>
      <c r="H5" s="2" t="n">
        <f aca="false">E4-E5</f>
        <v>0.318295893333342</v>
      </c>
      <c r="I5" s="2" t="n">
        <f aca="false">H4-H5</f>
        <v>-0.118829226666676</v>
      </c>
      <c r="J5" s="2" t="n">
        <f aca="false">E5-D5</f>
        <v>0.477443839999992</v>
      </c>
      <c r="K5" s="2"/>
      <c r="L5" s="2"/>
    </row>
    <row r="6" customFormat="false" ht="12.75" hidden="false" customHeight="false" outlineLevel="0" collapsed="false">
      <c r="A6" s="1" t="n">
        <f aca="false">A5+1</f>
        <v>5</v>
      </c>
      <c r="B6" s="1" t="n">
        <v>2</v>
      </c>
      <c r="C6" s="1" t="n">
        <v>0.4</v>
      </c>
      <c r="D6" s="2" t="n">
        <f aca="false">D5-(D5/100*C6)</f>
        <v>98.4095744256</v>
      </c>
      <c r="E6" s="2" t="n">
        <f aca="false">(B6*D6+B5*D5+B4*D4+B3*D3+B2*D2)/G6</f>
        <v>99.0329051501714</v>
      </c>
      <c r="F6" s="1" t="n">
        <f aca="false">B6</f>
        <v>2</v>
      </c>
      <c r="G6" s="1" t="n">
        <f aca="false">G5+F6</f>
        <v>7</v>
      </c>
      <c r="H6" s="2" t="n">
        <f aca="false">E5-E6</f>
        <v>0.249332289828558</v>
      </c>
      <c r="I6" s="2" t="n">
        <f aca="false">H5-H6</f>
        <v>0.068963603504784</v>
      </c>
      <c r="J6" s="2" t="n">
        <f aca="false">E6-D6</f>
        <v>0.623330724571432</v>
      </c>
      <c r="K6" s="2"/>
      <c r="L6" s="2"/>
    </row>
    <row r="7" customFormat="false" ht="12.75" hidden="false" customHeight="false" outlineLevel="0" collapsed="false">
      <c r="A7" s="1" t="n">
        <f aca="false">A6+1</f>
        <v>6</v>
      </c>
      <c r="B7" s="1" t="n">
        <v>2</v>
      </c>
      <c r="C7" s="1" t="n">
        <v>0.4</v>
      </c>
      <c r="D7" s="2" t="n">
        <f aca="false">D6-(D6/100*C7)</f>
        <v>98.0159361278976</v>
      </c>
      <c r="E7" s="2" t="n">
        <f aca="false">(B7*D7+B6*D6+B5*D5+B4*D4+B3*D3+B2*D2)/G7</f>
        <v>98.8069120341106</v>
      </c>
      <c r="F7" s="1" t="n">
        <f aca="false">B7</f>
        <v>2</v>
      </c>
      <c r="G7" s="1" t="n">
        <f aca="false">G6+F7</f>
        <v>9</v>
      </c>
      <c r="H7" s="2" t="n">
        <f aca="false">E6-E7</f>
        <v>0.225993116060863</v>
      </c>
      <c r="I7" s="2" t="n">
        <f aca="false">H6-H7</f>
        <v>0.0233391737676953</v>
      </c>
      <c r="J7" s="2" t="n">
        <f aca="false">E7-D7</f>
        <v>0.790975906212964</v>
      </c>
      <c r="K7" s="2"/>
      <c r="L7" s="2"/>
    </row>
    <row r="8" customFormat="false" ht="12.75" hidden="false" customHeight="false" outlineLevel="0" collapsed="false">
      <c r="A8" s="1" t="n">
        <f aca="false">A7+1</f>
        <v>7</v>
      </c>
      <c r="B8" s="1" t="n">
        <v>4</v>
      </c>
      <c r="C8" s="1" t="n">
        <v>0.4</v>
      </c>
      <c r="D8" s="2" t="n">
        <f aca="false">D7-(D7/100*C8)</f>
        <v>97.623872383386</v>
      </c>
      <c r="E8" s="2" t="n">
        <f aca="false">(B8*D8+B7*D7+B6*D6+B5*D5+B4*D4+B3*D3+B2*D2)/G8</f>
        <v>98.4428998338876</v>
      </c>
      <c r="F8" s="1" t="n">
        <f aca="false">B8</f>
        <v>4</v>
      </c>
      <c r="G8" s="1" t="n">
        <f aca="false">G7+F8</f>
        <v>13</v>
      </c>
      <c r="H8" s="2" t="n">
        <f aca="false">E7-E8</f>
        <v>0.364012200222945</v>
      </c>
      <c r="I8" s="2" t="n">
        <f aca="false">H7-H8</f>
        <v>-0.138019084162082</v>
      </c>
      <c r="J8" s="2" t="n">
        <f aca="false">E8-D8</f>
        <v>0.819027450501608</v>
      </c>
      <c r="K8" s="2"/>
      <c r="L8" s="2"/>
    </row>
    <row r="9" customFormat="false" ht="12.75" hidden="false" customHeight="false" outlineLevel="0" collapsed="false">
      <c r="A9" s="1" t="n">
        <f aca="false">A8+1</f>
        <v>8</v>
      </c>
      <c r="B9" s="1" t="n">
        <v>4</v>
      </c>
      <c r="C9" s="1" t="n">
        <v>0.4</v>
      </c>
      <c r="D9" s="2" t="n">
        <f aca="false">D8-(D8/100*C9)</f>
        <v>97.2333768938525</v>
      </c>
      <c r="E9" s="2" t="n">
        <f aca="false">(B9*D9+B8*D8+B7*D7+B6*D6+B5*D5+B4*D4+B3*D3+B2*D2)/G9</f>
        <v>98.1583062009382</v>
      </c>
      <c r="F9" s="1" t="n">
        <f aca="false">B9</f>
        <v>4</v>
      </c>
      <c r="G9" s="1" t="n">
        <f aca="false">G8+F9</f>
        <v>17</v>
      </c>
      <c r="H9" s="2" t="n">
        <f aca="false">E8-E9</f>
        <v>0.284593632949438</v>
      </c>
      <c r="I9" s="2" t="n">
        <f aca="false">H8-H9</f>
        <v>0.0794185672735068</v>
      </c>
      <c r="J9" s="2" t="n">
        <f aca="false">E9-D9</f>
        <v>0.924929307085719</v>
      </c>
      <c r="K9" s="2"/>
      <c r="L9" s="2"/>
    </row>
    <row r="10" customFormat="false" ht="12.75" hidden="false" customHeight="false" outlineLevel="0" collapsed="false">
      <c r="A10" s="1" t="n">
        <f aca="false">A9+1</f>
        <v>9</v>
      </c>
      <c r="B10" s="1" t="n">
        <v>4</v>
      </c>
      <c r="C10" s="1" t="n">
        <v>0.4</v>
      </c>
      <c r="D10" s="2" t="n">
        <f aca="false">D9-(D9/100*C10)</f>
        <v>96.8444433862771</v>
      </c>
      <c r="E10" s="2" t="n">
        <f aca="false">(B10*D10+B9*D9+B8*D8+B7*D7+B6*D6+B5*D5+B4*D4+B3*D3+B2*D2)/G10</f>
        <v>97.9080466171932</v>
      </c>
      <c r="F10" s="1" t="n">
        <f aca="false">B10</f>
        <v>4</v>
      </c>
      <c r="G10" s="1" t="n">
        <f aca="false">G9+F10</f>
        <v>21</v>
      </c>
      <c r="H10" s="2" t="n">
        <f aca="false">E9-E10</f>
        <v>0.250259583744978</v>
      </c>
      <c r="I10" s="2" t="n">
        <f aca="false">H9-H10</f>
        <v>0.0343340492044604</v>
      </c>
      <c r="J10" s="2" t="n">
        <f aca="false">E10-D10</f>
        <v>1.06360323091616</v>
      </c>
      <c r="K10" s="2"/>
      <c r="L10" s="2"/>
    </row>
    <row r="11" customFormat="false" ht="12.75" hidden="false" customHeight="false" outlineLevel="0" collapsed="false">
      <c r="A11" s="1" t="n">
        <f aca="false">A10+1</f>
        <v>10</v>
      </c>
      <c r="B11" s="1" t="n">
        <v>8</v>
      </c>
      <c r="C11" s="1" t="n">
        <v>0.4</v>
      </c>
      <c r="D11" s="2" t="n">
        <f aca="false">D10-(D10/100*C11)</f>
        <v>96.4570656127319</v>
      </c>
      <c r="E11" s="2" t="n">
        <f aca="false">(B11*D11+B10*D10+B9*D9+B8*D8+B7*D7+B6*D6+B5*D5+B4*D4+B3*D3+B2*D2)/G11</f>
        <v>97.5077759952729</v>
      </c>
      <c r="F11" s="1" t="n">
        <f aca="false">B11</f>
        <v>8</v>
      </c>
      <c r="G11" s="1" t="n">
        <f aca="false">G10+F11</f>
        <v>29</v>
      </c>
      <c r="H11" s="2" t="n">
        <f aca="false">E10-E11</f>
        <v>0.400270621920342</v>
      </c>
      <c r="I11" s="2" t="n">
        <f aca="false">H10-H11</f>
        <v>-0.150011038175364</v>
      </c>
      <c r="J11" s="2" t="n">
        <f aca="false">E11-D11</f>
        <v>1.05071038254093</v>
      </c>
      <c r="K11" s="2"/>
      <c r="L11" s="2"/>
    </row>
    <row r="12" customFormat="false" ht="12.75" hidden="false" customHeight="false" outlineLevel="0" collapsed="false">
      <c r="A12" s="1" t="n">
        <f aca="false">A11+1</f>
        <v>11</v>
      </c>
      <c r="B12" s="1" t="n">
        <v>8</v>
      </c>
      <c r="C12" s="1" t="n">
        <v>0.4</v>
      </c>
      <c r="D12" s="2" t="n">
        <f aca="false">D11-(D11/100*C12)</f>
        <v>96.071237350281</v>
      </c>
      <c r="E12" s="2" t="n">
        <f aca="false">(B12*D12+B11*D11+B10*D10+B9*D9+B8*D8+B7*D7+B6*D6+B5*D5+B4*D4+B3*D3+B2*D2)/G12</f>
        <v>97.1971730450044</v>
      </c>
      <c r="F12" s="1" t="n">
        <f aca="false">B12</f>
        <v>8</v>
      </c>
      <c r="G12" s="1" t="n">
        <f aca="false">G11+F12</f>
        <v>37</v>
      </c>
      <c r="H12" s="2" t="n">
        <f aca="false">E11-E12</f>
        <v>0.310602950268518</v>
      </c>
      <c r="I12" s="2" t="n">
        <f aca="false">H11-H12</f>
        <v>0.0896676716518243</v>
      </c>
      <c r="J12" s="2" t="n">
        <f aca="false">E12-D12</f>
        <v>1.12593569472334</v>
      </c>
      <c r="K12" s="2"/>
      <c r="L12" s="2"/>
    </row>
    <row r="13" customFormat="false" ht="12.75" hidden="false" customHeight="false" outlineLevel="0" collapsed="false">
      <c r="A13" s="1" t="n">
        <f aca="false">A12+1</f>
        <v>12</v>
      </c>
      <c r="B13" s="1" t="n">
        <v>8</v>
      </c>
      <c r="C13" s="1" t="n">
        <v>0.4</v>
      </c>
      <c r="D13" s="2" t="n">
        <f aca="false">D12-(D12/100*C13)</f>
        <v>95.6869524008799</v>
      </c>
      <c r="E13" s="2" t="n">
        <f aca="false">(B13*D13+B12*D12+B11*D11+B10*D10+B9*D9+B8*D8+B7*D7+B6*D6+B5*D5+B4*D4+B3*D3+B2*D2)/G13</f>
        <v>96.9286893749378</v>
      </c>
      <c r="F13" s="1" t="n">
        <f aca="false">B13</f>
        <v>8</v>
      </c>
      <c r="G13" s="1" t="n">
        <f aca="false">G12+F13</f>
        <v>45</v>
      </c>
      <c r="H13" s="2" t="n">
        <f aca="false">E12-E13</f>
        <v>0.268483670066573</v>
      </c>
      <c r="I13" s="2" t="n">
        <f aca="false">H12-H13</f>
        <v>0.0421192802019448</v>
      </c>
      <c r="J13" s="2" t="n">
        <f aca="false">E13-D13</f>
        <v>1.24173697405789</v>
      </c>
      <c r="K13" s="2"/>
      <c r="L13" s="2"/>
    </row>
    <row r="14" customFormat="false" ht="12.75" hidden="false" customHeight="false" outlineLevel="0" collapsed="false">
      <c r="A14" s="1" t="n">
        <f aca="false">A13+1</f>
        <v>13</v>
      </c>
      <c r="B14" s="1" t="n">
        <v>2</v>
      </c>
      <c r="C14" s="1" t="n">
        <v>0.4</v>
      </c>
      <c r="D14" s="2" t="n">
        <f aca="false">D13-(D13/100*C14)</f>
        <v>95.3042045912764</v>
      </c>
      <c r="E14" s="2" t="n">
        <f aca="false">(B14*D14+B13*D13+B12*D12+B11*D11+B10*D10+B9*D9+B8*D8+B7*D7+B6*D6+B5*D5+B4*D4+B3*D3+B2*D2)/G14</f>
        <v>96.8595623628671</v>
      </c>
      <c r="F14" s="1" t="n">
        <f aca="false">B14</f>
        <v>2</v>
      </c>
      <c r="G14" s="1" t="n">
        <f aca="false">G13+F14</f>
        <v>47</v>
      </c>
      <c r="H14" s="2" t="n">
        <f aca="false">E13-E14</f>
        <v>0.0691270120706804</v>
      </c>
      <c r="I14" s="2" t="n">
        <f aca="false">H13-H14</f>
        <v>0.199356657995892</v>
      </c>
      <c r="J14" s="2" t="n">
        <f aca="false">E14-D14</f>
        <v>1.55535777159072</v>
      </c>
      <c r="K14" s="2"/>
      <c r="L14" s="2"/>
    </row>
    <row r="15" customFormat="false" ht="12.75" hidden="false" customHeight="false" outlineLevel="0" collapsed="false">
      <c r="A15" s="1" t="n">
        <f aca="false">A14+1</f>
        <v>14</v>
      </c>
      <c r="B15" s="1" t="n">
        <v>2</v>
      </c>
      <c r="C15" s="1" t="n">
        <v>0.4</v>
      </c>
      <c r="D15" s="2" t="n">
        <f aca="false">D14-(D14/100*C15)</f>
        <v>94.9229877729113</v>
      </c>
      <c r="E15" s="2" t="n">
        <f aca="false">(B15*D15+B14*D14+B13*D13+B12*D12+B11*D11+B10*D10+B9*D9+B8*D8+B7*D7+B6*D6+B5*D5+B4*D4+B3*D3+B2*D2)/G15</f>
        <v>96.7805185020526</v>
      </c>
      <c r="F15" s="1" t="n">
        <f aca="false">B15</f>
        <v>2</v>
      </c>
      <c r="G15" s="1" t="n">
        <f aca="false">G14+F15</f>
        <v>49</v>
      </c>
      <c r="H15" s="2" t="n">
        <f aca="false">E14-E15</f>
        <v>0.0790438608145223</v>
      </c>
      <c r="I15" s="2" t="n">
        <f aca="false">H14-H15</f>
        <v>-0.00991684874384191</v>
      </c>
      <c r="J15" s="2" t="n">
        <f aca="false">E15-D15</f>
        <v>1.8575307291413</v>
      </c>
      <c r="K15" s="2"/>
      <c r="L15" s="2"/>
    </row>
    <row r="16" customFormat="false" ht="12.75" hidden="false" customHeight="false" outlineLevel="0" collapsed="false">
      <c r="A16" s="1" t="n">
        <f aca="false">A15+1</f>
        <v>15</v>
      </c>
      <c r="B16" s="1" t="n">
        <v>2</v>
      </c>
      <c r="C16" s="1" t="n">
        <v>0.4</v>
      </c>
      <c r="D16" s="2" t="n">
        <f aca="false">D15-(D15/100*C16)</f>
        <v>94.5432958218196</v>
      </c>
      <c r="E16" s="2" t="n">
        <f aca="false">(B16*D16+B15*D15+B14*D14+B13*D13+B12*D12+B11*D11+B10*D10+B9*D9+B8*D8+B7*D7+B6*D6+B5*D5+B4*D4+B3*D3+B2*D2)/G16</f>
        <v>96.6927842792983</v>
      </c>
      <c r="F16" s="1" t="n">
        <f aca="false">B16</f>
        <v>2</v>
      </c>
      <c r="G16" s="1" t="n">
        <f aca="false">G15+F16</f>
        <v>51</v>
      </c>
      <c r="H16" s="2" t="n">
        <f aca="false">E15-E16</f>
        <v>0.0877342227542499</v>
      </c>
      <c r="I16" s="2" t="n">
        <f aca="false">H15-H16</f>
        <v>-0.00869036193972761</v>
      </c>
      <c r="J16" s="2" t="n">
        <f aca="false">E16-D16</f>
        <v>2.1494884574787</v>
      </c>
      <c r="K16" s="2"/>
      <c r="L16" s="2"/>
    </row>
    <row r="17" customFormat="false" ht="12.75" hidden="false" customHeight="false" outlineLevel="0" collapsed="false">
      <c r="A17" s="1" t="n">
        <f aca="false">A16+1</f>
        <v>16</v>
      </c>
      <c r="B17" s="1" t="n">
        <v>4</v>
      </c>
      <c r="C17" s="1" t="n">
        <v>0.4</v>
      </c>
      <c r="D17" s="2" t="n">
        <f aca="false">D16-(D16/100*C17)</f>
        <v>94.1651226385324</v>
      </c>
      <c r="E17" s="2" t="n">
        <f aca="false">(B17*D17+B16*D16+B15*D15+B14*D14+B13*D13+B12*D12+B11*D11+B10*D10+B9*D9+B8*D8+B7*D7+B6*D6+B5*D5+B4*D4+B3*D3+B2*D2)/G17</f>
        <v>96.5089543417881</v>
      </c>
      <c r="F17" s="1" t="n">
        <f aca="false">B17</f>
        <v>4</v>
      </c>
      <c r="G17" s="1" t="n">
        <f aca="false">G16+F17</f>
        <v>55</v>
      </c>
      <c r="H17" s="2" t="n">
        <f aca="false">E16-E17</f>
        <v>0.183829937510239</v>
      </c>
      <c r="I17" s="2" t="n">
        <f aca="false">H16-H17</f>
        <v>-0.0960957147559896</v>
      </c>
      <c r="J17" s="2" t="n">
        <f aca="false">E17-D17</f>
        <v>2.34383170325573</v>
      </c>
      <c r="K17" s="2"/>
      <c r="L17" s="2"/>
    </row>
    <row r="18" customFormat="false" ht="12.75" hidden="false" customHeight="false" outlineLevel="0" collapsed="false">
      <c r="A18" s="1" t="n">
        <f aca="false">A17+1</f>
        <v>17</v>
      </c>
      <c r="B18" s="1" t="n">
        <v>4</v>
      </c>
      <c r="C18" s="1" t="n">
        <v>0.4</v>
      </c>
      <c r="D18" s="2" t="n">
        <f aca="false">D17-(D17/100*C18)</f>
        <v>93.7884621479782</v>
      </c>
      <c r="E18" s="2" t="n">
        <f aca="false">(B18*D18+B17*D17+B16*D16+B15*D15+B14*D14+B13*D13+B12*D12+B11*D11+B10*D10+B9*D9+B8*D8+B7*D7+B6*D6+B5*D5+B4*D4+B3*D3+B2*D2)/G18</f>
        <v>96.3245141930552</v>
      </c>
      <c r="F18" s="1" t="n">
        <f aca="false">B18</f>
        <v>4</v>
      </c>
      <c r="G18" s="1" t="n">
        <f aca="false">G17+F18</f>
        <v>59</v>
      </c>
      <c r="H18" s="2" t="n">
        <f aca="false">E17-E18</f>
        <v>0.184440148732875</v>
      </c>
      <c r="I18" s="2" t="n">
        <f aca="false">H17-H18</f>
        <v>-0.000610211222635826</v>
      </c>
      <c r="J18" s="2" t="n">
        <f aca="false">E18-D18</f>
        <v>2.53605204507699</v>
      </c>
      <c r="K18" s="2"/>
      <c r="L18" s="2"/>
    </row>
    <row r="19" customFormat="false" ht="12.75" hidden="false" customHeight="false" outlineLevel="0" collapsed="false">
      <c r="A19" s="1" t="n">
        <f aca="false">A18+1</f>
        <v>18</v>
      </c>
      <c r="B19" s="1" t="n">
        <v>4</v>
      </c>
      <c r="C19" s="1" t="n">
        <v>0.4</v>
      </c>
      <c r="D19" s="2" t="n">
        <f aca="false">D18-(D18/100*C19)</f>
        <v>93.4133082993863</v>
      </c>
      <c r="E19" s="2" t="n">
        <f aca="false">(B19*D19+B18*D18+B17*D17+B16*D16+B15*D15+B14*D14+B13*D13+B12*D12+B11*D11+B10*D10+B9*D9+B8*D8+B7*D7+B6*D6+B5*D5+B4*D4+B3*D3+B2*D2)/G19</f>
        <v>96.1396757236159</v>
      </c>
      <c r="F19" s="1" t="n">
        <f aca="false">B19</f>
        <v>4</v>
      </c>
      <c r="G19" s="1" t="n">
        <f aca="false">G18+F19</f>
        <v>63</v>
      </c>
      <c r="H19" s="2" t="n">
        <f aca="false">E18-E19</f>
        <v>0.184838469439299</v>
      </c>
      <c r="I19" s="2" t="n">
        <f aca="false">H18-H19</f>
        <v>-0.00039832070642376</v>
      </c>
      <c r="J19" s="2" t="n">
        <f aca="false">E19-D19</f>
        <v>2.72636742422959</v>
      </c>
      <c r="K19" s="2"/>
      <c r="L19" s="2"/>
    </row>
    <row r="20" customFormat="false" ht="12.75" hidden="false" customHeight="false" outlineLevel="0" collapsed="false">
      <c r="A20" s="1" t="n">
        <f aca="false">A19+1</f>
        <v>19</v>
      </c>
      <c r="B20" s="1" t="n">
        <v>8</v>
      </c>
      <c r="C20" s="1" t="n">
        <v>0.4</v>
      </c>
      <c r="D20" s="2" t="n">
        <f aca="false">D19-(D19/100*C20)</f>
        <v>93.0396550661888</v>
      </c>
      <c r="E20" s="2" t="n">
        <f aca="false">(B20*D20+B19*D19+B18*D18+B17*D17+B16*D16+B15*D15+B14*D14+B13*D13+B12*D12+B11*D11+B10*D10+B9*D9+B8*D8+B7*D7+B6*D6+B5*D5+B4*D4+B3*D3+B2*D2)/G20</f>
        <v>95.7903776213706</v>
      </c>
      <c r="F20" s="1" t="n">
        <f aca="false">B20</f>
        <v>8</v>
      </c>
      <c r="G20" s="1" t="n">
        <f aca="false">G19+F20</f>
        <v>71</v>
      </c>
      <c r="H20" s="2" t="n">
        <f aca="false">E19-E20</f>
        <v>0.349298102245299</v>
      </c>
      <c r="I20" s="2" t="n">
        <f aca="false">H19-H20</f>
        <v>-0.164459632806</v>
      </c>
      <c r="J20" s="2" t="n">
        <f aca="false">E20-D20</f>
        <v>2.75072255518184</v>
      </c>
      <c r="K20" s="2"/>
      <c r="L20" s="2"/>
    </row>
    <row r="21" customFormat="false" ht="12.75" hidden="false" customHeight="false" outlineLevel="0" collapsed="false">
      <c r="A21" s="1" t="n">
        <f aca="false">A20+1</f>
        <v>20</v>
      </c>
      <c r="B21" s="1" t="n">
        <v>8</v>
      </c>
      <c r="C21" s="1" t="n">
        <v>0.4</v>
      </c>
      <c r="D21" s="2" t="n">
        <f aca="false">D20-(D20/100*C21)</f>
        <v>92.667496445924</v>
      </c>
      <c r="E21" s="2" t="n">
        <f aca="false">(B21*D21+B20*D20+B19*D19+B18*D18+B17*D17+B16*D16+B15*D15+B14*D14+B13*D13+B12*D12+B11*D11+B10*D10+B9*D9+B8*D8+B7*D7+B6*D6+B5*D5+B4*D4+B3*D3+B2*D2)/G21</f>
        <v>95.4741364896798</v>
      </c>
      <c r="F21" s="1" t="n">
        <f aca="false">B21</f>
        <v>8</v>
      </c>
      <c r="G21" s="1" t="n">
        <f aca="false">G20+F21</f>
        <v>79</v>
      </c>
      <c r="H21" s="2" t="n">
        <f aca="false">E20-E21</f>
        <v>0.316241131690802</v>
      </c>
      <c r="I21" s="2" t="n">
        <f aca="false">H20-H21</f>
        <v>0.0330569705544974</v>
      </c>
      <c r="J21" s="2" t="n">
        <f aca="false">E21-D21</f>
        <v>2.80664004375579</v>
      </c>
      <c r="K21" s="2"/>
      <c r="L21" s="2"/>
    </row>
    <row r="22" customFormat="false" ht="12.75" hidden="false" customHeight="false" outlineLevel="0" collapsed="false">
      <c r="A22" s="1" t="n">
        <f aca="false">A21+1</f>
        <v>21</v>
      </c>
      <c r="B22" s="1" t="n">
        <v>8</v>
      </c>
      <c r="C22" s="1" t="n">
        <v>0.4</v>
      </c>
      <c r="D22" s="2" t="n">
        <f aca="false">D21-(D21/100*C22)</f>
        <v>92.2968264601403</v>
      </c>
      <c r="E22" s="2" t="n">
        <f aca="false">(B22*D22+B21*D21+B20*D20+B19*D19+B18*D18+B17*D17+B16*D16+B15*D15+B14*D14+B13*D13+B12*D12+B11*D11+B10*D10+B9*D9+B8*D8+B7*D7+B6*D6+B5*D5+B4*D4+B3*D3+B2*D2)/G22</f>
        <v>95.1819700501819</v>
      </c>
      <c r="F22" s="1" t="n">
        <f aca="false">B22</f>
        <v>8</v>
      </c>
      <c r="G22" s="1" t="n">
        <f aca="false">G21+F22</f>
        <v>87</v>
      </c>
      <c r="H22" s="2" t="n">
        <f aca="false">E21-E22</f>
        <v>0.292166439497876</v>
      </c>
      <c r="I22" s="2" t="n">
        <f aca="false">H21-H22</f>
        <v>0.0240746921929258</v>
      </c>
      <c r="J22" s="2" t="n">
        <f aca="false">E22-D22</f>
        <v>2.88514359004161</v>
      </c>
      <c r="K22" s="2"/>
      <c r="L22" s="2"/>
    </row>
    <row r="23" customFormat="false" ht="12.75" hidden="false" customHeight="false" outlineLevel="0" collapsed="false">
      <c r="A23" s="1" t="n">
        <f aca="false">A22+1</f>
        <v>22</v>
      </c>
      <c r="B23" s="1" t="n">
        <v>16</v>
      </c>
      <c r="C23" s="1" t="n">
        <v>0.4</v>
      </c>
      <c r="D23" s="2" t="n">
        <f aca="false">D22-(D22/100*C23)</f>
        <v>91.9276391542998</v>
      </c>
      <c r="E23" s="2" t="n">
        <f aca="false">(B23*D23+B22*D22+B21*D21+B20*D20+B19*D19+B18*D18+B17*D17+B16*D16+B15*D15+B14*D14+B13*D13+B12*D12+B11*D11+B10*D10+B9*D9+B8*D8+B7*D7+B6*D6+B5*D5+B4*D4+B3*D3+B2*D2)/G23</f>
        <v>94.6764429207245</v>
      </c>
      <c r="F23" s="1" t="n">
        <f aca="false">B23</f>
        <v>16</v>
      </c>
      <c r="G23" s="1" t="n">
        <f aca="false">G22+F23</f>
        <v>103</v>
      </c>
      <c r="H23" s="2" t="n">
        <f aca="false">E22-E23</f>
        <v>0.50552712945742</v>
      </c>
      <c r="I23" s="2" t="n">
        <f aca="false">H22-H23</f>
        <v>-0.213360689959544</v>
      </c>
      <c r="J23" s="2" t="n">
        <f aca="false">E23-D23</f>
        <v>2.74880376642474</v>
      </c>
      <c r="K23" s="2"/>
      <c r="L23" s="2"/>
    </row>
    <row r="24" customFormat="false" ht="12.75" hidden="false" customHeight="false" outlineLevel="0" collapsed="false">
      <c r="A24" s="1" t="n">
        <f aca="false">A23+1</f>
        <v>23</v>
      </c>
      <c r="B24" s="1" t="n">
        <v>16</v>
      </c>
      <c r="C24" s="1" t="n">
        <v>0.4</v>
      </c>
      <c r="D24" s="2" t="n">
        <f aca="false">D23-(D23/100*C24)</f>
        <v>91.5599285976826</v>
      </c>
      <c r="E24" s="2" t="n">
        <f aca="false">(B24*D24+B23*D23+B22*D22+B21*D21+B20*D20+B19*D19+B18*D18+B17*D17+B16*D16+B15*D15+B14*D14+B13*D13+B12*D12+B11*D11+B10*D10+B9*D9+B8*D8+B7*D7+B6*D6+B5*D5+B4*D4+B3*D3+B2*D2)/G24</f>
        <v>94.2574157848533</v>
      </c>
      <c r="F24" s="1" t="n">
        <f aca="false">B24</f>
        <v>16</v>
      </c>
      <c r="G24" s="1" t="n">
        <f aca="false">G23+F24</f>
        <v>119</v>
      </c>
      <c r="H24" s="2" t="n">
        <f aca="false">E23-E24</f>
        <v>0.41902713587119</v>
      </c>
      <c r="I24" s="2" t="n">
        <f aca="false">H23-H24</f>
        <v>0.0864999935862301</v>
      </c>
      <c r="J24" s="2" t="n">
        <f aca="false">E24-D24</f>
        <v>2.69748718717075</v>
      </c>
      <c r="K24" s="2"/>
      <c r="L24" s="2"/>
    </row>
    <row r="25" customFormat="false" ht="12.75" hidden="false" customHeight="false" outlineLevel="0" collapsed="false">
      <c r="A25" s="1" t="n">
        <f aca="false">A24+1</f>
        <v>24</v>
      </c>
      <c r="B25" s="1" t="n">
        <v>16</v>
      </c>
      <c r="C25" s="1" t="n">
        <v>0.4</v>
      </c>
      <c r="D25" s="2" t="n">
        <f aca="false">D24-(D24/100*C25)</f>
        <v>91.1936888832918</v>
      </c>
      <c r="E25" s="2" t="n">
        <f aca="false">(B25*D25+B24*D24+B23*D23+B22*D22+B21*D21+B20*D20+B19*D19+B18*D18+B17*D17+B16*D16+B15*D15+B14*D14+B13*D13+B12*D12+B11*D11+B10*D10+B9*D9+B8*D8+B7*D7+B6*D6+B5*D5+B4*D4+B3*D3+B2*D2)/G25</f>
        <v>93.8943074113349</v>
      </c>
      <c r="F25" s="1" t="n">
        <f aca="false">B25</f>
        <v>16</v>
      </c>
      <c r="G25" s="1" t="n">
        <f aca="false">G24+F25</f>
        <v>135</v>
      </c>
      <c r="H25" s="2" t="n">
        <f aca="false">E24-E25</f>
        <v>0.363108373518401</v>
      </c>
      <c r="I25" s="2" t="n">
        <f aca="false">H24-H25</f>
        <v>0.055918762352789</v>
      </c>
      <c r="J25" s="2" t="n">
        <f aca="false">E25-D25</f>
        <v>2.70061852804308</v>
      </c>
      <c r="K25" s="2"/>
      <c r="L25" s="2"/>
    </row>
    <row r="26" customFormat="false" ht="12.75" hidden="false" customHeight="false" outlineLevel="0" collapsed="false">
      <c r="D26" s="2"/>
      <c r="E26" s="2"/>
      <c r="F26" s="1" t="n">
        <f aca="false">B26</f>
        <v>0</v>
      </c>
      <c r="J26" s="2" t="n">
        <f aca="false">E26-D26</f>
        <v>0</v>
      </c>
      <c r="K26" s="2"/>
      <c r="L26" s="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0.6796875" defaultRowHeight="12.75" zeroHeight="false" outlineLevelRow="0" outlineLevelCol="0"/>
  <cols>
    <col collapsed="false" customWidth="true" hidden="false" outlineLevel="0" max="5" min="5" style="1" width="15.85"/>
    <col collapsed="false" customWidth="true" hidden="false" outlineLevel="0" max="6" min="6" style="1" width="13.71"/>
    <col collapsed="false" customWidth="true" hidden="false" outlineLevel="0" max="7" min="7" style="1" width="18"/>
    <col collapsed="false" customWidth="true" hidden="false" outlineLevel="0" max="8" min="8" style="2" width="12.29"/>
    <col collapsed="false" customWidth="true" hidden="false" outlineLevel="0" max="9" min="9" style="2" width="11.43"/>
    <col collapsed="false" customWidth="true" hidden="false" outlineLevel="0" max="10" min="10" style="1" width="21.29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</row>
    <row r="2" customFormat="false" ht="12.75" hidden="false" customHeight="false" outlineLevel="0" collapsed="false">
      <c r="A2" s="1" t="n">
        <v>1</v>
      </c>
      <c r="B2" s="1" t="n">
        <v>1</v>
      </c>
      <c r="C2" s="1" t="n">
        <v>0</v>
      </c>
      <c r="D2" s="2" t="n">
        <v>100</v>
      </c>
      <c r="E2" s="2" t="n">
        <f aca="false">B2*D2</f>
        <v>100</v>
      </c>
      <c r="F2" s="1" t="n">
        <f aca="false">B2</f>
        <v>1</v>
      </c>
      <c r="G2" s="1" t="n">
        <f aca="false">F2</f>
        <v>1</v>
      </c>
      <c r="H2" s="2" t="n">
        <f aca="false">0</f>
        <v>0</v>
      </c>
      <c r="J2" s="2" t="n">
        <f aca="false">E2-D2</f>
        <v>0</v>
      </c>
      <c r="K2" s="2" t="n">
        <f aca="false">AVERAGE(J2:J25)</f>
        <v>1.52683912745234</v>
      </c>
      <c r="L2" s="2" t="n">
        <f aca="false">(K2/SUM(C2:C25))*100</f>
        <v>16.5960774723081</v>
      </c>
    </row>
    <row r="3" customFormat="false" ht="12.75" hidden="false" customHeight="false" outlineLevel="0" collapsed="false">
      <c r="A3" s="1" t="n">
        <f aca="false">A2+1</f>
        <v>2</v>
      </c>
      <c r="B3" s="1" t="n">
        <v>1</v>
      </c>
      <c r="C3" s="1" t="n">
        <v>0.4</v>
      </c>
      <c r="D3" s="2" t="n">
        <f aca="false">D2-(D2/100*C3)</f>
        <v>99.6</v>
      </c>
      <c r="E3" s="2" t="n">
        <f aca="false">(B3*D3+B2*D2)/G3</f>
        <v>99.8</v>
      </c>
      <c r="F3" s="1" t="n">
        <f aca="false">B3</f>
        <v>1</v>
      </c>
      <c r="G3" s="1" t="n">
        <f aca="false">G2+F3</f>
        <v>2</v>
      </c>
      <c r="H3" s="2" t="n">
        <f aca="false">E2-E3</f>
        <v>0.200000000000003</v>
      </c>
      <c r="I3" s="2" t="n">
        <f aca="false">H2-H3</f>
        <v>-0.200000000000003</v>
      </c>
      <c r="J3" s="2" t="n">
        <f aca="false">E3-D3</f>
        <v>0.200000000000003</v>
      </c>
      <c r="K3" s="2"/>
      <c r="L3" s="2"/>
    </row>
    <row r="4" customFormat="false" ht="12.75" hidden="false" customHeight="false" outlineLevel="0" collapsed="false">
      <c r="A4" s="1" t="n">
        <f aca="false">A3+1</f>
        <v>3</v>
      </c>
      <c r="B4" s="1" t="n">
        <v>2</v>
      </c>
      <c r="C4" s="1" t="n">
        <v>0.4</v>
      </c>
      <c r="D4" s="2" t="n">
        <f aca="false">D3-(D3/100*C4)</f>
        <v>99.2016</v>
      </c>
      <c r="E4" s="2" t="n">
        <f aca="false">(B4*D4+B3*D3+B2*D2)/G4</f>
        <v>99.5008</v>
      </c>
      <c r="F4" s="1" t="n">
        <f aca="false">B4</f>
        <v>2</v>
      </c>
      <c r="G4" s="1" t="n">
        <f aca="false">G3+F4</f>
        <v>4</v>
      </c>
      <c r="H4" s="2" t="n">
        <f aca="false">E3-E4</f>
        <v>0.299199999999999</v>
      </c>
      <c r="I4" s="2" t="n">
        <f aca="false">H3-H4</f>
        <v>-0.0991999999999962</v>
      </c>
      <c r="J4" s="2" t="n">
        <f aca="false">E4-D4</f>
        <v>0.299199999999999</v>
      </c>
      <c r="K4" s="2"/>
      <c r="L4" s="2"/>
    </row>
    <row r="5" customFormat="false" ht="12.75" hidden="false" customHeight="false" outlineLevel="0" collapsed="false">
      <c r="A5" s="1" t="n">
        <f aca="false">A4+1</f>
        <v>4</v>
      </c>
      <c r="B5" s="1" t="n">
        <v>2</v>
      </c>
      <c r="C5" s="1" t="n">
        <v>0.4</v>
      </c>
      <c r="D5" s="2" t="n">
        <f aca="false">D4-(D4/100*C5)</f>
        <v>98.8047936</v>
      </c>
      <c r="E5" s="2" t="n">
        <f aca="false">(B5*D5+B4*D4+B3*D3+B2*D2)/G5</f>
        <v>99.2687978666667</v>
      </c>
      <c r="F5" s="1" t="n">
        <f aca="false">B5</f>
        <v>2</v>
      </c>
      <c r="G5" s="1" t="n">
        <f aca="false">G4+F5</f>
        <v>6</v>
      </c>
      <c r="H5" s="2" t="n">
        <f aca="false">E4-E5</f>
        <v>0.232002133333339</v>
      </c>
      <c r="I5" s="2" t="n">
        <f aca="false">H4-H5</f>
        <v>0.0671978666666604</v>
      </c>
      <c r="J5" s="2" t="n">
        <f aca="false">E5-D5</f>
        <v>0.464004266666663</v>
      </c>
      <c r="K5" s="2"/>
      <c r="L5" s="2"/>
    </row>
    <row r="6" customFormat="false" ht="12.75" hidden="false" customHeight="false" outlineLevel="0" collapsed="false">
      <c r="A6" s="1" t="n">
        <f aca="false">A5+1</f>
        <v>5</v>
      </c>
      <c r="B6" s="1" t="n">
        <v>4</v>
      </c>
      <c r="C6" s="1" t="n">
        <v>0.4</v>
      </c>
      <c r="D6" s="2" t="n">
        <f aca="false">D5-(D5/100*C6)</f>
        <v>98.4095744256</v>
      </c>
      <c r="E6" s="2" t="n">
        <f aca="false">(B6*D6+B5*D5+B4*D4+B3*D3+B2*D2)/G6</f>
        <v>98.92510849024</v>
      </c>
      <c r="F6" s="1" t="n">
        <f aca="false">B6</f>
        <v>4</v>
      </c>
      <c r="G6" s="1" t="n">
        <f aca="false">G5+F6</f>
        <v>10</v>
      </c>
      <c r="H6" s="2" t="n">
        <f aca="false">E5-E6</f>
        <v>0.343689376426667</v>
      </c>
      <c r="I6" s="2" t="n">
        <f aca="false">H5-H6</f>
        <v>-0.111687243093328</v>
      </c>
      <c r="J6" s="2" t="n">
        <f aca="false">E6-D6</f>
        <v>0.515534064639994</v>
      </c>
      <c r="K6" s="2"/>
      <c r="L6" s="2"/>
    </row>
    <row r="7" customFormat="false" ht="12.75" hidden="false" customHeight="false" outlineLevel="0" collapsed="false">
      <c r="A7" s="1" t="n">
        <f aca="false">A6+1</f>
        <v>6</v>
      </c>
      <c r="B7" s="1" t="n">
        <v>4</v>
      </c>
      <c r="C7" s="1" t="n">
        <v>0.4</v>
      </c>
      <c r="D7" s="2" t="n">
        <f aca="false">D6-(D6/100*C7)</f>
        <v>98.0159361278976</v>
      </c>
      <c r="E7" s="2" t="n">
        <f aca="false">(B7*D7+B6*D6+B5*D5+B4*D4+B3*D3+B2*D2)/G7</f>
        <v>98.6653449581422</v>
      </c>
      <c r="F7" s="1" t="n">
        <f aca="false">B7</f>
        <v>4</v>
      </c>
      <c r="G7" s="1" t="n">
        <f aca="false">G6+F7</f>
        <v>14</v>
      </c>
      <c r="H7" s="2" t="n">
        <f aca="false">E6-E7</f>
        <v>0.259763532097821</v>
      </c>
      <c r="I7" s="2" t="n">
        <f aca="false">H6-H7</f>
        <v>0.0839258443288458</v>
      </c>
      <c r="J7" s="2" t="n">
        <f aca="false">E7-D7</f>
        <v>0.649408830244568</v>
      </c>
      <c r="K7" s="2"/>
      <c r="L7" s="2"/>
    </row>
    <row r="8" customFormat="false" ht="12.75" hidden="false" customHeight="false" outlineLevel="0" collapsed="false">
      <c r="A8" s="1" t="n">
        <f aca="false">A7+1</f>
        <v>7</v>
      </c>
      <c r="B8" s="1" t="n">
        <v>8</v>
      </c>
      <c r="C8" s="1" t="n">
        <v>0.4</v>
      </c>
      <c r="D8" s="2" t="n">
        <f aca="false">D7-(D7/100*C8)</f>
        <v>97.623872383386</v>
      </c>
      <c r="E8" s="2" t="n">
        <f aca="false">(B8*D8+B7*D7+B6*D6+B5*D5+B4*D4+B3*D3+B2*D2)/G8</f>
        <v>98.2866276582308</v>
      </c>
      <c r="F8" s="1" t="n">
        <f aca="false">B8</f>
        <v>8</v>
      </c>
      <c r="G8" s="1" t="n">
        <f aca="false">G7+F8</f>
        <v>22</v>
      </c>
      <c r="H8" s="2" t="n">
        <f aca="false">E7-E8</f>
        <v>0.37871729991133</v>
      </c>
      <c r="I8" s="2" t="n">
        <f aca="false">H7-H8</f>
        <v>-0.118953767813508</v>
      </c>
      <c r="J8" s="2" t="n">
        <f aca="false">E8-D8</f>
        <v>0.662755274844827</v>
      </c>
      <c r="K8" s="2"/>
      <c r="L8" s="2"/>
    </row>
    <row r="9" customFormat="false" ht="12.75" hidden="false" customHeight="false" outlineLevel="0" collapsed="false">
      <c r="A9" s="1" t="n">
        <f aca="false">A8+1</f>
        <v>8</v>
      </c>
      <c r="B9" s="1" t="n">
        <v>8</v>
      </c>
      <c r="C9" s="1" t="n">
        <v>0.4</v>
      </c>
      <c r="D9" s="2" t="n">
        <f aca="false">D8-(D8/100*C9)</f>
        <v>97.2333768938525</v>
      </c>
      <c r="E9" s="2" t="n">
        <f aca="false">(B9*D9+B8*D8+B7*D7+B6*D6+B5*D5+B4*D4+B3*D3+B2*D2)/G9</f>
        <v>98.0057607877299</v>
      </c>
      <c r="F9" s="1" t="n">
        <f aca="false">B9</f>
        <v>8</v>
      </c>
      <c r="G9" s="1" t="n">
        <f aca="false">G8+F9</f>
        <v>30</v>
      </c>
      <c r="H9" s="2" t="n">
        <f aca="false">E8-E9</f>
        <v>0.280866870500901</v>
      </c>
      <c r="I9" s="2" t="n">
        <f aca="false">H8-H9</f>
        <v>0.0978504294104283</v>
      </c>
      <c r="J9" s="2" t="n">
        <f aca="false">E9-D9</f>
        <v>0.772383893877475</v>
      </c>
      <c r="K9" s="2"/>
      <c r="L9" s="2"/>
    </row>
    <row r="10" customFormat="false" ht="12.75" hidden="false" customHeight="false" outlineLevel="0" collapsed="false">
      <c r="A10" s="1" t="n">
        <f aca="false">A9+1</f>
        <v>9</v>
      </c>
      <c r="B10" s="1" t="n">
        <f aca="false">B2*2</f>
        <v>2</v>
      </c>
      <c r="C10" s="1" t="n">
        <v>0.4</v>
      </c>
      <c r="D10" s="2" t="n">
        <f aca="false">D9-(D9/100*C10)</f>
        <v>96.8444433862771</v>
      </c>
      <c r="E10" s="2" t="n">
        <f aca="false">(B10*D10+B9*D9+B8*D8+B7*D7+B6*D6+B5*D5+B4*D4+B3*D3+B2*D2)/G10</f>
        <v>97.9331784501391</v>
      </c>
      <c r="F10" s="1" t="n">
        <f aca="false">B10</f>
        <v>2</v>
      </c>
      <c r="G10" s="1" t="n">
        <f aca="false">G9+F10</f>
        <v>32</v>
      </c>
      <c r="H10" s="2" t="n">
        <f aca="false">E9-E10</f>
        <v>0.0725823375908021</v>
      </c>
      <c r="I10" s="2" t="n">
        <f aca="false">H9-H10</f>
        <v>0.208284532910099</v>
      </c>
      <c r="J10" s="2" t="n">
        <f aca="false">E10-D10</f>
        <v>1.08873506386209</v>
      </c>
      <c r="K10" s="2"/>
      <c r="L10" s="2"/>
    </row>
    <row r="11" customFormat="false" ht="12.75" hidden="false" customHeight="false" outlineLevel="0" collapsed="false">
      <c r="A11" s="1" t="n">
        <f aca="false">A10+1</f>
        <v>10</v>
      </c>
      <c r="B11" s="1" t="n">
        <f aca="false">B3*2</f>
        <v>2</v>
      </c>
      <c r="C11" s="1" t="n">
        <v>0.4</v>
      </c>
      <c r="D11" s="2" t="n">
        <f aca="false">D10-(D10/100*C11)</f>
        <v>96.4570656127319</v>
      </c>
      <c r="E11" s="2" t="n">
        <f aca="false">(B11*D11+B10*D10+B9*D9+B8*D8+B7*D7+B6*D6+B5*D5+B4*D4+B3*D3+B2*D2)/G11</f>
        <v>97.8463482832328</v>
      </c>
      <c r="F11" s="1" t="n">
        <f aca="false">B11</f>
        <v>2</v>
      </c>
      <c r="G11" s="1" t="n">
        <f aca="false">G10+F11</f>
        <v>34</v>
      </c>
      <c r="H11" s="2" t="n">
        <f aca="false">E10-E11</f>
        <v>0.0868301669062959</v>
      </c>
      <c r="I11" s="2" t="n">
        <f aca="false">H10-H11</f>
        <v>-0.0142478293154937</v>
      </c>
      <c r="J11" s="2" t="n">
        <f aca="false">E11-D11</f>
        <v>1.3892826705009</v>
      </c>
      <c r="K11" s="2"/>
      <c r="L11" s="2"/>
    </row>
    <row r="12" customFormat="false" ht="12.75" hidden="false" customHeight="false" outlineLevel="0" collapsed="false">
      <c r="A12" s="1" t="n">
        <f aca="false">A11+1</f>
        <v>11</v>
      </c>
      <c r="B12" s="1" t="n">
        <f aca="false">B4*2</f>
        <v>4</v>
      </c>
      <c r="C12" s="1" t="n">
        <v>0.4</v>
      </c>
      <c r="D12" s="2" t="n">
        <f aca="false">D11-(D11/100*C12)</f>
        <v>96.071237350281</v>
      </c>
      <c r="E12" s="2" t="n">
        <f aca="false">(B12*D12+B11*D11+B10*D10+B9*D9+B8*D8+B7*D7+B6*D6+B5*D5+B4*D4+B3*D3+B2*D2)/G12</f>
        <v>97.6594945008169</v>
      </c>
      <c r="F12" s="1" t="n">
        <f aca="false">B12</f>
        <v>4</v>
      </c>
      <c r="G12" s="1" t="n">
        <f aca="false">G11+F12</f>
        <v>38</v>
      </c>
      <c r="H12" s="2" t="n">
        <f aca="false">E11-E12</f>
        <v>0.186853782415994</v>
      </c>
      <c r="I12" s="2" t="n">
        <f aca="false">H11-H12</f>
        <v>-0.100023615509699</v>
      </c>
      <c r="J12" s="2" t="n">
        <f aca="false">E12-D12</f>
        <v>1.58825715053584</v>
      </c>
      <c r="K12" s="2"/>
      <c r="L12" s="2"/>
    </row>
    <row r="13" customFormat="false" ht="12.75" hidden="false" customHeight="false" outlineLevel="0" collapsed="false">
      <c r="A13" s="1" t="n">
        <f aca="false">A12+1</f>
        <v>12</v>
      </c>
      <c r="B13" s="1" t="n">
        <f aca="false">B5*2</f>
        <v>4</v>
      </c>
      <c r="C13" s="1" t="n">
        <v>0.4</v>
      </c>
      <c r="D13" s="2" t="n">
        <f aca="false">D12-(D12/100*C13)</f>
        <v>95.6869524008799</v>
      </c>
      <c r="E13" s="2" t="n">
        <f aca="false">(B13*D13+B12*D12+B11*D11+B10*D10+B9*D9+B8*D8+B7*D7+B6*D6+B5*D5+B4*D4+B3*D3+B2*D2)/G13</f>
        <v>97.4716333484419</v>
      </c>
      <c r="F13" s="1" t="n">
        <f aca="false">B13</f>
        <v>4</v>
      </c>
      <c r="G13" s="1" t="n">
        <f aca="false">G12+F13</f>
        <v>42</v>
      </c>
      <c r="H13" s="2" t="n">
        <f aca="false">E12-E13</f>
        <v>0.18786115237495</v>
      </c>
      <c r="I13" s="2" t="n">
        <f aca="false">H12-H13</f>
        <v>-0.00100736995895545</v>
      </c>
      <c r="J13" s="2" t="n">
        <f aca="false">E13-D13</f>
        <v>1.78468094756201</v>
      </c>
      <c r="K13" s="2"/>
      <c r="L13" s="2"/>
    </row>
    <row r="14" customFormat="false" ht="12.75" hidden="false" customHeight="false" outlineLevel="0" collapsed="false">
      <c r="A14" s="1" t="n">
        <f aca="false">A13+1</f>
        <v>13</v>
      </c>
      <c r="B14" s="1" t="n">
        <f aca="false">B6*2</f>
        <v>8</v>
      </c>
      <c r="C14" s="1" t="n">
        <v>0.4</v>
      </c>
      <c r="D14" s="2" t="n">
        <f aca="false">D13-(D13/100*C14)</f>
        <v>95.3042045912764</v>
      </c>
      <c r="E14" s="2" t="n">
        <f aca="false">(B14*D14+B13*D13+B12*D12+B11*D11+B10*D10+B9*D9+B8*D8+B7*D7+B6*D6+B5*D5+B4*D4+B3*D3+B2*D2)/G14</f>
        <v>97.1248447472954</v>
      </c>
      <c r="F14" s="1" t="n">
        <f aca="false">B14</f>
        <v>8</v>
      </c>
      <c r="G14" s="1" t="n">
        <f aca="false">G13+F14</f>
        <v>50</v>
      </c>
      <c r="H14" s="2" t="n">
        <f aca="false">E13-E14</f>
        <v>0.346788601146486</v>
      </c>
      <c r="I14" s="2" t="n">
        <f aca="false">H13-H14</f>
        <v>-0.158927448771536</v>
      </c>
      <c r="J14" s="2" t="n">
        <f aca="false">E14-D14</f>
        <v>1.82064015601904</v>
      </c>
      <c r="K14" s="2"/>
      <c r="L14" s="2"/>
    </row>
    <row r="15" customFormat="false" ht="12.75" hidden="false" customHeight="false" outlineLevel="0" collapsed="false">
      <c r="A15" s="1" t="n">
        <f aca="false">A14+1</f>
        <v>14</v>
      </c>
      <c r="B15" s="1" t="n">
        <f aca="false">B7*2</f>
        <v>8</v>
      </c>
      <c r="C15" s="1" t="n">
        <v>0.4</v>
      </c>
      <c r="D15" s="2" t="n">
        <f aca="false">D14-(D14/100*C15)</f>
        <v>94.9229877729113</v>
      </c>
      <c r="E15" s="2" t="n">
        <f aca="false">(B15*D15+B14*D14+B13*D13+B12*D12+B11*D11+B10*D10+B9*D9+B8*D8+B7*D7+B6*D6+B5*D5+B4*D4+B3*D3+B2*D2)/G15</f>
        <v>96.8211403370355</v>
      </c>
      <c r="F15" s="1" t="n">
        <f aca="false">B15</f>
        <v>8</v>
      </c>
      <c r="G15" s="1" t="n">
        <f aca="false">G14+F15</f>
        <v>58</v>
      </c>
      <c r="H15" s="2" t="n">
        <f aca="false">E14-E15</f>
        <v>0.303704410259869</v>
      </c>
      <c r="I15" s="2" t="n">
        <f aca="false">H14-H15</f>
        <v>0.0430841908866171</v>
      </c>
      <c r="J15" s="2" t="n">
        <f aca="false">E15-D15</f>
        <v>1.89815256412427</v>
      </c>
      <c r="K15" s="2"/>
      <c r="L15" s="2"/>
    </row>
    <row r="16" customFormat="false" ht="12.75" hidden="false" customHeight="false" outlineLevel="0" collapsed="false">
      <c r="A16" s="1" t="n">
        <f aca="false">A15+1</f>
        <v>15</v>
      </c>
      <c r="B16" s="1" t="n">
        <f aca="false">B8*2</f>
        <v>16</v>
      </c>
      <c r="C16" s="1" t="n">
        <v>0.4</v>
      </c>
      <c r="D16" s="2" t="n">
        <f aca="false">D15-(D15/100*C16)</f>
        <v>94.5432958218196</v>
      </c>
      <c r="E16" s="2" t="n">
        <f aca="false">(B16*D16+B15*D15+B14*D14+B13*D13+B12*D12+B11*D11+B10*D10+B9*D9+B8*D8+B7*D7+B6*D6+B5*D5+B4*D4+B3*D3+B2*D2)/G16</f>
        <v>96.3286334148267</v>
      </c>
      <c r="F16" s="1" t="n">
        <f aca="false">B16</f>
        <v>16</v>
      </c>
      <c r="G16" s="1" t="n">
        <f aca="false">G15+F16</f>
        <v>74</v>
      </c>
      <c r="H16" s="2" t="n">
        <f aca="false">E15-E16</f>
        <v>0.492506922208861</v>
      </c>
      <c r="I16" s="2" t="n">
        <f aca="false">H15-H16</f>
        <v>-0.188802511948992</v>
      </c>
      <c r="J16" s="2" t="n">
        <f aca="false">E16-D16</f>
        <v>1.78533759300706</v>
      </c>
      <c r="K16" s="2"/>
      <c r="L16" s="2"/>
    </row>
    <row r="17" customFormat="false" ht="12.75" hidden="false" customHeight="false" outlineLevel="0" collapsed="false">
      <c r="A17" s="1" t="n">
        <f aca="false">A16+1</f>
        <v>16</v>
      </c>
      <c r="B17" s="1" t="n">
        <f aca="false">B9*2</f>
        <v>16</v>
      </c>
      <c r="C17" s="1" t="n">
        <v>0.4</v>
      </c>
      <c r="D17" s="2" t="n">
        <f aca="false">D16-(D16/100*C17)</f>
        <v>94.1651226385324</v>
      </c>
      <c r="E17" s="2" t="n">
        <f aca="false">(B17*D17+B16*D16+B15*D15+B14*D14+B13*D13+B12*D12+B11*D11+B10*D10+B9*D9+B8*D8+B7*D7+B6*D6+B5*D5+B4*D4+B3*D3+B2*D2)/G17</f>
        <v>95.9440092768188</v>
      </c>
      <c r="F17" s="1" t="n">
        <f aca="false">B17</f>
        <v>16</v>
      </c>
      <c r="G17" s="1" t="n">
        <f aca="false">G16+F17</f>
        <v>90</v>
      </c>
      <c r="H17" s="2" t="n">
        <f aca="false">E16-E17</f>
        <v>0.384624138007851</v>
      </c>
      <c r="I17" s="2" t="n">
        <f aca="false">H16-H17</f>
        <v>0.10788278420101</v>
      </c>
      <c r="J17" s="2" t="n">
        <f aca="false">E17-D17</f>
        <v>1.77888663828648</v>
      </c>
      <c r="K17" s="2"/>
      <c r="L17" s="2"/>
    </row>
    <row r="18" customFormat="false" ht="12.75" hidden="false" customHeight="false" outlineLevel="0" collapsed="false">
      <c r="A18" s="1" t="n">
        <f aca="false">A17+1</f>
        <v>17</v>
      </c>
      <c r="B18" s="1" t="n">
        <f aca="false">B10*2</f>
        <v>4</v>
      </c>
      <c r="C18" s="1" t="n">
        <v>0.4</v>
      </c>
      <c r="D18" s="2" t="n">
        <f aca="false">D17-(D17/100*C18)</f>
        <v>93.7884621479782</v>
      </c>
      <c r="E18" s="2" t="n">
        <f aca="false">(B18*D18+B17*D17+B16*D16+B15*D15+B14*D14+B13*D13+B12*D12+B11*D11+B10*D10+B9*D9+B8*D8+B7*D7+B6*D6+B5*D5+B4*D4+B3*D3+B2*D2)/G18</f>
        <v>95.8522838670809</v>
      </c>
      <c r="F18" s="1" t="n">
        <f aca="false">B18</f>
        <v>4</v>
      </c>
      <c r="G18" s="1" t="n">
        <f aca="false">G17+F18</f>
        <v>94</v>
      </c>
      <c r="H18" s="2" t="n">
        <f aca="false">E17-E18</f>
        <v>0.0917254097378901</v>
      </c>
      <c r="I18" s="2" t="n">
        <f aca="false">H17-H18</f>
        <v>0.292898728269961</v>
      </c>
      <c r="J18" s="2" t="n">
        <f aca="false">E18-D18</f>
        <v>2.06382171910272</v>
      </c>
      <c r="K18" s="2"/>
      <c r="L18" s="2"/>
    </row>
    <row r="19" customFormat="false" ht="12.75" hidden="false" customHeight="false" outlineLevel="0" collapsed="false">
      <c r="A19" s="1" t="n">
        <f aca="false">A18+1</f>
        <v>18</v>
      </c>
      <c r="B19" s="1" t="n">
        <f aca="false">B11*2</f>
        <v>4</v>
      </c>
      <c r="C19" s="1" t="n">
        <v>0.4</v>
      </c>
      <c r="D19" s="2" t="n">
        <f aca="false">D18-(D18/100*C19)</f>
        <v>93.4133082993863</v>
      </c>
      <c r="E19" s="2" t="n">
        <f aca="false">(B19*D19+B18*D18+B17*D17+B16*D16+B15*D15+B14*D14+B13*D13+B12*D12+B11*D11+B10*D10+B9*D9+B8*D8+B7*D7+B6*D6+B5*D5+B4*D4+B3*D3+B2*D2)/G19</f>
        <v>95.7527338439097</v>
      </c>
      <c r="F19" s="1" t="n">
        <f aca="false">B19</f>
        <v>4</v>
      </c>
      <c r="G19" s="1" t="n">
        <f aca="false">G18+F19</f>
        <v>98</v>
      </c>
      <c r="H19" s="2" t="n">
        <f aca="false">E18-E19</f>
        <v>0.0995500231712185</v>
      </c>
      <c r="I19" s="2" t="n">
        <f aca="false">H18-H19</f>
        <v>-0.00782461343332841</v>
      </c>
      <c r="J19" s="2" t="n">
        <f aca="false">E19-D19</f>
        <v>2.33942554452341</v>
      </c>
      <c r="K19" s="2"/>
      <c r="L19" s="2"/>
    </row>
    <row r="20" customFormat="false" ht="12.75" hidden="false" customHeight="false" outlineLevel="0" collapsed="false">
      <c r="A20" s="1" t="n">
        <f aca="false">A19+1</f>
        <v>19</v>
      </c>
      <c r="B20" s="1" t="n">
        <f aca="false">B12*2</f>
        <v>8</v>
      </c>
      <c r="C20" s="1" t="n">
        <v>0.4</v>
      </c>
      <c r="D20" s="2" t="n">
        <f aca="false">D19-(D19/100*C20)</f>
        <v>93.0396550661888</v>
      </c>
      <c r="E20" s="2" t="n">
        <f aca="false">(B20*D20+B19*D19+B18*D18+B17*D17+B16*D16+B15*D15+B14*D14+B13*D13+B12*D12+B11*D11+B10*D10+B9*D9+B8*D8+B7*D7+B6*D6+B5*D5+B4*D4+B3*D3+B2*D2)/G20</f>
        <v>95.5479731814402</v>
      </c>
      <c r="F20" s="1" t="n">
        <f aca="false">B20</f>
        <v>8</v>
      </c>
      <c r="G20" s="1" t="n">
        <f aca="false">G19+F20</f>
        <v>106</v>
      </c>
      <c r="H20" s="2" t="n">
        <f aca="false">E19-E20</f>
        <v>0.204760662469511</v>
      </c>
      <c r="I20" s="2" t="n">
        <f aca="false">H19-H20</f>
        <v>-0.105210639298292</v>
      </c>
      <c r="J20" s="2" t="n">
        <f aca="false">E20-D20</f>
        <v>2.50831811525144</v>
      </c>
      <c r="K20" s="2"/>
      <c r="L20" s="2"/>
    </row>
    <row r="21" customFormat="false" ht="12.75" hidden="false" customHeight="false" outlineLevel="0" collapsed="false">
      <c r="A21" s="1" t="n">
        <f aca="false">A20+1</f>
        <v>20</v>
      </c>
      <c r="B21" s="1" t="n">
        <f aca="false">B13*2</f>
        <v>8</v>
      </c>
      <c r="C21" s="1" t="n">
        <v>0.4</v>
      </c>
      <c r="D21" s="2" t="n">
        <f aca="false">D20-(D20/100*C21)</f>
        <v>92.667496445924</v>
      </c>
      <c r="E21" s="2" t="n">
        <f aca="false">(B21*D21+B20*D20+B19*D19+B18*D18+B17*D17+B16*D16+B15*D15+B14*D14+B13*D13+B12*D12+B11*D11+B10*D10+B9*D9+B8*D8+B7*D7+B6*D6+B5*D5+B4*D4+B3*D3+B2*D2)/G21</f>
        <v>95.3458344631584</v>
      </c>
      <c r="F21" s="1" t="n">
        <f aca="false">B21</f>
        <v>8</v>
      </c>
      <c r="G21" s="1" t="n">
        <f aca="false">G20+F21</f>
        <v>114</v>
      </c>
      <c r="H21" s="2" t="n">
        <f aca="false">E20-E21</f>
        <v>0.202138718281844</v>
      </c>
      <c r="I21" s="2" t="n">
        <f aca="false">H20-H21</f>
        <v>0.00262194418766626</v>
      </c>
      <c r="J21" s="2" t="n">
        <f aca="false">E21-D21</f>
        <v>2.67833801723435</v>
      </c>
      <c r="K21" s="2"/>
      <c r="L21" s="2"/>
    </row>
    <row r="22" customFormat="false" ht="12.75" hidden="false" customHeight="false" outlineLevel="0" collapsed="false">
      <c r="A22" s="1" t="n">
        <f aca="false">A21+1</f>
        <v>21</v>
      </c>
      <c r="B22" s="1" t="n">
        <f aca="false">B14*2</f>
        <v>16</v>
      </c>
      <c r="C22" s="1" t="n">
        <v>0.4</v>
      </c>
      <c r="D22" s="2" t="n">
        <f aca="false">D21-(D21/100*C22)</f>
        <v>92.2968264601403</v>
      </c>
      <c r="E22" s="2" t="n">
        <f aca="false">(B22*D22+B21*D21+B20*D20+B19*D19+B18*D18+B17*D17+B16*D16+B15*D15+B14*D14+B13*D13+B12*D12+B11*D11+B10*D10+B9*D9+B8*D8+B7*D7+B6*D6+B5*D5+B4*D4+B3*D3+B2*D2)/G22</f>
        <v>94.97057193971</v>
      </c>
      <c r="F22" s="1" t="n">
        <f aca="false">B22</f>
        <v>16</v>
      </c>
      <c r="G22" s="1" t="n">
        <f aca="false">G21+F22</f>
        <v>130</v>
      </c>
      <c r="H22" s="2" t="n">
        <f aca="false">E21-E22</f>
        <v>0.375262523448384</v>
      </c>
      <c r="I22" s="2" t="n">
        <f aca="false">H21-H22</f>
        <v>-0.17312380516654</v>
      </c>
      <c r="J22" s="2" t="n">
        <f aca="false">E22-D22</f>
        <v>2.67374547956966</v>
      </c>
      <c r="K22" s="2"/>
      <c r="L22" s="2"/>
    </row>
    <row r="23" customFormat="false" ht="12.75" hidden="false" customHeight="false" outlineLevel="0" collapsed="false">
      <c r="A23" s="1" t="n">
        <f aca="false">A22+1</f>
        <v>22</v>
      </c>
      <c r="B23" s="1" t="n">
        <f aca="false">B15*2</f>
        <v>16</v>
      </c>
      <c r="C23" s="1" t="n">
        <v>0.4</v>
      </c>
      <c r="D23" s="2" t="n">
        <f aca="false">D22-(D22/100*C23)</f>
        <v>91.9276391542998</v>
      </c>
      <c r="E23" s="2" t="n">
        <f aca="false">(B23*D23+B22*D22+B21*D21+B20*D20+B19*D19+B18*D18+B17*D17+B16*D16+B15*D15+B14*D14+B13*D13+B12*D12+B11*D11+B10*D10+B9*D9+B8*D8+B7*D7+B6*D6+B5*D5+B4*D4+B3*D3+B2*D2)/G23</f>
        <v>94.6370998536376</v>
      </c>
      <c r="F23" s="1" t="n">
        <f aca="false">B23</f>
        <v>16</v>
      </c>
      <c r="G23" s="1" t="n">
        <f aca="false">G22+F23</f>
        <v>146</v>
      </c>
      <c r="H23" s="2" t="n">
        <f aca="false">E22-E23</f>
        <v>0.333472086072362</v>
      </c>
      <c r="I23" s="2" t="n">
        <f aca="false">H22-H23</f>
        <v>0.0417904373760223</v>
      </c>
      <c r="J23" s="2" t="n">
        <f aca="false">E23-D23</f>
        <v>2.70946069933785</v>
      </c>
      <c r="K23" s="2"/>
      <c r="L23" s="2"/>
    </row>
    <row r="24" customFormat="false" ht="12.75" hidden="false" customHeight="false" outlineLevel="0" collapsed="false">
      <c r="A24" s="1" t="n">
        <f aca="false">A23+1</f>
        <v>23</v>
      </c>
      <c r="B24" s="1" t="n">
        <f aca="false">B16*2</f>
        <v>32</v>
      </c>
      <c r="C24" s="1" t="n">
        <v>0.4</v>
      </c>
      <c r="D24" s="2" t="n">
        <f aca="false">D23-(D23/100*C24)</f>
        <v>91.5599285976826</v>
      </c>
      <c r="E24" s="2" t="n">
        <f aca="false">(B24*D24+B23*D23+B22*D22+B21*D21+B20*D20+B19*D19+B18*D18+B17*D17+B16*D16+B15*D15+B14*D14+B13*D13+B12*D12+B11*D11+B10*D10+B9*D9+B8*D8+B7*D7+B6*D6+B5*D5+B4*D4+B3*D3+B2*D2)/G24</f>
        <v>94.0839005267244</v>
      </c>
      <c r="F24" s="1" t="n">
        <f aca="false">B24</f>
        <v>32</v>
      </c>
      <c r="G24" s="1" t="n">
        <f aca="false">G23+F24</f>
        <v>178</v>
      </c>
      <c r="H24" s="2" t="n">
        <f aca="false">E23-E24</f>
        <v>0.553199326913273</v>
      </c>
      <c r="I24" s="2" t="n">
        <f aca="false">H23-H24</f>
        <v>-0.219727240840911</v>
      </c>
      <c r="J24" s="2" t="n">
        <f aca="false">E24-D24</f>
        <v>2.52397192904178</v>
      </c>
      <c r="K24" s="2"/>
      <c r="L24" s="2"/>
    </row>
    <row r="25" customFormat="false" ht="12.75" hidden="false" customHeight="false" outlineLevel="0" collapsed="false">
      <c r="A25" s="1" t="n">
        <f aca="false">A24+1</f>
        <v>24</v>
      </c>
      <c r="B25" s="1" t="n">
        <f aca="false">B17*2</f>
        <v>32</v>
      </c>
      <c r="C25" s="1" t="n">
        <v>0.4</v>
      </c>
      <c r="D25" s="2" t="n">
        <f aca="false">D24-(D24/100*C25)</f>
        <v>91.1936888832918</v>
      </c>
      <c r="E25" s="2" t="n">
        <f aca="false">(B25*D25+B24*D24+B23*D23+B22*D22+B21*D21+B20*D20+B19*D19+B18*D18+B17*D17+B16*D16+B15*D15+B14*D14+B13*D13+B12*D12+B11*D11+B10*D10+B9*D9+B8*D8+B7*D7+B6*D6+B5*D5+B4*D4+B3*D3+B2*D2)/G25</f>
        <v>93.6434873239156</v>
      </c>
      <c r="F25" s="1" t="n">
        <f aca="false">B25</f>
        <v>32</v>
      </c>
      <c r="G25" s="1" t="n">
        <f aca="false">G24+F25</f>
        <v>210</v>
      </c>
      <c r="H25" s="2" t="n">
        <f aca="false">E24-E25</f>
        <v>0.440413202808756</v>
      </c>
      <c r="I25" s="2" t="n">
        <f aca="false">H24-H25</f>
        <v>0.112786124104517</v>
      </c>
      <c r="J25" s="2" t="n">
        <f aca="false">E25-D25</f>
        <v>2.44979844062375</v>
      </c>
      <c r="K25" s="2"/>
      <c r="L25" s="2"/>
    </row>
    <row r="26" customFormat="false" ht="12.75" hidden="false" customHeight="false" outlineLevel="0" collapsed="false">
      <c r="D26" s="2"/>
      <c r="E26" s="2"/>
      <c r="F26" s="1" t="n">
        <f aca="false">B26</f>
        <v>0</v>
      </c>
      <c r="J26" s="2" t="n">
        <f aca="false">E26-D26</f>
        <v>0</v>
      </c>
      <c r="K26" s="2"/>
      <c r="L26" s="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0.6796875" defaultRowHeight="12.75" zeroHeight="false" outlineLevelRow="0" outlineLevelCol="0"/>
  <cols>
    <col collapsed="false" customWidth="true" hidden="false" outlineLevel="0" max="5" min="5" style="1" width="15.85"/>
    <col collapsed="false" customWidth="true" hidden="false" outlineLevel="0" max="6" min="6" style="1" width="13.71"/>
    <col collapsed="false" customWidth="true" hidden="false" outlineLevel="0" max="7" min="7" style="1" width="18"/>
    <col collapsed="false" customWidth="true" hidden="false" outlineLevel="0" max="8" min="8" style="2" width="12.29"/>
    <col collapsed="false" customWidth="true" hidden="false" outlineLevel="0" max="9" min="9" style="2" width="11.43"/>
    <col collapsed="false" customWidth="true" hidden="false" outlineLevel="0" max="10" min="10" style="1" width="21.29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</row>
    <row r="2" customFormat="false" ht="12.75" hidden="false" customHeight="false" outlineLevel="0" collapsed="false">
      <c r="A2" s="1" t="n">
        <v>1</v>
      </c>
      <c r="B2" s="1" t="n">
        <v>1</v>
      </c>
      <c r="C2" s="1" t="n">
        <v>0</v>
      </c>
      <c r="D2" s="2" t="n">
        <v>100</v>
      </c>
      <c r="E2" s="2" t="n">
        <f aca="false">B2*D2</f>
        <v>100</v>
      </c>
      <c r="F2" s="1" t="n">
        <f aca="false">B2</f>
        <v>1</v>
      </c>
      <c r="G2" s="1" t="n">
        <f aca="false">F2</f>
        <v>1</v>
      </c>
      <c r="H2" s="2" t="n">
        <f aca="false">0</f>
        <v>0</v>
      </c>
      <c r="J2" s="2" t="n">
        <f aca="false">E2-D2</f>
        <v>0</v>
      </c>
      <c r="K2" s="2" t="n">
        <f aca="false">AVERAGE(J2:J25)</f>
        <v>1.59396277831686</v>
      </c>
      <c r="L2" s="2" t="n">
        <f aca="false">(K2/SUM(C2:C25))*100</f>
        <v>15.4753667797754</v>
      </c>
    </row>
    <row r="3" customFormat="false" ht="12.75" hidden="false" customHeight="false" outlineLevel="0" collapsed="false">
      <c r="A3" s="1" t="n">
        <f aca="false">A2+1</f>
        <v>2</v>
      </c>
      <c r="B3" s="1" t="n">
        <v>1</v>
      </c>
      <c r="C3" s="1" t="n">
        <v>0.1</v>
      </c>
      <c r="D3" s="2" t="n">
        <f aca="false">D2-(D2/100*C3)</f>
        <v>99.9</v>
      </c>
      <c r="E3" s="2" t="n">
        <f aca="false">(B3*D3+B2*D2)/G3</f>
        <v>99.95</v>
      </c>
      <c r="F3" s="1" t="n">
        <f aca="false">B3</f>
        <v>1</v>
      </c>
      <c r="G3" s="1" t="n">
        <f aca="false">G2+F3</f>
        <v>2</v>
      </c>
      <c r="H3" s="2" t="n">
        <f aca="false">E2-E3</f>
        <v>0.0499999999999972</v>
      </c>
      <c r="I3" s="2" t="n">
        <f aca="false">H2-H3</f>
        <v>-0.0499999999999972</v>
      </c>
      <c r="J3" s="2" t="n">
        <f aca="false">E3-D3</f>
        <v>0.0499999999999972</v>
      </c>
      <c r="K3" s="2"/>
      <c r="L3" s="2"/>
    </row>
    <row r="4" customFormat="false" ht="12.75" hidden="false" customHeight="false" outlineLevel="0" collapsed="false">
      <c r="A4" s="1" t="n">
        <f aca="false">A3+1</f>
        <v>3</v>
      </c>
      <c r="B4" s="1" t="n">
        <v>2</v>
      </c>
      <c r="C4" s="1" t="n">
        <v>0.1</v>
      </c>
      <c r="D4" s="2" t="n">
        <f aca="false">D3-(D3/100*C4)</f>
        <v>99.8001</v>
      </c>
      <c r="E4" s="2" t="n">
        <f aca="false">(B4*D4+B3*D3+B2*D2)/G4</f>
        <v>99.87505</v>
      </c>
      <c r="F4" s="1" t="n">
        <f aca="false">B4</f>
        <v>2</v>
      </c>
      <c r="G4" s="1" t="n">
        <f aca="false">G3+F4</f>
        <v>4</v>
      </c>
      <c r="H4" s="2" t="n">
        <f aca="false">E3-E4</f>
        <v>0.0749500000000012</v>
      </c>
      <c r="I4" s="2" t="n">
        <f aca="false">H3-H4</f>
        <v>-0.024950000000004</v>
      </c>
      <c r="J4" s="2" t="n">
        <f aca="false">E4-D4</f>
        <v>0.0749500000000012</v>
      </c>
      <c r="K4" s="2"/>
      <c r="L4" s="2"/>
    </row>
    <row r="5" customFormat="false" ht="12.75" hidden="false" customHeight="false" outlineLevel="0" collapsed="false">
      <c r="A5" s="1" t="n">
        <f aca="false">A4+1</f>
        <v>4</v>
      </c>
      <c r="B5" s="1" t="n">
        <v>2</v>
      </c>
      <c r="C5" s="1" t="n">
        <v>0.1</v>
      </c>
      <c r="D5" s="2" t="n">
        <f aca="false">D4-(D4/100*C5)</f>
        <v>99.7002999</v>
      </c>
      <c r="E5" s="2" t="n">
        <f aca="false">(B5*D5+B4*D4+B3*D3+B2*D2)/G5</f>
        <v>99.8167999666667</v>
      </c>
      <c r="F5" s="1" t="n">
        <f aca="false">B5</f>
        <v>2</v>
      </c>
      <c r="G5" s="1" t="n">
        <f aca="false">G4+F5</f>
        <v>6</v>
      </c>
      <c r="H5" s="2" t="n">
        <f aca="false">E4-E5</f>
        <v>0.0582500333333371</v>
      </c>
      <c r="I5" s="2" t="n">
        <f aca="false">H4-H5</f>
        <v>0.0166999666666641</v>
      </c>
      <c r="J5" s="2" t="n">
        <f aca="false">E5-D5</f>
        <v>0.11650006666666</v>
      </c>
      <c r="K5" s="2"/>
      <c r="L5" s="2"/>
    </row>
    <row r="6" customFormat="false" ht="12.75" hidden="false" customHeight="false" outlineLevel="0" collapsed="false">
      <c r="A6" s="1" t="n">
        <f aca="false">A5+1</f>
        <v>5</v>
      </c>
      <c r="B6" s="1" t="n">
        <v>4</v>
      </c>
      <c r="C6" s="1" t="n">
        <v>0.1</v>
      </c>
      <c r="D6" s="2" t="n">
        <f aca="false">D5-(D5/100*C6)</f>
        <v>99.6005996001</v>
      </c>
      <c r="E6" s="2" t="n">
        <f aca="false">(B6*D6+B5*D5+B4*D4+B3*D3+B2*D2)/G6</f>
        <v>99.73031982004</v>
      </c>
      <c r="F6" s="1" t="n">
        <f aca="false">B6</f>
        <v>4</v>
      </c>
      <c r="G6" s="1" t="n">
        <f aca="false">G5+F6</f>
        <v>10</v>
      </c>
      <c r="H6" s="2" t="n">
        <f aca="false">E5-E6</f>
        <v>0.0864801466266698</v>
      </c>
      <c r="I6" s="2" t="n">
        <f aca="false">H5-H6</f>
        <v>-0.0282301132933327</v>
      </c>
      <c r="J6" s="2" t="n">
        <f aca="false">E6-D6</f>
        <v>0.129720219939983</v>
      </c>
      <c r="K6" s="2"/>
      <c r="L6" s="2"/>
    </row>
    <row r="7" customFormat="false" ht="12.75" hidden="false" customHeight="false" outlineLevel="0" collapsed="false">
      <c r="A7" s="1" t="n">
        <f aca="false">A6+1</f>
        <v>6</v>
      </c>
      <c r="B7" s="1" t="n">
        <v>4</v>
      </c>
      <c r="C7" s="1" t="n">
        <v>0.1</v>
      </c>
      <c r="D7" s="2" t="n">
        <f aca="false">D6-(D6/100*C7)</f>
        <v>99.5009990004999</v>
      </c>
      <c r="E7" s="2" t="n">
        <f aca="false">(B7*D7+B6*D6+B5*D5+B4*D4+B3*D3+B2*D2)/G7</f>
        <v>99.6647995858857</v>
      </c>
      <c r="F7" s="1" t="n">
        <f aca="false">B7</f>
        <v>4</v>
      </c>
      <c r="G7" s="1" t="n">
        <f aca="false">G6+F7</f>
        <v>14</v>
      </c>
      <c r="H7" s="2" t="n">
        <f aca="false">E6-E7</f>
        <v>0.0655202341542918</v>
      </c>
      <c r="I7" s="2" t="n">
        <f aca="false">H6-H7</f>
        <v>0.0209599124723781</v>
      </c>
      <c r="J7" s="2" t="n">
        <f aca="false">E7-D7</f>
        <v>0.163800585385786</v>
      </c>
      <c r="K7" s="2"/>
      <c r="L7" s="2"/>
    </row>
    <row r="8" customFormat="false" ht="12.75" hidden="false" customHeight="false" outlineLevel="0" collapsed="false">
      <c r="A8" s="1" t="n">
        <f aca="false">A7+1</f>
        <v>7</v>
      </c>
      <c r="B8" s="1" t="n">
        <v>8</v>
      </c>
      <c r="C8" s="1" t="n">
        <v>0.1</v>
      </c>
      <c r="D8" s="2" t="n">
        <f aca="false">D7-(D7/100*C8)</f>
        <v>99.4014980014994</v>
      </c>
      <c r="E8" s="2" t="n">
        <f aca="false">(B8*D8+B7*D7+B6*D6+B5*D5+B4*D4+B3*D3+B2*D2)/G8</f>
        <v>99.5690535551998</v>
      </c>
      <c r="F8" s="1" t="n">
        <f aca="false">B8</f>
        <v>8</v>
      </c>
      <c r="G8" s="1" t="n">
        <f aca="false">G7+F8</f>
        <v>22</v>
      </c>
      <c r="H8" s="2" t="n">
        <f aca="false">E7-E8</f>
        <v>0.0957460306859161</v>
      </c>
      <c r="I8" s="2" t="n">
        <f aca="false">H7-H8</f>
        <v>-0.0302257965316244</v>
      </c>
      <c r="J8" s="2" t="n">
        <f aca="false">E8-D8</f>
        <v>0.167555553700367</v>
      </c>
      <c r="K8" s="2"/>
      <c r="L8" s="2"/>
    </row>
    <row r="9" customFormat="false" ht="12.75" hidden="false" customHeight="false" outlineLevel="0" collapsed="false">
      <c r="A9" s="1" t="n">
        <f aca="false">A8+1</f>
        <v>8</v>
      </c>
      <c r="B9" s="1" t="n">
        <v>8</v>
      </c>
      <c r="C9" s="1" t="n">
        <v>0.1</v>
      </c>
      <c r="D9" s="2" t="n">
        <f aca="false">D8-(D8/100*C9)</f>
        <v>99.3020965034979</v>
      </c>
      <c r="E9" s="2" t="n">
        <f aca="false">(B9*D9+B8*D8+B7*D7+B6*D6+B5*D5+B4*D4+B3*D3+B2*D2)/G9</f>
        <v>99.4978650080793</v>
      </c>
      <c r="F9" s="1" t="n">
        <f aca="false">B9</f>
        <v>8</v>
      </c>
      <c r="G9" s="1" t="n">
        <f aca="false">G8+F9</f>
        <v>30</v>
      </c>
      <c r="H9" s="2" t="n">
        <f aca="false">E8-E9</f>
        <v>0.0711885471205136</v>
      </c>
      <c r="I9" s="2" t="n">
        <f aca="false">H8-H9</f>
        <v>0.0245574835654026</v>
      </c>
      <c r="J9" s="2" t="n">
        <f aca="false">E9-D9</f>
        <v>0.195768504581352</v>
      </c>
      <c r="K9" s="2"/>
      <c r="L9" s="2"/>
    </row>
    <row r="10" customFormat="false" ht="12.75" hidden="false" customHeight="false" outlineLevel="0" collapsed="false">
      <c r="A10" s="1" t="n">
        <f aca="false">A9+1</f>
        <v>9</v>
      </c>
      <c r="B10" s="1" t="n">
        <f aca="false">B2*2</f>
        <v>2</v>
      </c>
      <c r="C10" s="1" t="n">
        <f aca="false">C3*3</f>
        <v>0.3</v>
      </c>
      <c r="D10" s="2" t="n">
        <f aca="false">D9-(D9/100*C10)</f>
        <v>99.0041902139874</v>
      </c>
      <c r="E10" s="2" t="n">
        <f aca="false">(B10*D10+B9*D9+B8*D8+B7*D7+B6*D6+B5*D5+B4*D4+B3*D3+B2*D2)/G10</f>
        <v>99.4670103334485</v>
      </c>
      <c r="F10" s="1" t="n">
        <f aca="false">B10</f>
        <v>2</v>
      </c>
      <c r="G10" s="1" t="n">
        <f aca="false">G9+F10</f>
        <v>32</v>
      </c>
      <c r="H10" s="2" t="n">
        <f aca="false">E9-E10</f>
        <v>0.0308546746307457</v>
      </c>
      <c r="I10" s="2" t="n">
        <f aca="false">H9-H10</f>
        <v>0.0403338724897679</v>
      </c>
      <c r="J10" s="2" t="n">
        <f aca="false">E10-D10</f>
        <v>0.462820119461099</v>
      </c>
      <c r="K10" s="2"/>
      <c r="L10" s="2"/>
    </row>
    <row r="11" customFormat="false" ht="12.75" hidden="false" customHeight="false" outlineLevel="0" collapsed="false">
      <c r="A11" s="1" t="n">
        <f aca="false">A10+1</f>
        <v>10</v>
      </c>
      <c r="B11" s="1" t="n">
        <f aca="false">B3*2</f>
        <v>2</v>
      </c>
      <c r="C11" s="1" t="n">
        <f aca="false">C3*3</f>
        <v>0.3</v>
      </c>
      <c r="D11" s="2" t="n">
        <f aca="false">D10-(D10/100*C11)</f>
        <v>98.7071776433455</v>
      </c>
      <c r="E11" s="2" t="n">
        <f aca="false">(B11*D11+B10*D10+B9*D9+B8*D8+B7*D7+B6*D6+B5*D5+B4*D4+B3*D3+B2*D2)/G11</f>
        <v>99.4223142928543</v>
      </c>
      <c r="F11" s="1" t="n">
        <f aca="false">B11</f>
        <v>2</v>
      </c>
      <c r="G11" s="1" t="n">
        <f aca="false">G10+F11</f>
        <v>34</v>
      </c>
      <c r="H11" s="2" t="n">
        <f aca="false">E10-E11</f>
        <v>0.0446960405942747</v>
      </c>
      <c r="I11" s="2" t="n">
        <f aca="false">H10-H11</f>
        <v>-0.013841365963529</v>
      </c>
      <c r="J11" s="2" t="n">
        <f aca="false">E11-D11</f>
        <v>0.715136649508793</v>
      </c>
      <c r="K11" s="2"/>
      <c r="L11" s="2"/>
    </row>
    <row r="12" customFormat="false" ht="12.75" hidden="false" customHeight="false" outlineLevel="0" collapsed="false">
      <c r="A12" s="1" t="n">
        <f aca="false">A11+1</f>
        <v>11</v>
      </c>
      <c r="B12" s="1" t="n">
        <f aca="false">B4*2</f>
        <v>4</v>
      </c>
      <c r="C12" s="1" t="n">
        <f aca="false">C4*3</f>
        <v>0.3</v>
      </c>
      <c r="D12" s="2" t="n">
        <f aca="false">D11-(D11/100*C12)</f>
        <v>98.4110561104154</v>
      </c>
      <c r="E12" s="2" t="n">
        <f aca="false">(B12*D12+B11*D11+B10*D10+B9*D9+B8*D8+B7*D7+B6*D6+B5*D5+B4*D4+B3*D3+B2*D2)/G12</f>
        <v>99.3158660631238</v>
      </c>
      <c r="F12" s="1" t="n">
        <f aca="false">B12</f>
        <v>4</v>
      </c>
      <c r="G12" s="1" t="n">
        <f aca="false">G11+F12</f>
        <v>38</v>
      </c>
      <c r="H12" s="2" t="n">
        <f aca="false">E11-E12</f>
        <v>0.106448229730418</v>
      </c>
      <c r="I12" s="2" t="n">
        <f aca="false">H11-H12</f>
        <v>-0.0617521891361434</v>
      </c>
      <c r="J12" s="2" t="n">
        <f aca="false">E12-D12</f>
        <v>0.904809952708405</v>
      </c>
      <c r="K12" s="2"/>
      <c r="L12" s="2"/>
    </row>
    <row r="13" customFormat="false" ht="12.75" hidden="false" customHeight="false" outlineLevel="0" collapsed="false">
      <c r="A13" s="1" t="n">
        <f aca="false">A12+1</f>
        <v>12</v>
      </c>
      <c r="B13" s="1" t="n">
        <f aca="false">B5*2</f>
        <v>4</v>
      </c>
      <c r="C13" s="1" t="n">
        <f aca="false">C5*3</f>
        <v>0.3</v>
      </c>
      <c r="D13" s="2" t="n">
        <f aca="false">D12-(D12/100*C13)</f>
        <v>98.1158229420842</v>
      </c>
      <c r="E13" s="2" t="n">
        <f aca="false">(B13*D13+B12*D12+B11*D11+B10*D10+B9*D9+B8*D8+B7*D7+B6*D6+B5*D5+B4*D4+B3*D3+B2*D2)/G13</f>
        <v>99.2015762420725</v>
      </c>
      <c r="F13" s="1" t="n">
        <f aca="false">B13</f>
        <v>4</v>
      </c>
      <c r="G13" s="1" t="n">
        <f aca="false">G12+F13</f>
        <v>42</v>
      </c>
      <c r="H13" s="2" t="n">
        <f aca="false">E12-E13</f>
        <v>0.114289821051386</v>
      </c>
      <c r="I13" s="2" t="n">
        <f aca="false">H12-H13</f>
        <v>-0.00784159132096818</v>
      </c>
      <c r="J13" s="2" t="n">
        <f aca="false">E13-D13</f>
        <v>1.08575329998827</v>
      </c>
      <c r="K13" s="2"/>
      <c r="L13" s="2"/>
    </row>
    <row r="14" customFormat="false" ht="12.75" hidden="false" customHeight="false" outlineLevel="0" collapsed="false">
      <c r="A14" s="1" t="n">
        <f aca="false">A13+1</f>
        <v>13</v>
      </c>
      <c r="B14" s="1" t="n">
        <f aca="false">B6*2</f>
        <v>8</v>
      </c>
      <c r="C14" s="1" t="n">
        <f aca="false">C6*3</f>
        <v>0.3</v>
      </c>
      <c r="D14" s="2" t="n">
        <f aca="false">D13-(D13/100*C14)</f>
        <v>97.8214754732579</v>
      </c>
      <c r="E14" s="2" t="n">
        <f aca="false">(B14*D14+B13*D13+B12*D12+B11*D11+B10*D10+B9*D9+B8*D8+B7*D7+B6*D6+B5*D5+B4*D4+B3*D3+B2*D2)/G14</f>
        <v>98.9807601190621</v>
      </c>
      <c r="F14" s="1" t="n">
        <f aca="false">B14</f>
        <v>8</v>
      </c>
      <c r="G14" s="1" t="n">
        <f aca="false">G13+F14</f>
        <v>50</v>
      </c>
      <c r="H14" s="2" t="n">
        <f aca="false">E13-E14</f>
        <v>0.220816123010337</v>
      </c>
      <c r="I14" s="2" t="n">
        <f aca="false">H13-H14</f>
        <v>-0.106526301958951</v>
      </c>
      <c r="J14" s="2" t="n">
        <f aca="false">E14-D14</f>
        <v>1.15928464580418</v>
      </c>
      <c r="K14" s="2"/>
      <c r="L14" s="2"/>
    </row>
    <row r="15" customFormat="false" ht="12.75" hidden="false" customHeight="false" outlineLevel="0" collapsed="false">
      <c r="A15" s="1" t="n">
        <f aca="false">A14+1</f>
        <v>14</v>
      </c>
      <c r="B15" s="1" t="n">
        <f aca="false">B7*2</f>
        <v>8</v>
      </c>
      <c r="C15" s="1" t="n">
        <f aca="false">C7*3</f>
        <v>0.3</v>
      </c>
      <c r="D15" s="2" t="n">
        <f aca="false">D14-(D14/100*C15)</f>
        <v>97.5280110468382</v>
      </c>
      <c r="E15" s="2" t="n">
        <f aca="false">(B15*D15+B14*D14+B13*D13+B12*D12+B11*D11+B10*D10+B9*D9+B8*D8+B7*D7+B6*D6+B5*D5+B4*D4+B3*D3+B2*D2)/G15</f>
        <v>98.7803809366864</v>
      </c>
      <c r="F15" s="1" t="n">
        <f aca="false">B15</f>
        <v>8</v>
      </c>
      <c r="G15" s="1" t="n">
        <f aca="false">G14+F15</f>
        <v>58</v>
      </c>
      <c r="H15" s="2" t="n">
        <f aca="false">E14-E15</f>
        <v>0.200379182375741</v>
      </c>
      <c r="I15" s="2" t="n">
        <f aca="false">H14-H15</f>
        <v>0.0204369406345961</v>
      </c>
      <c r="J15" s="2" t="n">
        <f aca="false">E15-D15</f>
        <v>1.25236988984821</v>
      </c>
      <c r="K15" s="2"/>
      <c r="L15" s="2"/>
    </row>
    <row r="16" customFormat="false" ht="12.75" hidden="false" customHeight="false" outlineLevel="0" collapsed="false">
      <c r="A16" s="1" t="n">
        <f aca="false">A15+1</f>
        <v>15</v>
      </c>
      <c r="B16" s="1" t="n">
        <f aca="false">B8*2</f>
        <v>16</v>
      </c>
      <c r="C16" s="1" t="n">
        <f aca="false">C8*3</f>
        <v>0.3</v>
      </c>
      <c r="D16" s="2" t="n">
        <f aca="false">D15-(D15/100*C16)</f>
        <v>97.2354270136977</v>
      </c>
      <c r="E16" s="2" t="n">
        <f aca="false">(B16*D16+B15*D15+B14*D14+B13*D13+B12*D12+B11*D11+B10*D10+B9*D9+B8*D8+B7*D7+B6*D6+B5*D5+B4*D4+B3*D3+B2*D2)/G16</f>
        <v>98.4463368452294</v>
      </c>
      <c r="F16" s="1" t="n">
        <f aca="false">B16</f>
        <v>16</v>
      </c>
      <c r="G16" s="1" t="n">
        <f aca="false">G15+F16</f>
        <v>74</v>
      </c>
      <c r="H16" s="2" t="n">
        <f aca="false">E15-E16</f>
        <v>0.334044091457002</v>
      </c>
      <c r="I16" s="2" t="n">
        <f aca="false">H15-H16</f>
        <v>-0.133664909081261</v>
      </c>
      <c r="J16" s="2" t="n">
        <f aca="false">E16-D16</f>
        <v>1.21090983153172</v>
      </c>
      <c r="K16" s="2"/>
      <c r="L16" s="2"/>
    </row>
    <row r="17" customFormat="false" ht="12.75" hidden="false" customHeight="false" outlineLevel="0" collapsed="false">
      <c r="A17" s="1" t="n">
        <f aca="false">A16+1</f>
        <v>16</v>
      </c>
      <c r="B17" s="1" t="n">
        <f aca="false">B9*2</f>
        <v>16</v>
      </c>
      <c r="C17" s="1" t="n">
        <f aca="false">C9*3</f>
        <v>0.3</v>
      </c>
      <c r="D17" s="2" t="n">
        <f aca="false">D16-(D16/100*C17)</f>
        <v>96.9437207326566</v>
      </c>
      <c r="E17" s="2" t="n">
        <f aca="false">(B17*D17+B16*D16+B15*D15+B14*D14+B13*D13+B12*D12+B11*D11+B10*D10+B9*D9+B8*D8+B7*D7+B6*D6+B5*D5+B4*D4+B3*D3+B2*D2)/G17</f>
        <v>98.1792050918831</v>
      </c>
      <c r="F17" s="1" t="n">
        <f aca="false">B17</f>
        <v>16</v>
      </c>
      <c r="G17" s="1" t="n">
        <f aca="false">G16+F17</f>
        <v>90</v>
      </c>
      <c r="H17" s="2" t="n">
        <f aca="false">E16-E17</f>
        <v>0.267131753346263</v>
      </c>
      <c r="I17" s="2" t="n">
        <f aca="false">H16-H17</f>
        <v>0.0669123381107397</v>
      </c>
      <c r="J17" s="2" t="n">
        <f aca="false">E17-D17</f>
        <v>1.23548435922655</v>
      </c>
      <c r="K17" s="2"/>
      <c r="L17" s="2"/>
    </row>
    <row r="18" customFormat="false" ht="12.75" hidden="false" customHeight="false" outlineLevel="0" collapsed="false">
      <c r="A18" s="1" t="n">
        <f aca="false">A17+1</f>
        <v>17</v>
      </c>
      <c r="B18" s="1" t="n">
        <f aca="false">B10*2</f>
        <v>4</v>
      </c>
      <c r="C18" s="1" t="n">
        <f aca="false">C10*3</f>
        <v>0.9</v>
      </c>
      <c r="D18" s="2" t="n">
        <f aca="false">D17-(D17/100*C18)</f>
        <v>96.0712272460627</v>
      </c>
      <c r="E18" s="2" t="n">
        <f aca="false">(B18*D18+B17*D17+B16*D16+B15*D15+B14*D14+B13*D13+B12*D12+B11*D11+B10*D10+B9*D9+B8*D8+B7*D7+B6*D6+B5*D5+B4*D4+B3*D3+B2*D2)/G18</f>
        <v>98.0895039069546</v>
      </c>
      <c r="F18" s="1" t="n">
        <f aca="false">B18</f>
        <v>4</v>
      </c>
      <c r="G18" s="1" t="n">
        <f aca="false">G17+F18</f>
        <v>94</v>
      </c>
      <c r="H18" s="2" t="n">
        <f aca="false">E17-E18</f>
        <v>0.0897011849285292</v>
      </c>
      <c r="I18" s="2" t="n">
        <f aca="false">H17-H18</f>
        <v>0.177430568417734</v>
      </c>
      <c r="J18" s="2" t="n">
        <f aca="false">E18-D18</f>
        <v>2.01827666089193</v>
      </c>
      <c r="K18" s="2"/>
      <c r="L18" s="2"/>
    </row>
    <row r="19" customFormat="false" ht="12.75" hidden="false" customHeight="false" outlineLevel="0" collapsed="false">
      <c r="A19" s="1" t="n">
        <f aca="false">A18+1</f>
        <v>18</v>
      </c>
      <c r="B19" s="1" t="n">
        <f aca="false">B11*2</f>
        <v>4</v>
      </c>
      <c r="C19" s="1" t="n">
        <f aca="false">C11*3</f>
        <v>0.9</v>
      </c>
      <c r="D19" s="2" t="n">
        <f aca="false">D18-(D18/100*C19)</f>
        <v>95.2065862008481</v>
      </c>
      <c r="E19" s="2" t="n">
        <f aca="false">(B19*D19+B18*D18+B17*D17+B16*D16+B15*D15+B14*D14+B13*D13+B12*D12+B11*D11+B10*D10+B9*D9+B8*D8+B7*D7+B6*D6+B5*D5+B4*D4+B3*D3+B2*D2)/G19</f>
        <v>97.9718337965012</v>
      </c>
      <c r="F19" s="1" t="n">
        <f aca="false">B19</f>
        <v>4</v>
      </c>
      <c r="G19" s="1" t="n">
        <f aca="false">G18+F19</f>
        <v>98</v>
      </c>
      <c r="H19" s="2" t="n">
        <f aca="false">E18-E19</f>
        <v>0.117670110453332</v>
      </c>
      <c r="I19" s="2" t="n">
        <f aca="false">H18-H19</f>
        <v>-0.027968925524803</v>
      </c>
      <c r="J19" s="2" t="n">
        <f aca="false">E19-D19</f>
        <v>2.76524759565316</v>
      </c>
      <c r="K19" s="2"/>
      <c r="L19" s="2"/>
    </row>
    <row r="20" customFormat="false" ht="12.75" hidden="false" customHeight="false" outlineLevel="0" collapsed="false">
      <c r="A20" s="1" t="n">
        <f aca="false">A19+1</f>
        <v>19</v>
      </c>
      <c r="B20" s="1" t="n">
        <f aca="false">B12*2</f>
        <v>8</v>
      </c>
      <c r="C20" s="1" t="n">
        <f aca="false">C12*3</f>
        <v>0.9</v>
      </c>
      <c r="D20" s="2" t="n">
        <f aca="false">D19-(D19/100*C20)</f>
        <v>94.3497269250404</v>
      </c>
      <c r="E20" s="2" t="n">
        <f aca="false">(B20*D20+B19*D19+B18*D18+B17*D17+B16*D16+B15*D15+B14*D14+B13*D13+B12*D12+B11*D11+B10*D10+B9*D9+B8*D8+B7*D7+B6*D6+B5*D5+B4*D4+B3*D3+B2*D2)/G20</f>
        <v>97.6984672401646</v>
      </c>
      <c r="F20" s="1" t="n">
        <f aca="false">B20</f>
        <v>8</v>
      </c>
      <c r="G20" s="1" t="n">
        <f aca="false">G19+F20</f>
        <v>106</v>
      </c>
      <c r="H20" s="2" t="n">
        <f aca="false">E19-E20</f>
        <v>0.273366556336669</v>
      </c>
      <c r="I20" s="2" t="n">
        <f aca="false">H19-H20</f>
        <v>-0.155696445883336</v>
      </c>
      <c r="J20" s="2" t="n">
        <f aca="false">E20-D20</f>
        <v>3.34874031512413</v>
      </c>
      <c r="K20" s="2"/>
      <c r="L20" s="2"/>
    </row>
    <row r="21" customFormat="false" ht="12.75" hidden="false" customHeight="false" outlineLevel="0" collapsed="false">
      <c r="A21" s="1" t="n">
        <f aca="false">A20+1</f>
        <v>20</v>
      </c>
      <c r="B21" s="1" t="n">
        <f aca="false">B13*2</f>
        <v>8</v>
      </c>
      <c r="C21" s="1" t="n">
        <f aca="false">C13*3</f>
        <v>0.9</v>
      </c>
      <c r="D21" s="2" t="n">
        <f aca="false">D20-(D20/100*C21)</f>
        <v>93.5005793827151</v>
      </c>
      <c r="E21" s="2" t="n">
        <f aca="false">(B21*D21+B20*D20+B19*D19+B18*D18+B17*D17+B16*D16+B15*D15+B14*D14+B13*D13+B12*D12+B11*D11+B10*D10+B9*D9+B8*D8+B7*D7+B6*D6+B5*D5+B4*D4+B3*D3+B2*D2)/G21</f>
        <v>97.4038786185892</v>
      </c>
      <c r="F21" s="1" t="n">
        <f aca="false">B21</f>
        <v>8</v>
      </c>
      <c r="G21" s="1" t="n">
        <f aca="false">G20+F21</f>
        <v>114</v>
      </c>
      <c r="H21" s="2" t="n">
        <f aca="false">E20-E21</f>
        <v>0.2945886215754</v>
      </c>
      <c r="I21" s="2" t="n">
        <f aca="false">H20-H21</f>
        <v>-0.0212220652387316</v>
      </c>
      <c r="J21" s="2" t="n">
        <f aca="false">E21-D21</f>
        <v>3.9032992358741</v>
      </c>
      <c r="K21" s="2"/>
      <c r="L21" s="2"/>
    </row>
    <row r="22" customFormat="false" ht="12.75" hidden="false" customHeight="false" outlineLevel="0" collapsed="false">
      <c r="A22" s="1" t="n">
        <f aca="false">A21+1</f>
        <v>21</v>
      </c>
      <c r="B22" s="1" t="n">
        <f aca="false">B14*2</f>
        <v>16</v>
      </c>
      <c r="C22" s="1" t="n">
        <f aca="false">C14*3</f>
        <v>0.9</v>
      </c>
      <c r="D22" s="2" t="n">
        <f aca="false">D21-(D21/100*C22)</f>
        <v>92.6590741682706</v>
      </c>
      <c r="E22" s="2" t="n">
        <f aca="false">(B22*D22+B21*D21+B20*D20+B19*D19+B18*D18+B17*D17+B16*D16+B15*D15+B14*D14+B13*D13+B12*D12+B11*D11+B10*D10+B9*D9+B8*D8+B7*D7+B6*D6+B5*D5+B4*D4+B3*D3+B2*D2)/G22</f>
        <v>96.8199026862423</v>
      </c>
      <c r="F22" s="1" t="n">
        <f aca="false">B22</f>
        <v>16</v>
      </c>
      <c r="G22" s="1" t="n">
        <f aca="false">G21+F22</f>
        <v>130</v>
      </c>
      <c r="H22" s="2" t="n">
        <f aca="false">E21-E22</f>
        <v>0.583975932346874</v>
      </c>
      <c r="I22" s="2" t="n">
        <f aca="false">H21-H22</f>
        <v>-0.289387310771474</v>
      </c>
      <c r="J22" s="2" t="n">
        <f aca="false">E22-D22</f>
        <v>4.16082851797167</v>
      </c>
      <c r="K22" s="2"/>
      <c r="L22" s="2"/>
    </row>
    <row r="23" customFormat="false" ht="12.75" hidden="false" customHeight="false" outlineLevel="0" collapsed="false">
      <c r="A23" s="1" t="n">
        <f aca="false">A22+1</f>
        <v>22</v>
      </c>
      <c r="B23" s="1" t="n">
        <f aca="false">B15*2</f>
        <v>16</v>
      </c>
      <c r="C23" s="1" t="n">
        <f aca="false">C15*3</f>
        <v>0.9</v>
      </c>
      <c r="D23" s="2" t="n">
        <f aca="false">D22-(D22/100*C23)</f>
        <v>91.8251425007562</v>
      </c>
      <c r="E23" s="2" t="n">
        <f aca="false">(B23*D23+B22*D22+B21*D21+B20*D20+B19*D19+B18*D18+B17*D17+B16*D16+B15*D15+B14*D14+B13*D13+B12*D12+B11*D11+B10*D10+B9*D9+B8*D8+B7*D7+B6*D6+B5*D5+B4*D4+B3*D3+B2*D2)/G23</f>
        <v>96.2725317070109</v>
      </c>
      <c r="F23" s="1" t="n">
        <f aca="false">B23</f>
        <v>16</v>
      </c>
      <c r="G23" s="1" t="n">
        <f aca="false">G22+F23</f>
        <v>146</v>
      </c>
      <c r="H23" s="2" t="n">
        <f aca="false">E22-E23</f>
        <v>0.54737097923136</v>
      </c>
      <c r="I23" s="2" t="n">
        <f aca="false">H22-H23</f>
        <v>0.0366049531155142</v>
      </c>
      <c r="J23" s="2" t="n">
        <f aca="false">E23-D23</f>
        <v>4.44738920625474</v>
      </c>
      <c r="K23" s="2"/>
      <c r="L23" s="2"/>
    </row>
    <row r="24" customFormat="false" ht="12.75" hidden="false" customHeight="false" outlineLevel="0" collapsed="false">
      <c r="A24" s="1" t="n">
        <f aca="false">A23+1</f>
        <v>23</v>
      </c>
      <c r="B24" s="1" t="n">
        <f aca="false">B16*2</f>
        <v>32</v>
      </c>
      <c r="C24" s="1" t="n">
        <f aca="false">C16*3</f>
        <v>0.9</v>
      </c>
      <c r="D24" s="2" t="n">
        <f aca="false">D23-(D23/100*C24)</f>
        <v>90.9987162182494</v>
      </c>
      <c r="E24" s="2" t="n">
        <f aca="false">(B24*D24+B23*D23+B22*D22+B21*D21+B20*D20+B19*D19+B18*D18+B17*D17+B16*D16+B15*D15+B14*D14+B13*D13+B12*D12+B11*D11+B10*D10+B9*D9+B8*D8+B7*D7+B6*D6+B5*D5+B4*D4+B3*D3+B2*D2)/G24</f>
        <v>95.32443004611</v>
      </c>
      <c r="F24" s="1" t="n">
        <f aca="false">B24</f>
        <v>32</v>
      </c>
      <c r="G24" s="1" t="n">
        <f aca="false">G23+F24</f>
        <v>178</v>
      </c>
      <c r="H24" s="2" t="n">
        <f aca="false">E23-E24</f>
        <v>0.948101660900932</v>
      </c>
      <c r="I24" s="2" t="n">
        <f aca="false">H23-H24</f>
        <v>-0.400730681669572</v>
      </c>
      <c r="J24" s="2" t="n">
        <f aca="false">E24-D24</f>
        <v>4.32571382786061</v>
      </c>
      <c r="K24" s="2"/>
      <c r="L24" s="2"/>
    </row>
    <row r="25" customFormat="false" ht="12.75" hidden="false" customHeight="false" outlineLevel="0" collapsed="false">
      <c r="A25" s="1" t="n">
        <f aca="false">A24+1</f>
        <v>24</v>
      </c>
      <c r="B25" s="1" t="n">
        <f aca="false">B17*2</f>
        <v>32</v>
      </c>
      <c r="C25" s="1" t="n">
        <f aca="false">C17*3</f>
        <v>0.9</v>
      </c>
      <c r="D25" s="2" t="n">
        <f aca="false">D24-(D24/100*C25)</f>
        <v>90.1797277722852</v>
      </c>
      <c r="E25" s="2" t="n">
        <f aca="false">(B25*D25+B24*D24+B23*D23+B22*D22+B21*D21+B20*D20+B19*D19+B18*D18+B17*D17+B16*D16+B15*D15+B14*D14+B13*D13+B12*D12+B11*D11+B10*D10+B9*D9+B8*D8+B7*D7+B6*D6+B5*D5+B4*D4+B3*D3+B2*D2)/G25</f>
        <v>94.5404754139081</v>
      </c>
      <c r="F25" s="1" t="n">
        <f aca="false">B25</f>
        <v>32</v>
      </c>
      <c r="G25" s="1" t="n">
        <f aca="false">G24+F25</f>
        <v>210</v>
      </c>
      <c r="H25" s="2" t="n">
        <f aca="false">E24-E25</f>
        <v>0.783954632201869</v>
      </c>
      <c r="I25" s="2" t="n">
        <f aca="false">H24-H25</f>
        <v>0.164147028699063</v>
      </c>
      <c r="J25" s="2" t="n">
        <f aca="false">E25-D25</f>
        <v>4.36074764162299</v>
      </c>
      <c r="K25" s="2"/>
      <c r="L25" s="2"/>
    </row>
    <row r="26" customFormat="false" ht="12.75" hidden="false" customHeight="false" outlineLevel="0" collapsed="false">
      <c r="D26" s="2"/>
      <c r="E26" s="2"/>
      <c r="F26" s="1" t="n">
        <f aca="false">B26</f>
        <v>0</v>
      </c>
      <c r="J26" s="2" t="n">
        <f aca="false">E26-D26</f>
        <v>0</v>
      </c>
      <c r="K26" s="2"/>
      <c r="L26" s="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2" activeCellId="0" sqref="L2"/>
    </sheetView>
  </sheetViews>
  <sheetFormatPr defaultColWidth="10.6796875" defaultRowHeight="12.75" zeroHeight="false" outlineLevelRow="0" outlineLevelCol="0"/>
  <cols>
    <col collapsed="false" customWidth="true" hidden="false" outlineLevel="0" max="5" min="5" style="1" width="15.85"/>
    <col collapsed="false" customWidth="true" hidden="false" outlineLevel="0" max="6" min="6" style="1" width="13.71"/>
    <col collapsed="false" customWidth="true" hidden="false" outlineLevel="0" max="7" min="7" style="1" width="18"/>
    <col collapsed="false" customWidth="true" hidden="false" outlineLevel="0" max="8" min="8" style="2" width="12.29"/>
    <col collapsed="false" customWidth="true" hidden="false" outlineLevel="0" max="9" min="9" style="2" width="11.43"/>
    <col collapsed="false" customWidth="true" hidden="false" outlineLevel="0" max="10" min="10" style="1" width="21.29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</row>
    <row r="2" customFormat="false" ht="12.75" hidden="false" customHeight="false" outlineLevel="0" collapsed="false">
      <c r="A2" s="1" t="n">
        <v>1</v>
      </c>
      <c r="B2" s="1" t="n">
        <v>1</v>
      </c>
      <c r="C2" s="1" t="n">
        <v>0</v>
      </c>
      <c r="D2" s="2" t="n">
        <v>100</v>
      </c>
      <c r="E2" s="2" t="n">
        <f aca="false">B2*D2</f>
        <v>100</v>
      </c>
      <c r="F2" s="1" t="n">
        <f aca="false">B2</f>
        <v>1</v>
      </c>
      <c r="G2" s="1" t="n">
        <f aca="false">F2</f>
        <v>1</v>
      </c>
      <c r="H2" s="2" t="n">
        <f aca="false">0</f>
        <v>0</v>
      </c>
      <c r="J2" s="2" t="n">
        <f aca="false">E2-D2</f>
        <v>0</v>
      </c>
      <c r="K2" s="2" t="n">
        <f aca="false">AVERAGE(J2:J25)</f>
        <v>0.779807304887161</v>
      </c>
      <c r="L2" s="2" t="n">
        <f aca="false">(K2/SUM(C2:C25))*100</f>
        <v>16.9523327149383</v>
      </c>
    </row>
    <row r="3" customFormat="false" ht="12.75" hidden="false" customHeight="false" outlineLevel="0" collapsed="false">
      <c r="A3" s="1" t="n">
        <f aca="false">A2+1</f>
        <v>2</v>
      </c>
      <c r="B3" s="1" t="n">
        <v>1</v>
      </c>
      <c r="C3" s="1" t="n">
        <v>0.2</v>
      </c>
      <c r="D3" s="2" t="n">
        <f aca="false">D2-(D2/100*C3)</f>
        <v>99.8</v>
      </c>
      <c r="E3" s="2" t="n">
        <f aca="false">(B3*D3+B2*D2)/G3</f>
        <v>99.9</v>
      </c>
      <c r="F3" s="1" t="n">
        <f aca="false">B3</f>
        <v>1</v>
      </c>
      <c r="G3" s="1" t="n">
        <f aca="false">G2+F3</f>
        <v>2</v>
      </c>
      <c r="H3" s="2" t="n">
        <f aca="false">E2-E3</f>
        <v>0.0999999999999943</v>
      </c>
      <c r="I3" s="2" t="n">
        <f aca="false">H2-H3</f>
        <v>-0.0999999999999943</v>
      </c>
      <c r="J3" s="2" t="n">
        <f aca="false">E3-D3</f>
        <v>0.100000000000009</v>
      </c>
      <c r="K3" s="2"/>
      <c r="L3" s="2"/>
    </row>
    <row r="4" customFormat="false" ht="12.75" hidden="false" customHeight="false" outlineLevel="0" collapsed="false">
      <c r="A4" s="1" t="n">
        <f aca="false">A3+1</f>
        <v>3</v>
      </c>
      <c r="B4" s="1" t="n">
        <v>2</v>
      </c>
      <c r="C4" s="1" t="n">
        <v>0.2</v>
      </c>
      <c r="D4" s="2" t="n">
        <f aca="false">D3-(D3/100*C4)</f>
        <v>99.6004</v>
      </c>
      <c r="E4" s="2" t="n">
        <f aca="false">(B4*D4+B3*D3+B2*D2)/G4</f>
        <v>99.7502</v>
      </c>
      <c r="F4" s="1" t="n">
        <f aca="false">B4</f>
        <v>2</v>
      </c>
      <c r="G4" s="1" t="n">
        <f aca="false">G3+F4</f>
        <v>4</v>
      </c>
      <c r="H4" s="2" t="n">
        <f aca="false">E3-E4</f>
        <v>0.149800000000013</v>
      </c>
      <c r="I4" s="2" t="n">
        <f aca="false">H3-H4</f>
        <v>-0.0498000000000189</v>
      </c>
      <c r="J4" s="2" t="n">
        <f aca="false">E4-D4</f>
        <v>0.149799999999999</v>
      </c>
      <c r="K4" s="2"/>
      <c r="L4" s="2"/>
    </row>
    <row r="5" customFormat="false" ht="12.75" hidden="false" customHeight="false" outlineLevel="0" collapsed="false">
      <c r="A5" s="1" t="n">
        <f aca="false">A4+1</f>
        <v>4</v>
      </c>
      <c r="B5" s="1" t="n">
        <v>2</v>
      </c>
      <c r="C5" s="1" t="n">
        <f aca="false">C4</f>
        <v>0.2</v>
      </c>
      <c r="D5" s="2" t="n">
        <f aca="false">D4-(D4/100*C5)</f>
        <v>99.4011992</v>
      </c>
      <c r="E5" s="2" t="n">
        <f aca="false">(B5*D5+B4*D4+B3*D3+B2*D2)/G5</f>
        <v>99.6338664</v>
      </c>
      <c r="F5" s="1" t="n">
        <f aca="false">B5</f>
        <v>2</v>
      </c>
      <c r="G5" s="1" t="n">
        <f aca="false">G4+F5</f>
        <v>6</v>
      </c>
      <c r="H5" s="2" t="n">
        <f aca="false">E4-E5</f>
        <v>0.116333600000004</v>
      </c>
      <c r="I5" s="2" t="n">
        <f aca="false">H4-H5</f>
        <v>0.0334664000000089</v>
      </c>
      <c r="J5" s="2" t="n">
        <f aca="false">E5-D5</f>
        <v>0.232667199999995</v>
      </c>
      <c r="K5" s="2"/>
      <c r="L5" s="2"/>
    </row>
    <row r="6" customFormat="false" ht="12.75" hidden="false" customHeight="false" outlineLevel="0" collapsed="false">
      <c r="A6" s="1" t="n">
        <f aca="false">A5+1</f>
        <v>5</v>
      </c>
      <c r="B6" s="1" t="n">
        <v>4</v>
      </c>
      <c r="C6" s="1" t="n">
        <f aca="false">C5</f>
        <v>0.2</v>
      </c>
      <c r="D6" s="2" t="n">
        <f aca="false">D5-(D5/100*C6)</f>
        <v>99.2023968016</v>
      </c>
      <c r="E6" s="2" t="n">
        <f aca="false">(B6*D6+B5*D5+B4*D4+B3*D3+B2*D2)/G6</f>
        <v>99.46127856064</v>
      </c>
      <c r="F6" s="1" t="n">
        <f aca="false">B6</f>
        <v>4</v>
      </c>
      <c r="G6" s="1" t="n">
        <f aca="false">G5+F6</f>
        <v>10</v>
      </c>
      <c r="H6" s="2" t="n">
        <f aca="false">E5-E6</f>
        <v>0.172587839360006</v>
      </c>
      <c r="I6" s="2" t="n">
        <f aca="false">H5-H6</f>
        <v>-0.0562542393600012</v>
      </c>
      <c r="J6" s="2" t="n">
        <f aca="false">E6-D6</f>
        <v>0.258881759039994</v>
      </c>
      <c r="K6" s="2"/>
      <c r="L6" s="2"/>
    </row>
    <row r="7" customFormat="false" ht="12.75" hidden="false" customHeight="false" outlineLevel="0" collapsed="false">
      <c r="A7" s="1" t="n">
        <f aca="false">A6+1</f>
        <v>6</v>
      </c>
      <c r="B7" s="1" t="n">
        <v>4</v>
      </c>
      <c r="C7" s="1" t="n">
        <f aca="false">C6</f>
        <v>0.2</v>
      </c>
      <c r="D7" s="2" t="n">
        <f aca="false">D6-(D6/100*C7)</f>
        <v>99.0039920079968</v>
      </c>
      <c r="E7" s="2" t="n">
        <f aca="false">(B7*D7+B6*D6+B5*D5+B4*D4+B3*D3+B2*D2)/G7</f>
        <v>99.3306252598848</v>
      </c>
      <c r="F7" s="1" t="n">
        <f aca="false">B7</f>
        <v>4</v>
      </c>
      <c r="G7" s="1" t="n">
        <f aca="false">G6+F7</f>
        <v>14</v>
      </c>
      <c r="H7" s="2" t="n">
        <f aca="false">E6-E7</f>
        <v>0.130653300755199</v>
      </c>
      <c r="I7" s="2" t="n">
        <f aca="false">H6-H7</f>
        <v>0.0419345386048065</v>
      </c>
      <c r="J7" s="2" t="n">
        <f aca="false">E7-D7</f>
        <v>0.326633251887998</v>
      </c>
      <c r="K7" s="2"/>
      <c r="L7" s="2"/>
    </row>
    <row r="8" customFormat="false" ht="12.75" hidden="false" customHeight="false" outlineLevel="0" collapsed="false">
      <c r="A8" s="1" t="n">
        <f aca="false">A7+1</f>
        <v>7</v>
      </c>
      <c r="B8" s="1" t="n">
        <v>8</v>
      </c>
      <c r="C8" s="1" t="n">
        <f aca="false">C7</f>
        <v>0.2</v>
      </c>
      <c r="D8" s="2" t="n">
        <f aca="false">D7-(D7/100*C8)</f>
        <v>98.8059840239808</v>
      </c>
      <c r="E8" s="2" t="n">
        <f aca="false">(B8*D8+B7*D7+B6*D6+B5*D5+B4*D4+B3*D3+B2*D2)/G8</f>
        <v>99.139846628647</v>
      </c>
      <c r="F8" s="1" t="n">
        <f aca="false">B8</f>
        <v>8</v>
      </c>
      <c r="G8" s="1" t="n">
        <f aca="false">G7+F8</f>
        <v>22</v>
      </c>
      <c r="H8" s="2" t="n">
        <f aca="false">E7-E8</f>
        <v>0.190778631237791</v>
      </c>
      <c r="I8" s="2" t="n">
        <f aca="false">H7-H8</f>
        <v>-0.0601253304825917</v>
      </c>
      <c r="J8" s="2" t="n">
        <f aca="false">E8-D8</f>
        <v>0.333862604666194</v>
      </c>
      <c r="K8" s="2"/>
      <c r="L8" s="2"/>
    </row>
    <row r="9" customFormat="false" ht="12.75" hidden="false" customHeight="false" outlineLevel="0" collapsed="false">
      <c r="A9" s="1" t="n">
        <f aca="false">A8+1</f>
        <v>8</v>
      </c>
      <c r="B9" s="1" t="n">
        <v>8</v>
      </c>
      <c r="C9" s="1" t="n">
        <f aca="false">C8</f>
        <v>0.2</v>
      </c>
      <c r="D9" s="2" t="n">
        <f aca="false">D8-(D8/100*C9)</f>
        <v>98.6083720559328</v>
      </c>
      <c r="E9" s="2" t="n">
        <f aca="false">(B9*D9+B8*D8+B7*D7+B6*D6+B5*D5+B4*D4+B3*D3+B2*D2)/G9</f>
        <v>98.9981200759232</v>
      </c>
      <c r="F9" s="1" t="n">
        <f aca="false">B9</f>
        <v>8</v>
      </c>
      <c r="G9" s="1" t="n">
        <f aca="false">G8+F9</f>
        <v>30</v>
      </c>
      <c r="H9" s="2" t="n">
        <f aca="false">E8-E9</f>
        <v>0.141726552723782</v>
      </c>
      <c r="I9" s="2" t="n">
        <f aca="false">H8-H9</f>
        <v>0.0490520785140092</v>
      </c>
      <c r="J9" s="2" t="n">
        <f aca="false">E9-D9</f>
        <v>0.389748019990378</v>
      </c>
      <c r="K9" s="2"/>
      <c r="L9" s="2"/>
    </row>
    <row r="10" customFormat="false" ht="12.75" hidden="false" customHeight="false" outlineLevel="0" collapsed="false">
      <c r="A10" s="1" t="n">
        <f aca="false">A9+1</f>
        <v>9</v>
      </c>
      <c r="B10" s="5" t="n">
        <f aca="false">B2*2</f>
        <v>2</v>
      </c>
      <c r="C10" s="1" t="n">
        <f aca="false">C9</f>
        <v>0.2</v>
      </c>
      <c r="D10" s="2" t="n">
        <f aca="false">D9-(D9/100*C10)</f>
        <v>98.411155311821</v>
      </c>
      <c r="E10" s="2" t="n">
        <f aca="false">(B10*D10+B9*D9+B8*D8+B7*D7+B6*D6+B5*D5+B4*D4+B3*D3+B2*D2)/G10</f>
        <v>98.9614347781668</v>
      </c>
      <c r="F10" s="1" t="n">
        <f aca="false">B10</f>
        <v>2</v>
      </c>
      <c r="G10" s="1" t="n">
        <f aca="false">G9+F10</f>
        <v>32</v>
      </c>
      <c r="H10" s="2" t="n">
        <f aca="false">E9-E10</f>
        <v>0.0366852977563781</v>
      </c>
      <c r="I10" s="2" t="n">
        <f aca="false">H9-H10</f>
        <v>0.105041254967404</v>
      </c>
      <c r="J10" s="2" t="n">
        <f aca="false">E10-D10</f>
        <v>0.55027946634587</v>
      </c>
      <c r="K10" s="2"/>
      <c r="L10" s="2"/>
    </row>
    <row r="11" customFormat="false" ht="12.75" hidden="false" customHeight="false" outlineLevel="0" collapsed="false">
      <c r="A11" s="1" t="n">
        <f aca="false">A10+1</f>
        <v>10</v>
      </c>
      <c r="B11" s="5" t="n">
        <f aca="false">B3*2</f>
        <v>2</v>
      </c>
      <c r="C11" s="1" t="n">
        <f aca="false">C10</f>
        <v>0.2</v>
      </c>
      <c r="D11" s="2" t="n">
        <f aca="false">D10-(D10/100*C11)</f>
        <v>98.2143330011973</v>
      </c>
      <c r="E11" s="2" t="n">
        <f aca="false">(B11*D11+B10*D10+B9*D9+B8*D8+B7*D7+B6*D6+B5*D5+B4*D4+B3*D3+B2*D2)/G11</f>
        <v>98.9174876148157</v>
      </c>
      <c r="F11" s="1" t="n">
        <f aca="false">B11</f>
        <v>2</v>
      </c>
      <c r="G11" s="1" t="n">
        <f aca="false">G10+F11</f>
        <v>34</v>
      </c>
      <c r="H11" s="2" t="n">
        <f aca="false">E10-E11</f>
        <v>0.0439471633511488</v>
      </c>
      <c r="I11" s="2" t="n">
        <f aca="false">H10-H11</f>
        <v>-0.00726186559477071</v>
      </c>
      <c r="J11" s="2" t="n">
        <f aca="false">E11-D11</f>
        <v>0.703154613618366</v>
      </c>
      <c r="K11" s="2"/>
      <c r="L11" s="2"/>
    </row>
    <row r="12" customFormat="false" ht="12.75" hidden="false" customHeight="false" outlineLevel="0" collapsed="false">
      <c r="A12" s="1" t="n">
        <f aca="false">A11+1</f>
        <v>11</v>
      </c>
      <c r="B12" s="5" t="n">
        <f aca="false">B4*2</f>
        <v>4</v>
      </c>
      <c r="C12" s="1" t="n">
        <f aca="false">C11</f>
        <v>0.2</v>
      </c>
      <c r="D12" s="2" t="n">
        <f aca="false">D11-(D11/100*C12)</f>
        <v>98.0179043351949</v>
      </c>
      <c r="E12" s="2" t="n">
        <f aca="false">(B12*D12+B11*D11+B10*D10+B9*D9+B8*D8+B7*D7+B6*D6+B5*D5+B4*D4+B3*D3+B2*D2)/G12</f>
        <v>98.8227946380135</v>
      </c>
      <c r="F12" s="1" t="n">
        <f aca="false">B12</f>
        <v>4</v>
      </c>
      <c r="G12" s="1" t="n">
        <f aca="false">G11+F12</f>
        <v>38</v>
      </c>
      <c r="H12" s="2" t="n">
        <f aca="false">E11-E12</f>
        <v>0.0946929768021931</v>
      </c>
      <c r="I12" s="2" t="n">
        <f aca="false">H11-H12</f>
        <v>-0.0507458134510443</v>
      </c>
      <c r="J12" s="2" t="n">
        <f aca="false">E12-D12</f>
        <v>0.804890302818563</v>
      </c>
      <c r="K12" s="2"/>
      <c r="L12" s="2"/>
    </row>
    <row r="13" customFormat="false" ht="12.75" hidden="false" customHeight="false" outlineLevel="0" collapsed="false">
      <c r="A13" s="1" t="n">
        <f aca="false">A12+1</f>
        <v>12</v>
      </c>
      <c r="B13" s="5" t="n">
        <f aca="false">B5*2</f>
        <v>4</v>
      </c>
      <c r="C13" s="1" t="n">
        <f aca="false">C12</f>
        <v>0.2</v>
      </c>
      <c r="D13" s="2" t="n">
        <f aca="false">D12-(D12/100*C13)</f>
        <v>97.8218685265245</v>
      </c>
      <c r="E13" s="2" t="n">
        <f aca="false">(B13*D13+B12*D12+B11*D11+B10*D10+B9*D9+B8*D8+B7*D7+B6*D6+B5*D5+B4*D4+B3*D3+B2*D2)/G13</f>
        <v>98.7274683416812</v>
      </c>
      <c r="F13" s="1" t="n">
        <f aca="false">B13</f>
        <v>4</v>
      </c>
      <c r="G13" s="1" t="n">
        <f aca="false">G12+F13</f>
        <v>42</v>
      </c>
      <c r="H13" s="2" t="n">
        <f aca="false">E12-E13</f>
        <v>0.0953262963322743</v>
      </c>
      <c r="I13" s="2" t="n">
        <f aca="false">H12-H13</f>
        <v>-0.000633319530081167</v>
      </c>
      <c r="J13" s="2" t="n">
        <f aca="false">E13-D13</f>
        <v>0.905599815156677</v>
      </c>
      <c r="K13" s="2"/>
      <c r="L13" s="2"/>
    </row>
    <row r="14" customFormat="false" ht="12.75" hidden="false" customHeight="false" outlineLevel="0" collapsed="false">
      <c r="A14" s="1" t="n">
        <f aca="false">A13+1</f>
        <v>13</v>
      </c>
      <c r="B14" s="5" t="n">
        <f aca="false">B6*2</f>
        <v>8</v>
      </c>
      <c r="C14" s="1" t="n">
        <f aca="false">C13</f>
        <v>0.2</v>
      </c>
      <c r="D14" s="2" t="n">
        <f aca="false">D13-(D13/100*C14)</f>
        <v>97.6262247894715</v>
      </c>
      <c r="E14" s="2" t="n">
        <f aca="false">(B14*D14+B13*D13+B12*D12+B11*D11+B10*D10+B9*D9+B8*D8+B7*D7+B6*D6+B5*D5+B4*D4+B3*D3+B2*D2)/G14</f>
        <v>98.5512693733277</v>
      </c>
      <c r="F14" s="1" t="n">
        <f aca="false">B14</f>
        <v>8</v>
      </c>
      <c r="G14" s="1" t="n">
        <f aca="false">G13+F14</f>
        <v>50</v>
      </c>
      <c r="H14" s="2" t="n">
        <f aca="false">E13-E14</f>
        <v>0.17619896835356</v>
      </c>
      <c r="I14" s="2" t="n">
        <f aca="false">H13-H14</f>
        <v>-0.080872672021286</v>
      </c>
      <c r="J14" s="2" t="n">
        <f aca="false">E14-D14</f>
        <v>0.925044583856163</v>
      </c>
      <c r="K14" s="2"/>
      <c r="L14" s="2"/>
    </row>
    <row r="15" customFormat="false" ht="12.75" hidden="false" customHeight="false" outlineLevel="0" collapsed="false">
      <c r="A15" s="1" t="n">
        <f aca="false">A14+1</f>
        <v>14</v>
      </c>
      <c r="B15" s="5" t="n">
        <f aca="false">B7*2</f>
        <v>8</v>
      </c>
      <c r="C15" s="1" t="n">
        <f aca="false">C14</f>
        <v>0.2</v>
      </c>
      <c r="D15" s="2" t="n">
        <f aca="false">D14-(D14/100*C15)</f>
        <v>97.4309723398926</v>
      </c>
      <c r="E15" s="2" t="n">
        <f aca="false">(B15*D15+B14*D14+B13*D13+B12*D12+B11*D11+B10*D10+B9*D9+B8*D8+B7*D7+B6*D6+B5*D5+B4*D4+B3*D3+B2*D2)/G15</f>
        <v>98.396745644578</v>
      </c>
      <c r="F15" s="1" t="n">
        <f aca="false">B15</f>
        <v>8</v>
      </c>
      <c r="G15" s="1" t="n">
        <f aca="false">G14+F15</f>
        <v>58</v>
      </c>
      <c r="H15" s="2" t="n">
        <f aca="false">E14-E15</f>
        <v>0.15452372874968</v>
      </c>
      <c r="I15" s="2" t="n">
        <f aca="false">H14-H15</f>
        <v>0.02167523960388</v>
      </c>
      <c r="J15" s="2" t="n">
        <f aca="false">E15-D15</f>
        <v>0.965773304685428</v>
      </c>
      <c r="K15" s="2"/>
      <c r="L15" s="2"/>
    </row>
    <row r="16" customFormat="false" ht="12.75" hidden="false" customHeight="false" outlineLevel="0" collapsed="false">
      <c r="A16" s="1" t="n">
        <f aca="false">A15+1</f>
        <v>15</v>
      </c>
      <c r="B16" s="5" t="n">
        <f aca="false">B8*2</f>
        <v>16</v>
      </c>
      <c r="C16" s="1" t="n">
        <f aca="false">C15</f>
        <v>0.2</v>
      </c>
      <c r="D16" s="2" t="n">
        <f aca="false">D15-(D15/100*C16)</f>
        <v>97.2361103952128</v>
      </c>
      <c r="E16" s="2" t="n">
        <f aca="false">(B16*D16+B15*D15+B14*D14+B13*D13+B12*D12+B11*D11+B10*D10+B9*D9+B8*D8+B7*D7+B6*D6+B5*D5+B4*D4+B3*D3+B2*D2)/G16</f>
        <v>98.1457974825531</v>
      </c>
      <c r="F16" s="1" t="n">
        <f aca="false">B16</f>
        <v>16</v>
      </c>
      <c r="G16" s="1" t="n">
        <f aca="false">G15+F16</f>
        <v>74</v>
      </c>
      <c r="H16" s="2" t="n">
        <f aca="false">E15-E16</f>
        <v>0.250948162024912</v>
      </c>
      <c r="I16" s="2" t="n">
        <f aca="false">H15-H16</f>
        <v>-0.0964244332752315</v>
      </c>
      <c r="J16" s="2" t="n">
        <f aca="false">E16-D16</f>
        <v>0.909687087340302</v>
      </c>
      <c r="K16" s="2"/>
      <c r="L16" s="2"/>
    </row>
    <row r="17" customFormat="false" ht="12.75" hidden="false" customHeight="false" outlineLevel="0" collapsed="false">
      <c r="A17" s="1" t="n">
        <f aca="false">A16+1</f>
        <v>16</v>
      </c>
      <c r="B17" s="5" t="n">
        <f aca="false">B9*2</f>
        <v>16</v>
      </c>
      <c r="C17" s="1" t="n">
        <f aca="false">C16</f>
        <v>0.2</v>
      </c>
      <c r="D17" s="2" t="n">
        <f aca="false">D16-(D16/100*C17)</f>
        <v>97.0416381744223</v>
      </c>
      <c r="E17" s="2" t="n">
        <f aca="false">(B17*D17+B16*D16+B15*D15+B14*D14+B13*D13+B12*D12+B11*D11+B10*D10+B9*D9+B8*D8+B7*D7+B6*D6+B5*D5+B4*D4+B3*D3+B2*D2)/G17</f>
        <v>97.9495024944409</v>
      </c>
      <c r="F17" s="1" t="n">
        <f aca="false">B17</f>
        <v>16</v>
      </c>
      <c r="G17" s="1" t="n">
        <f aca="false">G16+F17</f>
        <v>90</v>
      </c>
      <c r="H17" s="2" t="n">
        <f aca="false">E16-E17</f>
        <v>0.196294988112143</v>
      </c>
      <c r="I17" s="2" t="n">
        <f aca="false">H16-H17</f>
        <v>0.0546531739127687</v>
      </c>
      <c r="J17" s="2" t="n">
        <f aca="false">E17-D17</f>
        <v>0.907864320018589</v>
      </c>
      <c r="K17" s="2"/>
      <c r="L17" s="2"/>
    </row>
    <row r="18" customFormat="false" ht="12.75" hidden="false" customHeight="false" outlineLevel="0" collapsed="false">
      <c r="A18" s="1" t="n">
        <f aca="false">A17+1</f>
        <v>17</v>
      </c>
      <c r="B18" s="1" t="n">
        <f aca="false">B10*2</f>
        <v>4</v>
      </c>
      <c r="C18" s="1" t="n">
        <f aca="false">C17</f>
        <v>0.2</v>
      </c>
      <c r="D18" s="2" t="n">
        <f aca="false">D17-(D17/100*C18)</f>
        <v>96.8475548980735</v>
      </c>
      <c r="E18" s="2" t="n">
        <f aca="false">(B18*D18+B17*D17+B16*D16+B15*D15+B14*D14+B13*D13+B12*D12+B11*D11+B10*D10+B9*D9+B8*D8+B7*D7+B6*D6+B5*D5+B4*D4+B3*D3+B2*D2)/G18</f>
        <v>97.9026111073615</v>
      </c>
      <c r="F18" s="1" t="n">
        <f aca="false">B18</f>
        <v>4</v>
      </c>
      <c r="G18" s="1" t="n">
        <f aca="false">G17+F18</f>
        <v>94</v>
      </c>
      <c r="H18" s="2" t="n">
        <f aca="false">E17-E18</f>
        <v>0.0468913870794552</v>
      </c>
      <c r="I18" s="2" t="n">
        <f aca="false">H17-H18</f>
        <v>0.149403601032688</v>
      </c>
      <c r="J18" s="2" t="n">
        <f aca="false">E18-D18</f>
        <v>1.05505620928798</v>
      </c>
      <c r="K18" s="2"/>
      <c r="L18" s="2"/>
    </row>
    <row r="19" customFormat="false" ht="12.75" hidden="false" customHeight="false" outlineLevel="0" collapsed="false">
      <c r="A19" s="1" t="n">
        <f aca="false">A18+1</f>
        <v>18</v>
      </c>
      <c r="B19" s="1" t="n">
        <f aca="false">B11*2</f>
        <v>4</v>
      </c>
      <c r="C19" s="1" t="n">
        <f aca="false">C18</f>
        <v>0.2</v>
      </c>
      <c r="D19" s="2" t="n">
        <f aca="false">D18-(D18/100*C19)</f>
        <v>96.6538597882773</v>
      </c>
      <c r="E19" s="2" t="n">
        <f aca="false">(B19*D19+B18*D18+B17*D17+B16*D16+B15*D15+B14*D14+B13*D13+B12*D12+B11*D11+B10*D10+B9*D9+B8*D8+B7*D7+B6*D6+B5*D5+B4*D4+B3*D3+B2*D2)/G19</f>
        <v>97.8516416657662</v>
      </c>
      <c r="F19" s="1" t="n">
        <f aca="false">B19</f>
        <v>4</v>
      </c>
      <c r="G19" s="1" t="n">
        <f aca="false">G18+F19</f>
        <v>98</v>
      </c>
      <c r="H19" s="2" t="n">
        <f aca="false">E18-E19</f>
        <v>0.0509694415952708</v>
      </c>
      <c r="I19" s="2" t="n">
        <f aca="false">H18-H19</f>
        <v>-0.00407805451581567</v>
      </c>
      <c r="J19" s="2" t="n">
        <f aca="false">E19-D19</f>
        <v>1.19778187748886</v>
      </c>
      <c r="K19" s="2"/>
      <c r="L19" s="2"/>
    </row>
    <row r="20" customFormat="false" ht="12.75" hidden="false" customHeight="false" outlineLevel="0" collapsed="false">
      <c r="A20" s="1" t="n">
        <f aca="false">A19+1</f>
        <v>19</v>
      </c>
      <c r="B20" s="1" t="n">
        <f aca="false">B12*2</f>
        <v>8</v>
      </c>
      <c r="C20" s="1" t="n">
        <f aca="false">C19</f>
        <v>0.2</v>
      </c>
      <c r="D20" s="2" t="n">
        <f aca="false">D19-(D19/100*C20)</f>
        <v>96.4605520687008</v>
      </c>
      <c r="E20" s="2" t="n">
        <f aca="false">(B20*D20+B19*D19+B18*D18+B17*D17+B16*D16+B15*D15+B14*D14+B13*D13+B12*D12+B11*D11+B10*D10+B9*D9+B8*D8+B7*D7+B6*D6+B5*D5+B4*D4+B3*D3+B2*D2)/G20</f>
        <v>97.746653771648</v>
      </c>
      <c r="F20" s="1" t="n">
        <f aca="false">B20</f>
        <v>8</v>
      </c>
      <c r="G20" s="1" t="n">
        <f aca="false">G19+F20</f>
        <v>106</v>
      </c>
      <c r="H20" s="2" t="n">
        <f aca="false">E19-E20</f>
        <v>0.104987894118153</v>
      </c>
      <c r="I20" s="2" t="n">
        <f aca="false">H19-H20</f>
        <v>-0.0540184525228824</v>
      </c>
      <c r="J20" s="2" t="n">
        <f aca="false">E20-D20</f>
        <v>1.28610170294726</v>
      </c>
      <c r="K20" s="2"/>
      <c r="L20" s="2"/>
    </row>
    <row r="21" customFormat="false" ht="12.75" hidden="false" customHeight="false" outlineLevel="0" collapsed="false">
      <c r="A21" s="1" t="n">
        <f aca="false">A20+1</f>
        <v>20</v>
      </c>
      <c r="B21" s="1" t="n">
        <f aca="false">B13*2</f>
        <v>8</v>
      </c>
      <c r="C21" s="1" t="n">
        <f aca="false">C20</f>
        <v>0.2</v>
      </c>
      <c r="D21" s="2" t="n">
        <f aca="false">D20-(D20/100*C21)</f>
        <v>96.2676309645634</v>
      </c>
      <c r="E21" s="2" t="n">
        <f aca="false">(B21*D21+B20*D20+B19*D19+B18*D18+B17*D17+B16*D16+B15*D15+B14*D14+B13*D13+B12*D12+B11*D11+B10*D10+B9*D9+B8*D8+B7*D7+B6*D6+B5*D5+B4*D4+B3*D3+B2*D2)/G21</f>
        <v>97.6428626974667</v>
      </c>
      <c r="F21" s="1" t="n">
        <f aca="false">B21</f>
        <v>8</v>
      </c>
      <c r="G21" s="1" t="n">
        <f aca="false">G20+F21</f>
        <v>114</v>
      </c>
      <c r="H21" s="2" t="n">
        <f aca="false">E20-E21</f>
        <v>0.103791074181373</v>
      </c>
      <c r="I21" s="2" t="n">
        <f aca="false">H20-H21</f>
        <v>0.00119681993678</v>
      </c>
      <c r="J21" s="2" t="n">
        <f aca="false">E21-D21</f>
        <v>1.37523173290329</v>
      </c>
      <c r="K21" s="2"/>
      <c r="L21" s="2"/>
    </row>
    <row r="22" customFormat="false" ht="12.75" hidden="false" customHeight="false" outlineLevel="0" collapsed="false">
      <c r="A22" s="1" t="n">
        <f aca="false">A21+1</f>
        <v>21</v>
      </c>
      <c r="B22" s="1" t="n">
        <f aca="false">B14*2</f>
        <v>16</v>
      </c>
      <c r="C22" s="1" t="n">
        <f aca="false">C21</f>
        <v>0.2</v>
      </c>
      <c r="D22" s="2" t="n">
        <f aca="false">D21-(D21/100*C22)</f>
        <v>96.0750957026343</v>
      </c>
      <c r="E22" s="2" t="n">
        <f aca="false">(B22*D22+B21*D21+B20*D20+B19*D19+B18*D18+B17*D17+B16*D16+B15*D15+B14*D14+B13*D13+B12*D12+B11*D11+B10*D10+B9*D9+B8*D8+B7*D7+B6*D6+B5*D5+B4*D4+B3*D3+B2*D2)/G22</f>
        <v>97.4499067596412</v>
      </c>
      <c r="F22" s="1" t="n">
        <f aca="false">B22</f>
        <v>16</v>
      </c>
      <c r="G22" s="1" t="n">
        <f aca="false">G21+F22</f>
        <v>130</v>
      </c>
      <c r="H22" s="2" t="n">
        <f aca="false">E21-E22</f>
        <v>0.192955937825502</v>
      </c>
      <c r="I22" s="2" t="n">
        <f aca="false">H21-H22</f>
        <v>-0.0891648636441289</v>
      </c>
      <c r="J22" s="2" t="n">
        <f aca="false">E22-D22</f>
        <v>1.37481105700691</v>
      </c>
      <c r="K22" s="2"/>
      <c r="L22" s="2"/>
    </row>
    <row r="23" customFormat="false" ht="12.75" hidden="false" customHeight="false" outlineLevel="0" collapsed="false">
      <c r="A23" s="1" t="n">
        <f aca="false">A22+1</f>
        <v>22</v>
      </c>
      <c r="B23" s="1" t="n">
        <f aca="false">B15*2</f>
        <v>16</v>
      </c>
      <c r="C23" s="1" t="n">
        <f aca="false">C22</f>
        <v>0.2</v>
      </c>
      <c r="D23" s="2" t="n">
        <f aca="false">D22-(D22/100*C23)</f>
        <v>95.882945511229</v>
      </c>
      <c r="E23" s="2" t="n">
        <f aca="false">(B23*D23+B22*D22+B21*D21+B20*D20+B19*D19+B18*D18+B17*D17+B16*D16+B15*D15+B14*D14+B13*D13+B12*D12+B11*D11+B10*D10+B9*D9+B8*D8+B7*D7+B6*D6+B5*D5+B4*D4+B3*D3+B2*D2)/G23</f>
        <v>97.2781849789933</v>
      </c>
      <c r="F23" s="1" t="n">
        <f aca="false">B23</f>
        <v>16</v>
      </c>
      <c r="G23" s="1" t="n">
        <f aca="false">G22+F23</f>
        <v>146</v>
      </c>
      <c r="H23" s="2" t="n">
        <f aca="false">E22-E23</f>
        <v>0.171721780647914</v>
      </c>
      <c r="I23" s="2" t="n">
        <f aca="false">H22-H23</f>
        <v>0.021234157177588</v>
      </c>
      <c r="J23" s="2" t="n">
        <f aca="false">E23-D23</f>
        <v>1.39523946776427</v>
      </c>
      <c r="K23" s="2"/>
      <c r="L23" s="2"/>
    </row>
    <row r="24" customFormat="false" ht="12.75" hidden="false" customHeight="false" outlineLevel="0" collapsed="false">
      <c r="A24" s="1" t="n">
        <f aca="false">A23+1</f>
        <v>23</v>
      </c>
      <c r="B24" s="1" t="n">
        <f aca="false">B16*2</f>
        <v>32</v>
      </c>
      <c r="C24" s="1" t="n">
        <f aca="false">C23</f>
        <v>0.2</v>
      </c>
      <c r="D24" s="2" t="n">
        <f aca="false">D23-(D23/100*C24)</f>
        <v>95.6911796202065</v>
      </c>
      <c r="E24" s="2" t="n">
        <f aca="false">(B24*D24+B23*D23+B22*D22+B21*D21+B20*D20+B19*D19+B18*D18+B17*D17+B16*D16+B15*D15+B14*D14+B13*D13+B12*D12+B11*D11+B10*D10+B9*D9+B8*D8+B7*D7+B6*D6+B5*D5+B4*D4+B3*D3+B2*D2)/G24</f>
        <v>96.9928806448293</v>
      </c>
      <c r="F24" s="1" t="n">
        <f aca="false">B24</f>
        <v>32</v>
      </c>
      <c r="G24" s="1" t="n">
        <f aca="false">G23+F24</f>
        <v>178</v>
      </c>
      <c r="H24" s="2" t="n">
        <f aca="false">E23-E24</f>
        <v>0.285304334163925</v>
      </c>
      <c r="I24" s="2" t="n">
        <f aca="false">H23-H24</f>
        <v>-0.113582553516011</v>
      </c>
      <c r="J24" s="2" t="n">
        <f aca="false">E24-D24</f>
        <v>1.3017010246228</v>
      </c>
      <c r="K24" s="2"/>
      <c r="L24" s="2"/>
    </row>
    <row r="25" customFormat="false" ht="12.75" hidden="false" customHeight="false" outlineLevel="0" collapsed="false">
      <c r="A25" s="1" t="n">
        <f aca="false">A24+1</f>
        <v>24</v>
      </c>
      <c r="B25" s="1" t="n">
        <f aca="false">B17*2</f>
        <v>32</v>
      </c>
      <c r="C25" s="1" t="n">
        <f aca="false">C24</f>
        <v>0.2</v>
      </c>
      <c r="D25" s="2" t="n">
        <f aca="false">D24-(D24/100*C25)</f>
        <v>95.4997972609661</v>
      </c>
      <c r="E25" s="2" t="n">
        <f aca="false">(B25*D25+B24*D24+B23*D23+B22*D22+B21*D21+B20*D20+B19*D19+B18*D18+B17*D17+B16*D16+B15*D15+B14*D14+B13*D13+B12*D12+B11*D11+B10*D10+B9*D9+B8*D8+B7*D7+B6*D6+B5*D5+B4*D4+B3*D3+B2*D2)/G25</f>
        <v>96.7653631768121</v>
      </c>
      <c r="F25" s="1" t="n">
        <f aca="false">B25</f>
        <v>32</v>
      </c>
      <c r="G25" s="1" t="n">
        <f aca="false">G24+F25</f>
        <v>210</v>
      </c>
      <c r="H25" s="2" t="n">
        <f aca="false">E24-E25</f>
        <v>0.227517468017254</v>
      </c>
      <c r="I25" s="2" t="n">
        <f aca="false">H24-H25</f>
        <v>0.0577868661466709</v>
      </c>
      <c r="J25" s="2" t="n">
        <f aca="false">E25-D25</f>
        <v>1.26556591584595</v>
      </c>
      <c r="K25" s="2"/>
      <c r="L25" s="2"/>
    </row>
    <row r="26" customFormat="false" ht="12.75" hidden="false" customHeight="false" outlineLevel="0" collapsed="false">
      <c r="D26" s="2"/>
      <c r="E26" s="2"/>
      <c r="F26" s="1" t="n">
        <f aca="false">B26</f>
        <v>0</v>
      </c>
      <c r="J26" s="2"/>
      <c r="K26" s="2"/>
      <c r="L26" s="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" activeCellId="0" sqref="J2"/>
    </sheetView>
  </sheetViews>
  <sheetFormatPr defaultColWidth="10.6796875" defaultRowHeight="12.75" zeroHeight="false" outlineLevelRow="0" outlineLevelCol="0"/>
  <cols>
    <col collapsed="false" customWidth="true" hidden="false" outlineLevel="0" max="5" min="5" style="1" width="15.85"/>
    <col collapsed="false" customWidth="true" hidden="false" outlineLevel="0" max="6" min="6" style="1" width="13.71"/>
    <col collapsed="false" customWidth="true" hidden="false" outlineLevel="0" max="7" min="7" style="1" width="18"/>
    <col collapsed="false" customWidth="true" hidden="false" outlineLevel="0" max="8" min="8" style="2" width="12.29"/>
    <col collapsed="false" customWidth="true" hidden="false" outlineLevel="0" max="9" min="9" style="2" width="11.43"/>
    <col collapsed="false" customWidth="true" hidden="false" outlineLevel="0" max="10" min="10" style="1" width="21.29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</row>
    <row r="2" customFormat="false" ht="12.75" hidden="false" customHeight="false" outlineLevel="0" collapsed="false">
      <c r="A2" s="1" t="n">
        <v>1</v>
      </c>
      <c r="B2" s="1" t="n">
        <v>1</v>
      </c>
      <c r="C2" s="1" t="n">
        <v>0</v>
      </c>
      <c r="D2" s="2" t="n">
        <v>100</v>
      </c>
      <c r="E2" s="2" t="n">
        <f aca="false">B2*D2</f>
        <v>100</v>
      </c>
      <c r="F2" s="1" t="n">
        <f aca="false">B2</f>
        <v>1</v>
      </c>
      <c r="G2" s="1" t="n">
        <f aca="false">F2</f>
        <v>1</v>
      </c>
      <c r="H2" s="2" t="n">
        <f aca="false">0</f>
        <v>0</v>
      </c>
      <c r="J2" s="2" t="n">
        <f aca="false">E2-D2</f>
        <v>0</v>
      </c>
      <c r="K2" s="2" t="n">
        <f aca="false">AVERAGE(J2:J25)</f>
        <v>1.52683912745234</v>
      </c>
      <c r="L2" s="1" t="n">
        <f aca="false">(K2/SUM(C2:C25))*100</f>
        <v>16.5960774723081</v>
      </c>
    </row>
    <row r="3" customFormat="false" ht="12.75" hidden="false" customHeight="false" outlineLevel="0" collapsed="false">
      <c r="A3" s="1" t="n">
        <f aca="false">A2+1</f>
        <v>2</v>
      </c>
      <c r="B3" s="1" t="n">
        <v>1</v>
      </c>
      <c r="C3" s="1" t="n">
        <v>0.4</v>
      </c>
      <c r="D3" s="2" t="n">
        <f aca="false">D2-(D2/100*C3)</f>
        <v>99.6</v>
      </c>
      <c r="E3" s="2" t="n">
        <f aca="false">(B3*D3+B2*D2)/G3</f>
        <v>99.8</v>
      </c>
      <c r="F3" s="1" t="n">
        <f aca="false">B3</f>
        <v>1</v>
      </c>
      <c r="G3" s="1" t="n">
        <f aca="false">G2+F3</f>
        <v>2</v>
      </c>
      <c r="H3" s="2" t="n">
        <f aca="false">E2-E3</f>
        <v>0.200000000000003</v>
      </c>
      <c r="I3" s="2" t="n">
        <f aca="false">H2-H3</f>
        <v>-0.200000000000003</v>
      </c>
      <c r="J3" s="2" t="n">
        <f aca="false">E3-D3</f>
        <v>0.200000000000003</v>
      </c>
      <c r="K3" s="2"/>
    </row>
    <row r="4" customFormat="false" ht="12.75" hidden="false" customHeight="false" outlineLevel="0" collapsed="false">
      <c r="A4" s="1" t="n">
        <f aca="false">A3+1</f>
        <v>3</v>
      </c>
      <c r="B4" s="1" t="n">
        <v>2</v>
      </c>
      <c r="C4" s="1" t="n">
        <v>0.4</v>
      </c>
      <c r="D4" s="2" t="n">
        <f aca="false">D3-(D3/100*C4)</f>
        <v>99.2016</v>
      </c>
      <c r="E4" s="2" t="n">
        <f aca="false">(B4*D4+B3*D3+B2*D2)/G4</f>
        <v>99.5008</v>
      </c>
      <c r="F4" s="1" t="n">
        <f aca="false">B4</f>
        <v>2</v>
      </c>
      <c r="G4" s="1" t="n">
        <f aca="false">G3+F4</f>
        <v>4</v>
      </c>
      <c r="H4" s="2" t="n">
        <f aca="false">E3-E4</f>
        <v>0.299199999999999</v>
      </c>
      <c r="I4" s="2" t="n">
        <f aca="false">H3-H4</f>
        <v>-0.0991999999999962</v>
      </c>
      <c r="J4" s="2" t="n">
        <f aca="false">E4-D4</f>
        <v>0.299199999999999</v>
      </c>
      <c r="K4" s="2"/>
    </row>
    <row r="5" customFormat="false" ht="12.75" hidden="false" customHeight="false" outlineLevel="0" collapsed="false">
      <c r="A5" s="1" t="n">
        <f aca="false">A4+1</f>
        <v>4</v>
      </c>
      <c r="B5" s="1" t="n">
        <v>2</v>
      </c>
      <c r="C5" s="1" t="n">
        <v>0.4</v>
      </c>
      <c r="D5" s="2" t="n">
        <f aca="false">D4-(D4/100*C5)</f>
        <v>98.8047936</v>
      </c>
      <c r="E5" s="2" t="n">
        <f aca="false">(B5*D5+B4*D4+B3*D3+B2*D2)/G5</f>
        <v>99.2687978666667</v>
      </c>
      <c r="F5" s="1" t="n">
        <f aca="false">B5</f>
        <v>2</v>
      </c>
      <c r="G5" s="1" t="n">
        <f aca="false">G4+F5</f>
        <v>6</v>
      </c>
      <c r="H5" s="2" t="n">
        <f aca="false">E4-E5</f>
        <v>0.232002133333339</v>
      </c>
      <c r="I5" s="2" t="n">
        <f aca="false">H4-H5</f>
        <v>0.0671978666666604</v>
      </c>
      <c r="J5" s="2" t="n">
        <f aca="false">E5-D5</f>
        <v>0.464004266666663</v>
      </c>
      <c r="K5" s="2"/>
    </row>
    <row r="6" customFormat="false" ht="12.75" hidden="false" customHeight="false" outlineLevel="0" collapsed="false">
      <c r="A6" s="1" t="n">
        <f aca="false">A5+1</f>
        <v>5</v>
      </c>
      <c r="B6" s="1" t="n">
        <v>4</v>
      </c>
      <c r="C6" s="1" t="n">
        <v>0.4</v>
      </c>
      <c r="D6" s="2" t="n">
        <f aca="false">D5-(D5/100*C6)</f>
        <v>98.4095744256</v>
      </c>
      <c r="E6" s="2" t="n">
        <f aca="false">(B6*D6+B5*D5+B4*D4+B3*D3+B2*D2)/G6</f>
        <v>98.92510849024</v>
      </c>
      <c r="F6" s="1" t="n">
        <f aca="false">B6</f>
        <v>4</v>
      </c>
      <c r="G6" s="1" t="n">
        <f aca="false">G5+F6</f>
        <v>10</v>
      </c>
      <c r="H6" s="2" t="n">
        <f aca="false">E5-E6</f>
        <v>0.343689376426667</v>
      </c>
      <c r="I6" s="2" t="n">
        <f aca="false">H5-H6</f>
        <v>-0.111687243093328</v>
      </c>
      <c r="J6" s="2" t="n">
        <f aca="false">E6-D6</f>
        <v>0.515534064639994</v>
      </c>
      <c r="K6" s="2"/>
    </row>
    <row r="7" customFormat="false" ht="12.75" hidden="false" customHeight="false" outlineLevel="0" collapsed="false">
      <c r="A7" s="1" t="n">
        <f aca="false">A6+1</f>
        <v>6</v>
      </c>
      <c r="B7" s="1" t="n">
        <v>4</v>
      </c>
      <c r="C7" s="1" t="n">
        <v>0.4</v>
      </c>
      <c r="D7" s="2" t="n">
        <f aca="false">D6-(D6/100*C7)</f>
        <v>98.0159361278976</v>
      </c>
      <c r="E7" s="2" t="n">
        <f aca="false">(B7*D7+B6*D6+B5*D5+B4*D4+B3*D3+B2*D2)/G7</f>
        <v>98.6653449581422</v>
      </c>
      <c r="F7" s="1" t="n">
        <f aca="false">B7</f>
        <v>4</v>
      </c>
      <c r="G7" s="1" t="n">
        <f aca="false">G6+F7</f>
        <v>14</v>
      </c>
      <c r="H7" s="2" t="n">
        <f aca="false">E6-E7</f>
        <v>0.259763532097821</v>
      </c>
      <c r="I7" s="2" t="n">
        <f aca="false">H6-H7</f>
        <v>0.0839258443288458</v>
      </c>
      <c r="J7" s="2" t="n">
        <f aca="false">E7-D7</f>
        <v>0.649408830244568</v>
      </c>
      <c r="K7" s="2"/>
    </row>
    <row r="8" customFormat="false" ht="12.75" hidden="false" customHeight="false" outlineLevel="0" collapsed="false">
      <c r="A8" s="1" t="n">
        <f aca="false">A7+1</f>
        <v>7</v>
      </c>
      <c r="B8" s="1" t="n">
        <v>8</v>
      </c>
      <c r="C8" s="1" t="n">
        <v>0.4</v>
      </c>
      <c r="D8" s="2" t="n">
        <f aca="false">D7-(D7/100*C8)</f>
        <v>97.623872383386</v>
      </c>
      <c r="E8" s="2" t="n">
        <f aca="false">(B8*D8+B7*D7+B6*D6+B5*D5+B4*D4+B3*D3+B2*D2)/G8</f>
        <v>98.2866276582308</v>
      </c>
      <c r="F8" s="1" t="n">
        <f aca="false">B8</f>
        <v>8</v>
      </c>
      <c r="G8" s="1" t="n">
        <f aca="false">G7+F8</f>
        <v>22</v>
      </c>
      <c r="H8" s="2" t="n">
        <f aca="false">E7-E8</f>
        <v>0.37871729991133</v>
      </c>
      <c r="I8" s="2" t="n">
        <f aca="false">H7-H8</f>
        <v>-0.118953767813508</v>
      </c>
      <c r="J8" s="2" t="n">
        <f aca="false">E8-D8</f>
        <v>0.662755274844827</v>
      </c>
      <c r="K8" s="2"/>
    </row>
    <row r="9" customFormat="false" ht="12.75" hidden="false" customHeight="false" outlineLevel="0" collapsed="false">
      <c r="A9" s="1" t="n">
        <f aca="false">A8+1</f>
        <v>8</v>
      </c>
      <c r="B9" s="1" t="n">
        <v>8</v>
      </c>
      <c r="C9" s="1" t="n">
        <v>0.4</v>
      </c>
      <c r="D9" s="2" t="n">
        <f aca="false">D8-(D8/100*C9)</f>
        <v>97.2333768938525</v>
      </c>
      <c r="E9" s="2" t="n">
        <f aca="false">(B9*D9+B8*D8+B7*D7+B6*D6+B5*D5+B4*D4+B3*D3+B2*D2)/G9</f>
        <v>98.0057607877299</v>
      </c>
      <c r="F9" s="1" t="n">
        <f aca="false">B9</f>
        <v>8</v>
      </c>
      <c r="G9" s="1" t="n">
        <f aca="false">G8+F9</f>
        <v>30</v>
      </c>
      <c r="H9" s="2" t="n">
        <f aca="false">E8-E9</f>
        <v>0.280866870500901</v>
      </c>
      <c r="I9" s="2" t="n">
        <f aca="false">H8-H9</f>
        <v>0.0978504294104283</v>
      </c>
      <c r="J9" s="2" t="n">
        <f aca="false">E9-D9</f>
        <v>0.772383893877475</v>
      </c>
      <c r="K9" s="2"/>
    </row>
    <row r="10" customFormat="false" ht="12.75" hidden="false" customHeight="false" outlineLevel="0" collapsed="false">
      <c r="A10" s="1" t="n">
        <f aca="false">A9+1</f>
        <v>9</v>
      </c>
      <c r="B10" s="5" t="n">
        <f aca="false">B2*2</f>
        <v>2</v>
      </c>
      <c r="C10" s="1" t="n">
        <v>0.4</v>
      </c>
      <c r="D10" s="2" t="n">
        <f aca="false">D9-(D9/100*C10)</f>
        <v>96.8444433862771</v>
      </c>
      <c r="E10" s="2" t="n">
        <f aca="false">(B10*D10+B9*D9+B8*D8+B7*D7+B6*D6+B5*D5+B4*D4+B3*D3+B2*D2)/G10</f>
        <v>97.9331784501391</v>
      </c>
      <c r="F10" s="1" t="n">
        <f aca="false">B10</f>
        <v>2</v>
      </c>
      <c r="G10" s="1" t="n">
        <f aca="false">G9+F10</f>
        <v>32</v>
      </c>
      <c r="H10" s="2" t="n">
        <f aca="false">E9-E10</f>
        <v>0.0725823375908021</v>
      </c>
      <c r="I10" s="2" t="n">
        <f aca="false">H9-H10</f>
        <v>0.208284532910099</v>
      </c>
      <c r="J10" s="2" t="n">
        <f aca="false">E10-D10</f>
        <v>1.08873506386209</v>
      </c>
      <c r="K10" s="2"/>
    </row>
    <row r="11" customFormat="false" ht="12.75" hidden="false" customHeight="false" outlineLevel="0" collapsed="false">
      <c r="A11" s="1" t="n">
        <f aca="false">A10+1</f>
        <v>10</v>
      </c>
      <c r="B11" s="5" t="n">
        <f aca="false">B3*2</f>
        <v>2</v>
      </c>
      <c r="C11" s="1" t="n">
        <v>0.4</v>
      </c>
      <c r="D11" s="2" t="n">
        <f aca="false">D10-(D10/100*C11)</f>
        <v>96.4570656127319</v>
      </c>
      <c r="E11" s="2" t="n">
        <f aca="false">(B11*D11+B10*D10+B9*D9+B8*D8+B7*D7+B6*D6+B5*D5+B4*D4+B3*D3+B2*D2)/G11</f>
        <v>97.8463482832328</v>
      </c>
      <c r="F11" s="1" t="n">
        <f aca="false">B11</f>
        <v>2</v>
      </c>
      <c r="G11" s="1" t="n">
        <f aca="false">G10+F11</f>
        <v>34</v>
      </c>
      <c r="H11" s="2" t="n">
        <f aca="false">E10-E11</f>
        <v>0.0868301669062959</v>
      </c>
      <c r="I11" s="2" t="n">
        <f aca="false">H10-H11</f>
        <v>-0.0142478293154937</v>
      </c>
      <c r="J11" s="2" t="n">
        <f aca="false">E11-D11</f>
        <v>1.3892826705009</v>
      </c>
      <c r="K11" s="2"/>
    </row>
    <row r="12" customFormat="false" ht="12.75" hidden="false" customHeight="false" outlineLevel="0" collapsed="false">
      <c r="A12" s="1" t="n">
        <f aca="false">A11+1</f>
        <v>11</v>
      </c>
      <c r="B12" s="5" t="n">
        <f aca="false">B4*2</f>
        <v>4</v>
      </c>
      <c r="C12" s="1" t="n">
        <v>0.4</v>
      </c>
      <c r="D12" s="2" t="n">
        <f aca="false">D11-(D11/100*C12)</f>
        <v>96.071237350281</v>
      </c>
      <c r="E12" s="2" t="n">
        <f aca="false">(B12*D12+B11*D11+B10*D10+B9*D9+B8*D8+B7*D7+B6*D6+B5*D5+B4*D4+B3*D3+B2*D2)/G12</f>
        <v>97.6594945008169</v>
      </c>
      <c r="F12" s="1" t="n">
        <f aca="false">B12</f>
        <v>4</v>
      </c>
      <c r="G12" s="1" t="n">
        <f aca="false">G11+F12</f>
        <v>38</v>
      </c>
      <c r="H12" s="2" t="n">
        <f aca="false">E11-E12</f>
        <v>0.186853782415994</v>
      </c>
      <c r="I12" s="2" t="n">
        <f aca="false">H11-H12</f>
        <v>-0.100023615509699</v>
      </c>
      <c r="J12" s="2" t="n">
        <f aca="false">E12-D12</f>
        <v>1.58825715053584</v>
      </c>
      <c r="K12" s="2"/>
    </row>
    <row r="13" customFormat="false" ht="12.75" hidden="false" customHeight="false" outlineLevel="0" collapsed="false">
      <c r="A13" s="1" t="n">
        <f aca="false">A12+1</f>
        <v>12</v>
      </c>
      <c r="B13" s="5" t="n">
        <f aca="false">B5*2</f>
        <v>4</v>
      </c>
      <c r="C13" s="1" t="n">
        <v>0.4</v>
      </c>
      <c r="D13" s="2" t="n">
        <f aca="false">D12-(D12/100*C13)</f>
        <v>95.6869524008799</v>
      </c>
      <c r="E13" s="2" t="n">
        <f aca="false">(B13*D13+B12*D12+B11*D11+B10*D10+B9*D9+B8*D8+B7*D7+B6*D6+B5*D5+B4*D4+B3*D3+B2*D2)/G13</f>
        <v>97.4716333484419</v>
      </c>
      <c r="F13" s="1" t="n">
        <f aca="false">B13</f>
        <v>4</v>
      </c>
      <c r="G13" s="1" t="n">
        <f aca="false">G12+F13</f>
        <v>42</v>
      </c>
      <c r="H13" s="2" t="n">
        <f aca="false">E12-E13</f>
        <v>0.18786115237495</v>
      </c>
      <c r="I13" s="2" t="n">
        <f aca="false">H12-H13</f>
        <v>-0.00100736995895545</v>
      </c>
      <c r="J13" s="2" t="n">
        <f aca="false">E13-D13</f>
        <v>1.78468094756201</v>
      </c>
      <c r="K13" s="2"/>
    </row>
    <row r="14" customFormat="false" ht="12.75" hidden="false" customHeight="false" outlineLevel="0" collapsed="false">
      <c r="A14" s="1" t="n">
        <f aca="false">A13+1</f>
        <v>13</v>
      </c>
      <c r="B14" s="5" t="n">
        <f aca="false">B6*2</f>
        <v>8</v>
      </c>
      <c r="C14" s="1" t="n">
        <v>0.4</v>
      </c>
      <c r="D14" s="2" t="n">
        <f aca="false">D13-(D13/100*C14)</f>
        <v>95.3042045912764</v>
      </c>
      <c r="E14" s="2" t="n">
        <f aca="false">(B14*D14+B13*D13+B12*D12+B11*D11+B10*D10+B9*D9+B8*D8+B7*D7+B6*D6+B5*D5+B4*D4+B3*D3+B2*D2)/G14</f>
        <v>97.1248447472954</v>
      </c>
      <c r="F14" s="1" t="n">
        <f aca="false">B14</f>
        <v>8</v>
      </c>
      <c r="G14" s="1" t="n">
        <f aca="false">G13+F14</f>
        <v>50</v>
      </c>
      <c r="H14" s="2" t="n">
        <f aca="false">E13-E14</f>
        <v>0.346788601146486</v>
      </c>
      <c r="I14" s="2" t="n">
        <f aca="false">H13-H14</f>
        <v>-0.158927448771536</v>
      </c>
      <c r="J14" s="2" t="n">
        <f aca="false">E14-D14</f>
        <v>1.82064015601904</v>
      </c>
      <c r="K14" s="2"/>
    </row>
    <row r="15" customFormat="false" ht="12.75" hidden="false" customHeight="false" outlineLevel="0" collapsed="false">
      <c r="A15" s="1" t="n">
        <f aca="false">A14+1</f>
        <v>14</v>
      </c>
      <c r="B15" s="5" t="n">
        <f aca="false">B7*2</f>
        <v>8</v>
      </c>
      <c r="C15" s="1" t="n">
        <v>0.4</v>
      </c>
      <c r="D15" s="2" t="n">
        <f aca="false">D14-(D14/100*C15)</f>
        <v>94.9229877729113</v>
      </c>
      <c r="E15" s="2" t="n">
        <f aca="false">(B15*D15+B14*D14+B13*D13+B12*D12+B11*D11+B10*D10+B9*D9+B8*D8+B7*D7+B6*D6+B5*D5+B4*D4+B3*D3+B2*D2)/G15</f>
        <v>96.8211403370355</v>
      </c>
      <c r="F15" s="1" t="n">
        <f aca="false">B15</f>
        <v>8</v>
      </c>
      <c r="G15" s="1" t="n">
        <f aca="false">G14+F15</f>
        <v>58</v>
      </c>
      <c r="H15" s="2" t="n">
        <f aca="false">E14-E15</f>
        <v>0.303704410259869</v>
      </c>
      <c r="I15" s="2" t="n">
        <f aca="false">H14-H15</f>
        <v>0.0430841908866171</v>
      </c>
      <c r="J15" s="2" t="n">
        <f aca="false">E15-D15</f>
        <v>1.89815256412427</v>
      </c>
      <c r="K15" s="2"/>
    </row>
    <row r="16" customFormat="false" ht="12.75" hidden="false" customHeight="false" outlineLevel="0" collapsed="false">
      <c r="A16" s="1" t="n">
        <f aca="false">A15+1</f>
        <v>15</v>
      </c>
      <c r="B16" s="5" t="n">
        <f aca="false">B8*2</f>
        <v>16</v>
      </c>
      <c r="C16" s="1" t="n">
        <v>0.4</v>
      </c>
      <c r="D16" s="2" t="n">
        <f aca="false">D15-(D15/100*C16)</f>
        <v>94.5432958218196</v>
      </c>
      <c r="E16" s="2" t="n">
        <f aca="false">(B16*D16+B15*D15+B14*D14+B13*D13+B12*D12+B11*D11+B10*D10+B9*D9+B8*D8+B7*D7+B6*D6+B5*D5+B4*D4+B3*D3+B2*D2)/G16</f>
        <v>96.3286334148267</v>
      </c>
      <c r="F16" s="1" t="n">
        <f aca="false">B16</f>
        <v>16</v>
      </c>
      <c r="G16" s="1" t="n">
        <f aca="false">G15+F16</f>
        <v>74</v>
      </c>
      <c r="H16" s="2" t="n">
        <f aca="false">E15-E16</f>
        <v>0.492506922208861</v>
      </c>
      <c r="I16" s="2" t="n">
        <f aca="false">H15-H16</f>
        <v>-0.188802511948992</v>
      </c>
      <c r="J16" s="2" t="n">
        <f aca="false">E16-D16</f>
        <v>1.78533759300706</v>
      </c>
      <c r="K16" s="2"/>
    </row>
    <row r="17" customFormat="false" ht="12.75" hidden="false" customHeight="false" outlineLevel="0" collapsed="false">
      <c r="A17" s="1" t="n">
        <f aca="false">A16+1</f>
        <v>16</v>
      </c>
      <c r="B17" s="5" t="n">
        <f aca="false">B9*2</f>
        <v>16</v>
      </c>
      <c r="C17" s="1" t="n">
        <v>0.4</v>
      </c>
      <c r="D17" s="2" t="n">
        <f aca="false">D16-(D16/100*C17)</f>
        <v>94.1651226385324</v>
      </c>
      <c r="E17" s="2" t="n">
        <f aca="false">(B17*D17+B16*D16+B15*D15+B14*D14+B13*D13+B12*D12+B11*D11+B10*D10+B9*D9+B8*D8+B7*D7+B6*D6+B5*D5+B4*D4+B3*D3+B2*D2)/G17</f>
        <v>95.9440092768188</v>
      </c>
      <c r="F17" s="1" t="n">
        <f aca="false">B17</f>
        <v>16</v>
      </c>
      <c r="G17" s="1" t="n">
        <f aca="false">G16+F17</f>
        <v>90</v>
      </c>
      <c r="H17" s="2" t="n">
        <f aca="false">E16-E17</f>
        <v>0.384624138007851</v>
      </c>
      <c r="I17" s="2" t="n">
        <f aca="false">H16-H17</f>
        <v>0.10788278420101</v>
      </c>
      <c r="J17" s="2" t="n">
        <f aca="false">E17-D17</f>
        <v>1.77888663828648</v>
      </c>
      <c r="K17" s="2"/>
    </row>
    <row r="18" customFormat="false" ht="12.75" hidden="false" customHeight="false" outlineLevel="0" collapsed="false">
      <c r="A18" s="1" t="n">
        <f aca="false">A17+1</f>
        <v>17</v>
      </c>
      <c r="B18" s="1" t="n">
        <f aca="false">B10*2</f>
        <v>4</v>
      </c>
      <c r="C18" s="1" t="n">
        <v>0.4</v>
      </c>
      <c r="D18" s="2" t="n">
        <f aca="false">D17-(D17/100*C18)</f>
        <v>93.7884621479782</v>
      </c>
      <c r="E18" s="2" t="n">
        <f aca="false">(B18*D18+B17*D17+B16*D16+B15*D15+B14*D14+B13*D13+B12*D12+B11*D11+B10*D10+B9*D9+B8*D8+B7*D7+B6*D6+B5*D5+B4*D4+B3*D3+B2*D2)/G18</f>
        <v>95.8522838670809</v>
      </c>
      <c r="F18" s="1" t="n">
        <f aca="false">B18</f>
        <v>4</v>
      </c>
      <c r="G18" s="1" t="n">
        <f aca="false">G17+F18</f>
        <v>94</v>
      </c>
      <c r="H18" s="2" t="n">
        <f aca="false">E17-E18</f>
        <v>0.0917254097378901</v>
      </c>
      <c r="I18" s="2" t="n">
        <f aca="false">H17-H18</f>
        <v>0.292898728269961</v>
      </c>
      <c r="J18" s="2" t="n">
        <f aca="false">E18-D18</f>
        <v>2.06382171910272</v>
      </c>
      <c r="K18" s="2"/>
    </row>
    <row r="19" customFormat="false" ht="12.75" hidden="false" customHeight="false" outlineLevel="0" collapsed="false">
      <c r="A19" s="1" t="n">
        <f aca="false">A18+1</f>
        <v>18</v>
      </c>
      <c r="B19" s="1" t="n">
        <f aca="false">B11*2</f>
        <v>4</v>
      </c>
      <c r="C19" s="1" t="n">
        <v>0.4</v>
      </c>
      <c r="D19" s="2" t="n">
        <f aca="false">D18-(D18/100*C19)</f>
        <v>93.4133082993863</v>
      </c>
      <c r="E19" s="2" t="n">
        <f aca="false">(B19*D19+B18*D18+B17*D17+B16*D16+B15*D15+B14*D14+B13*D13+B12*D12+B11*D11+B10*D10+B9*D9+B8*D8+B7*D7+B6*D6+B5*D5+B4*D4+B3*D3+B2*D2)/G19</f>
        <v>95.7527338439097</v>
      </c>
      <c r="F19" s="1" t="n">
        <f aca="false">B19</f>
        <v>4</v>
      </c>
      <c r="G19" s="1" t="n">
        <f aca="false">G18+F19</f>
        <v>98</v>
      </c>
      <c r="H19" s="2" t="n">
        <f aca="false">E18-E19</f>
        <v>0.0995500231712185</v>
      </c>
      <c r="I19" s="2" t="n">
        <f aca="false">H18-H19</f>
        <v>-0.00782461343332841</v>
      </c>
      <c r="J19" s="2" t="n">
        <f aca="false">E19-D19</f>
        <v>2.33942554452341</v>
      </c>
      <c r="K19" s="2"/>
    </row>
    <row r="20" customFormat="false" ht="12.75" hidden="false" customHeight="false" outlineLevel="0" collapsed="false">
      <c r="A20" s="1" t="n">
        <f aca="false">A19+1</f>
        <v>19</v>
      </c>
      <c r="B20" s="1" t="n">
        <f aca="false">B12*2</f>
        <v>8</v>
      </c>
      <c r="C20" s="1" t="n">
        <v>0.4</v>
      </c>
      <c r="D20" s="2" t="n">
        <f aca="false">D19-(D19/100*C20)</f>
        <v>93.0396550661888</v>
      </c>
      <c r="E20" s="2" t="n">
        <f aca="false">(B20*D20+B19*D19+B18*D18+B17*D17+B16*D16+B15*D15+B14*D14+B13*D13+B12*D12+B11*D11+B10*D10+B9*D9+B8*D8+B7*D7+B6*D6+B5*D5+B4*D4+B3*D3+B2*D2)/G20</f>
        <v>95.5479731814402</v>
      </c>
      <c r="F20" s="1" t="n">
        <f aca="false">B20</f>
        <v>8</v>
      </c>
      <c r="G20" s="1" t="n">
        <f aca="false">G19+F20</f>
        <v>106</v>
      </c>
      <c r="H20" s="2" t="n">
        <f aca="false">E19-E20</f>
        <v>0.204760662469511</v>
      </c>
      <c r="I20" s="2" t="n">
        <f aca="false">H19-H20</f>
        <v>-0.105210639298292</v>
      </c>
      <c r="J20" s="2" t="n">
        <f aca="false">E20-D20</f>
        <v>2.50831811525144</v>
      </c>
      <c r="K20" s="2"/>
    </row>
    <row r="21" customFormat="false" ht="12.75" hidden="false" customHeight="false" outlineLevel="0" collapsed="false">
      <c r="A21" s="1" t="n">
        <f aca="false">A20+1</f>
        <v>20</v>
      </c>
      <c r="B21" s="1" t="n">
        <f aca="false">B13*2</f>
        <v>8</v>
      </c>
      <c r="C21" s="1" t="n">
        <v>0.4</v>
      </c>
      <c r="D21" s="2" t="n">
        <f aca="false">D20-(D20/100*C21)</f>
        <v>92.667496445924</v>
      </c>
      <c r="E21" s="2" t="n">
        <f aca="false">(B21*D21+B20*D20+B19*D19+B18*D18+B17*D17+B16*D16+B15*D15+B14*D14+B13*D13+B12*D12+B11*D11+B10*D10+B9*D9+B8*D8+B7*D7+B6*D6+B5*D5+B4*D4+B3*D3+B2*D2)/G21</f>
        <v>95.3458344631584</v>
      </c>
      <c r="F21" s="1" t="n">
        <f aca="false">B21</f>
        <v>8</v>
      </c>
      <c r="G21" s="1" t="n">
        <f aca="false">G20+F21</f>
        <v>114</v>
      </c>
      <c r="H21" s="2" t="n">
        <f aca="false">E20-E21</f>
        <v>0.202138718281844</v>
      </c>
      <c r="I21" s="2" t="n">
        <f aca="false">H20-H21</f>
        <v>0.00262194418766626</v>
      </c>
      <c r="J21" s="2" t="n">
        <f aca="false">E21-D21</f>
        <v>2.67833801723435</v>
      </c>
      <c r="K21" s="2"/>
    </row>
    <row r="22" customFormat="false" ht="12.75" hidden="false" customHeight="false" outlineLevel="0" collapsed="false">
      <c r="A22" s="1" t="n">
        <f aca="false">A21+1</f>
        <v>21</v>
      </c>
      <c r="B22" s="1" t="n">
        <f aca="false">B14*2</f>
        <v>16</v>
      </c>
      <c r="C22" s="1" t="n">
        <v>0.4</v>
      </c>
      <c r="D22" s="2" t="n">
        <f aca="false">D21-(D21/100*C22)</f>
        <v>92.2968264601403</v>
      </c>
      <c r="E22" s="2" t="n">
        <f aca="false">(B22*D22+B21*D21+B20*D20+B19*D19+B18*D18+B17*D17+B16*D16+B15*D15+B14*D14+B13*D13+B12*D12+B11*D11+B10*D10+B9*D9+B8*D8+B7*D7+B6*D6+B5*D5+B4*D4+B3*D3+B2*D2)/G22</f>
        <v>94.97057193971</v>
      </c>
      <c r="F22" s="1" t="n">
        <f aca="false">B22</f>
        <v>16</v>
      </c>
      <c r="G22" s="1" t="n">
        <f aca="false">G21+F22</f>
        <v>130</v>
      </c>
      <c r="H22" s="2" t="n">
        <f aca="false">E21-E22</f>
        <v>0.375262523448384</v>
      </c>
      <c r="I22" s="2" t="n">
        <f aca="false">H21-H22</f>
        <v>-0.17312380516654</v>
      </c>
      <c r="J22" s="2" t="n">
        <f aca="false">E22-D22</f>
        <v>2.67374547956966</v>
      </c>
      <c r="K22" s="2"/>
    </row>
    <row r="23" customFormat="false" ht="12.75" hidden="false" customHeight="false" outlineLevel="0" collapsed="false">
      <c r="A23" s="1" t="n">
        <f aca="false">A22+1</f>
        <v>22</v>
      </c>
      <c r="B23" s="1" t="n">
        <f aca="false">B15*2</f>
        <v>16</v>
      </c>
      <c r="C23" s="1" t="n">
        <v>0.4</v>
      </c>
      <c r="D23" s="2" t="n">
        <f aca="false">D22-(D22/100*C23)</f>
        <v>91.9276391542998</v>
      </c>
      <c r="E23" s="2" t="n">
        <f aca="false">(B23*D23+B22*D22+B21*D21+B20*D20+B19*D19+B18*D18+B17*D17+B16*D16+B15*D15+B14*D14+B13*D13+B12*D12+B11*D11+B10*D10+B9*D9+B8*D8+B7*D7+B6*D6+B5*D5+B4*D4+B3*D3+B2*D2)/G23</f>
        <v>94.6370998536376</v>
      </c>
      <c r="F23" s="1" t="n">
        <f aca="false">B23</f>
        <v>16</v>
      </c>
      <c r="G23" s="1" t="n">
        <f aca="false">G22+F23</f>
        <v>146</v>
      </c>
      <c r="H23" s="2" t="n">
        <f aca="false">E22-E23</f>
        <v>0.333472086072362</v>
      </c>
      <c r="I23" s="2" t="n">
        <f aca="false">H22-H23</f>
        <v>0.0417904373760223</v>
      </c>
      <c r="J23" s="2" t="n">
        <f aca="false">E23-D23</f>
        <v>2.70946069933785</v>
      </c>
      <c r="K23" s="2"/>
    </row>
    <row r="24" customFormat="false" ht="12.75" hidden="false" customHeight="false" outlineLevel="0" collapsed="false">
      <c r="A24" s="1" t="n">
        <f aca="false">A23+1</f>
        <v>23</v>
      </c>
      <c r="B24" s="1" t="n">
        <f aca="false">B16*2</f>
        <v>32</v>
      </c>
      <c r="C24" s="1" t="n">
        <v>0.4</v>
      </c>
      <c r="D24" s="2" t="n">
        <f aca="false">D23-(D23/100*C24)</f>
        <v>91.5599285976826</v>
      </c>
      <c r="E24" s="2" t="n">
        <f aca="false">(B24*D24+B23*D23+B22*D22+B21*D21+B20*D20+B19*D19+B18*D18+B17*D17+B16*D16+B15*D15+B14*D14+B13*D13+B12*D12+B11*D11+B10*D10+B9*D9+B8*D8+B7*D7+B6*D6+B5*D5+B4*D4+B3*D3+B2*D2)/G24</f>
        <v>94.0839005267244</v>
      </c>
      <c r="F24" s="1" t="n">
        <f aca="false">B24</f>
        <v>32</v>
      </c>
      <c r="G24" s="1" t="n">
        <f aca="false">G23+F24</f>
        <v>178</v>
      </c>
      <c r="H24" s="2" t="n">
        <f aca="false">E23-E24</f>
        <v>0.553199326913273</v>
      </c>
      <c r="I24" s="2" t="n">
        <f aca="false">H23-H24</f>
        <v>-0.219727240840911</v>
      </c>
      <c r="J24" s="2" t="n">
        <f aca="false">E24-D24</f>
        <v>2.52397192904178</v>
      </c>
      <c r="K24" s="2"/>
    </row>
    <row r="25" customFormat="false" ht="12.75" hidden="false" customHeight="false" outlineLevel="0" collapsed="false">
      <c r="A25" s="1" t="n">
        <f aca="false">A24+1</f>
        <v>24</v>
      </c>
      <c r="B25" s="1" t="n">
        <f aca="false">B17*2</f>
        <v>32</v>
      </c>
      <c r="C25" s="1" t="n">
        <v>0.4</v>
      </c>
      <c r="D25" s="2" t="n">
        <f aca="false">D24-(D24/100*C25)</f>
        <v>91.1936888832918</v>
      </c>
      <c r="E25" s="2" t="n">
        <f aca="false">(B25*D25+B24*D24+B23*D23+B22*D22+B21*D21+B20*D20+B19*D19+B18*D18+B17*D17+B16*D16+B15*D15+B14*D14+B13*D13+B12*D12+B11*D11+B10*D10+B9*D9+B8*D8+B7*D7+B6*D6+B5*D5+B4*D4+B3*D3+B2*D2)/G25</f>
        <v>93.6434873239156</v>
      </c>
      <c r="F25" s="1" t="n">
        <f aca="false">B25</f>
        <v>32</v>
      </c>
      <c r="G25" s="1" t="n">
        <f aca="false">G24+F25</f>
        <v>210</v>
      </c>
      <c r="H25" s="2" t="n">
        <f aca="false">E24-E25</f>
        <v>0.440413202808756</v>
      </c>
      <c r="I25" s="2" t="n">
        <f aca="false">H24-H25</f>
        <v>0.112786124104517</v>
      </c>
      <c r="J25" s="2" t="n">
        <f aca="false">E25-D25</f>
        <v>2.44979844062375</v>
      </c>
      <c r="K25" s="2"/>
    </row>
    <row r="26" customFormat="false" ht="12.75" hidden="false" customHeight="false" outlineLevel="0" collapsed="false">
      <c r="D26" s="2"/>
      <c r="E26" s="2"/>
      <c r="J26" s="2"/>
      <c r="K26" s="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0.6796875" defaultRowHeight="12.75" zeroHeight="false" outlineLevelRow="0" outlineLevelCol="0"/>
  <cols>
    <col collapsed="false" customWidth="true" hidden="false" outlineLevel="0" max="7" min="7" style="1" width="14.86"/>
    <col collapsed="false" customWidth="true" hidden="false" outlineLevel="0" max="8" min="8" style="2" width="12.29"/>
    <col collapsed="false" customWidth="true" hidden="false" outlineLevel="0" max="9" min="9" style="2" width="11.4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</row>
    <row r="2" customFormat="false" ht="12.75" hidden="false" customHeight="false" outlineLevel="0" collapsed="false">
      <c r="A2" s="1" t="n">
        <v>1</v>
      </c>
      <c r="B2" s="1" t="n">
        <v>1</v>
      </c>
      <c r="C2" s="1" t="n">
        <v>0</v>
      </c>
      <c r="D2" s="2" t="n">
        <v>100</v>
      </c>
      <c r="E2" s="2" t="n">
        <f aca="false">B2*D2</f>
        <v>100</v>
      </c>
      <c r="F2" s="1" t="n">
        <f aca="false">B2</f>
        <v>1</v>
      </c>
      <c r="G2" s="1" t="n">
        <f aca="false">F2</f>
        <v>1</v>
      </c>
      <c r="H2" s="2" t="n">
        <f aca="false">0</f>
        <v>0</v>
      </c>
      <c r="J2" s="2" t="n">
        <f aca="false">E2-D2</f>
        <v>0</v>
      </c>
      <c r="K2" s="2" t="n">
        <f aca="false">AVERAGE(J2:J26)</f>
        <v>1.70795961883879</v>
      </c>
      <c r="L2" s="1" t="n">
        <f aca="false">(K2/SUM(C2:C26))*100</f>
        <v>9.03682338009941</v>
      </c>
    </row>
    <row r="3" customFormat="false" ht="12.75" hidden="false" customHeight="false" outlineLevel="0" collapsed="false">
      <c r="A3" s="1" t="n">
        <f aca="false">A2+1</f>
        <v>2</v>
      </c>
      <c r="B3" s="1" t="n">
        <v>1</v>
      </c>
      <c r="C3" s="1" t="n">
        <v>0.1</v>
      </c>
      <c r="D3" s="2" t="n">
        <f aca="false">D2-(D2/100*C3)</f>
        <v>99.9</v>
      </c>
      <c r="E3" s="2" t="n">
        <f aca="false">(B3*D3+B2*D2)/G3</f>
        <v>99.95</v>
      </c>
      <c r="F3" s="1" t="n">
        <f aca="false">B3</f>
        <v>1</v>
      </c>
      <c r="G3" s="1" t="n">
        <f aca="false">G2+F3</f>
        <v>2</v>
      </c>
      <c r="H3" s="2" t="n">
        <f aca="false">E2-E3</f>
        <v>0.0499999999999972</v>
      </c>
      <c r="I3" s="2" t="n">
        <f aca="false">H2-H3</f>
        <v>-0.0499999999999972</v>
      </c>
      <c r="J3" s="2" t="n">
        <f aca="false">E3-D3</f>
        <v>0.0499999999999972</v>
      </c>
      <c r="K3" s="2"/>
    </row>
    <row r="4" customFormat="false" ht="12.75" hidden="false" customHeight="false" outlineLevel="0" collapsed="false">
      <c r="A4" s="1" t="n">
        <f aca="false">A3+1</f>
        <v>3</v>
      </c>
      <c r="B4" s="1" t="n">
        <v>1</v>
      </c>
      <c r="C4" s="1" t="n">
        <v>0.1</v>
      </c>
      <c r="D4" s="2" t="n">
        <f aca="false">D3-(D3/100*C4)</f>
        <v>99.8001</v>
      </c>
      <c r="E4" s="2" t="n">
        <f aca="false">(B4*D4+B3*D3+B2*D2)/G4</f>
        <v>99.9000333333333</v>
      </c>
      <c r="F4" s="1" t="n">
        <f aca="false">B4</f>
        <v>1</v>
      </c>
      <c r="G4" s="1" t="n">
        <f aca="false">G3+F4</f>
        <v>3</v>
      </c>
      <c r="H4" s="2" t="n">
        <f aca="false">E3-E4</f>
        <v>0.0499666666666627</v>
      </c>
      <c r="I4" s="2" t="n">
        <f aca="false">H3-H4</f>
        <v>3.33333333344399E-005</v>
      </c>
      <c r="J4" s="2" t="n">
        <f aca="false">E4-D4</f>
        <v>0.0999333333333397</v>
      </c>
      <c r="K4" s="2"/>
    </row>
    <row r="5" customFormat="false" ht="12.75" hidden="false" customHeight="false" outlineLevel="0" collapsed="false">
      <c r="A5" s="1" t="n">
        <f aca="false">A4+1</f>
        <v>4</v>
      </c>
      <c r="B5" s="1" t="n">
        <v>1</v>
      </c>
      <c r="C5" s="1" t="n">
        <v>0.1</v>
      </c>
      <c r="D5" s="2" t="n">
        <f aca="false">D4-(D4/100*C5)</f>
        <v>99.7002999</v>
      </c>
      <c r="E5" s="2" t="n">
        <f aca="false">(B5*D5+B4*D4+B3*D3+B2*D2)/G5</f>
        <v>99.850099975</v>
      </c>
      <c r="F5" s="1" t="n">
        <f aca="false">B5</f>
        <v>1</v>
      </c>
      <c r="G5" s="1" t="n">
        <f aca="false">G4+F5</f>
        <v>4</v>
      </c>
      <c r="H5" s="2" t="n">
        <f aca="false">E4-E5</f>
        <v>0.0499333583333339</v>
      </c>
      <c r="I5" s="2" t="n">
        <f aca="false">H4-H5</f>
        <v>3.33083333288187E-005</v>
      </c>
      <c r="J5" s="2" t="n">
        <f aca="false">E5-D5</f>
        <v>0.149800075000002</v>
      </c>
      <c r="K5" s="2"/>
    </row>
    <row r="6" customFormat="false" ht="12.75" hidden="false" customHeight="false" outlineLevel="0" collapsed="false">
      <c r="A6" s="1" t="n">
        <f aca="false">A5+1</f>
        <v>5</v>
      </c>
      <c r="B6" s="1" t="n">
        <v>1</v>
      </c>
      <c r="C6" s="1" t="n">
        <v>0.1</v>
      </c>
      <c r="D6" s="2" t="n">
        <f aca="false">D5-(D5/100*C6)</f>
        <v>99.6005996001</v>
      </c>
      <c r="E6" s="2" t="n">
        <f aca="false">(B6*D6+B5*D5+B4*D4+B3*D3+B2*D2)/G6</f>
        <v>99.80019990002</v>
      </c>
      <c r="F6" s="1" t="n">
        <f aca="false">B6</f>
        <v>1</v>
      </c>
      <c r="G6" s="1" t="n">
        <f aca="false">G5+F6</f>
        <v>5</v>
      </c>
      <c r="H6" s="2" t="n">
        <f aca="false">E5-E6</f>
        <v>0.049900074980016</v>
      </c>
      <c r="I6" s="2" t="n">
        <f aca="false">H5-H6</f>
        <v>3.328335331787E-005</v>
      </c>
      <c r="J6" s="2" t="n">
        <f aca="false">E6-D6</f>
        <v>0.199600299919979</v>
      </c>
      <c r="K6" s="2"/>
    </row>
    <row r="7" customFormat="false" ht="12.75" hidden="false" customHeight="false" outlineLevel="0" collapsed="false">
      <c r="A7" s="1" t="n">
        <f aca="false">A6+1</f>
        <v>6</v>
      </c>
      <c r="B7" s="1" t="n">
        <f aca="false">B2*2</f>
        <v>2</v>
      </c>
      <c r="C7" s="1" t="n">
        <v>0.2</v>
      </c>
      <c r="D7" s="2" t="n">
        <f aca="false">D6-(D6/100*C7)</f>
        <v>99.4013984008998</v>
      </c>
      <c r="E7" s="2" t="n">
        <f aca="false">(B7*D7+B6*D6+B5*D5+B4*D4+B3*D3+B2*D2)/G7</f>
        <v>99.6862566145571</v>
      </c>
      <c r="F7" s="1" t="n">
        <f aca="false">B7</f>
        <v>2</v>
      </c>
      <c r="G7" s="1" t="n">
        <f aca="false">G6+F7</f>
        <v>7</v>
      </c>
      <c r="H7" s="2" t="n">
        <f aca="false">E6-E7</f>
        <v>0.113943285462895</v>
      </c>
      <c r="I7" s="2" t="n">
        <f aca="false">H6-H7</f>
        <v>-0.064043210482879</v>
      </c>
      <c r="J7" s="2" t="n">
        <f aca="false">E7-D7</f>
        <v>0.284858213657287</v>
      </c>
      <c r="K7" s="2"/>
    </row>
    <row r="8" customFormat="false" ht="12.75" hidden="false" customHeight="false" outlineLevel="0" collapsed="false">
      <c r="A8" s="1" t="n">
        <f aca="false">A7+1</f>
        <v>7</v>
      </c>
      <c r="B8" s="1" t="n">
        <f aca="false">B3*2</f>
        <v>2</v>
      </c>
      <c r="C8" s="1" t="n">
        <v>0.2</v>
      </c>
      <c r="D8" s="2" t="n">
        <f aca="false">D7-(D7/100*C8)</f>
        <v>99.202595604098</v>
      </c>
      <c r="E8" s="2" t="n">
        <f aca="false">(B8*D8+B7*D7+B6*D6+B5*D5+B4*D4+B3*D3+B2*D2)/G8</f>
        <v>99.5787763900106</v>
      </c>
      <c r="F8" s="1" t="n">
        <f aca="false">B8</f>
        <v>2</v>
      </c>
      <c r="G8" s="1" t="n">
        <f aca="false">G7+F8</f>
        <v>9</v>
      </c>
      <c r="H8" s="2" t="n">
        <f aca="false">E7-E8</f>
        <v>0.107480224546464</v>
      </c>
      <c r="I8" s="2" t="n">
        <f aca="false">H7-H8</f>
        <v>0.00646306091643112</v>
      </c>
      <c r="J8" s="2" t="n">
        <f aca="false">E8-D8</f>
        <v>0.376180785912624</v>
      </c>
      <c r="K8" s="2"/>
    </row>
    <row r="9" customFormat="false" ht="12.75" hidden="false" customHeight="false" outlineLevel="0" collapsed="false">
      <c r="A9" s="1" t="n">
        <f aca="false">A8+1</f>
        <v>8</v>
      </c>
      <c r="B9" s="1" t="n">
        <f aca="false">B4*2</f>
        <v>2</v>
      </c>
      <c r="C9" s="1" t="n">
        <v>0.2</v>
      </c>
      <c r="D9" s="2" t="n">
        <f aca="false">D8-(D8/100*C9)</f>
        <v>99.0041904128898</v>
      </c>
      <c r="E9" s="2" t="n">
        <f aca="false">(B9*D9+B8*D8+B7*D7+B6*D6+B5*D5+B4*D4+B3*D3+B2*D2)/G9</f>
        <v>99.4743062123523</v>
      </c>
      <c r="F9" s="1" t="n">
        <f aca="false">B9</f>
        <v>2</v>
      </c>
      <c r="G9" s="1" t="n">
        <f aca="false">G8+F9</f>
        <v>11</v>
      </c>
      <c r="H9" s="2" t="n">
        <f aca="false">E8-E9</f>
        <v>0.104470177658328</v>
      </c>
      <c r="I9" s="2" t="n">
        <f aca="false">H8-H9</f>
        <v>0.00301004688813578</v>
      </c>
      <c r="J9" s="2" t="n">
        <f aca="false">E9-D9</f>
        <v>0.470115799462491</v>
      </c>
      <c r="K9" s="2"/>
    </row>
    <row r="10" customFormat="false" ht="12.75" hidden="false" customHeight="false" outlineLevel="0" collapsed="false">
      <c r="A10" s="1" t="n">
        <f aca="false">A9+1</f>
        <v>9</v>
      </c>
      <c r="B10" s="1" t="n">
        <f aca="false">B5*2</f>
        <v>2</v>
      </c>
      <c r="C10" s="1" t="n">
        <v>0.2</v>
      </c>
      <c r="D10" s="2" t="n">
        <f aca="false">D9-(D9/100*C10)</f>
        <v>98.806182032064</v>
      </c>
      <c r="E10" s="2" t="n">
        <f aca="false">(B10*D10+B9*D9+B8*D8+B7*D7+B6*D6+B5*D5+B4*D4+B3*D3+B2*D2)/G10</f>
        <v>99.3715178769233</v>
      </c>
      <c r="F10" s="1" t="n">
        <f aca="false">B10</f>
        <v>2</v>
      </c>
      <c r="G10" s="1" t="n">
        <f aca="false">G9+F10</f>
        <v>13</v>
      </c>
      <c r="H10" s="2" t="n">
        <f aca="false">E9-E10</f>
        <v>0.102788335428968</v>
      </c>
      <c r="I10" s="2" t="n">
        <f aca="false">H9-H10</f>
        <v>0.00168184222935963</v>
      </c>
      <c r="J10" s="2" t="n">
        <f aca="false">E10-D10</f>
        <v>0.565335844859305</v>
      </c>
      <c r="K10" s="2"/>
    </row>
    <row r="11" customFormat="false" ht="12.75" hidden="false" customHeight="false" outlineLevel="0" collapsed="false">
      <c r="A11" s="1" t="n">
        <f aca="false">A10+1</f>
        <v>10</v>
      </c>
      <c r="B11" s="1" t="n">
        <f aca="false">B6*2</f>
        <v>2</v>
      </c>
      <c r="C11" s="1" t="n">
        <v>0.2</v>
      </c>
      <c r="D11" s="2" t="n">
        <f aca="false">D10-(D10/100*C11)</f>
        <v>98.6085696679999</v>
      </c>
      <c r="E11" s="2" t="n">
        <f aca="false">(B11*D11+B10*D10+B9*D9+B8*D8+B7*D7+B6*D6+B5*D5+B4*D4+B3*D3+B2*D2)/G11</f>
        <v>99.2697914490669</v>
      </c>
      <c r="F11" s="1" t="n">
        <f aca="false">B11</f>
        <v>2</v>
      </c>
      <c r="G11" s="1" t="n">
        <f aca="false">G10+F11</f>
        <v>15</v>
      </c>
      <c r="H11" s="2" t="n">
        <f aca="false">E10-E11</f>
        <v>0.101726427856462</v>
      </c>
      <c r="I11" s="2" t="n">
        <f aca="false">H10-H11</f>
        <v>0.00106190757250602</v>
      </c>
      <c r="J11" s="2" t="n">
        <f aca="false">E11-D11</f>
        <v>0.661221781066971</v>
      </c>
      <c r="K11" s="2"/>
    </row>
    <row r="12" customFormat="false" ht="12.75" hidden="false" customHeight="false" outlineLevel="0" collapsed="false">
      <c r="A12" s="1" t="n">
        <f aca="false">A11+1</f>
        <v>11</v>
      </c>
      <c r="B12" s="1" t="n">
        <f aca="false">B7*2</f>
        <v>4</v>
      </c>
      <c r="C12" s="1" t="n">
        <v>0.5</v>
      </c>
      <c r="D12" s="2" t="n">
        <f aca="false">D11-(D11/100*C12)</f>
        <v>98.1155268196599</v>
      </c>
      <c r="E12" s="2" t="n">
        <f aca="false">(B12*D12+B11*D11+B10*D10+B9*D9+B8*D8+B7*D7+B6*D6+B5*D5+B4*D4+B3*D3+B2*D2)/G12</f>
        <v>99.0267883691917</v>
      </c>
      <c r="F12" s="1" t="n">
        <f aca="false">B12</f>
        <v>4</v>
      </c>
      <c r="G12" s="1" t="n">
        <f aca="false">G11+F12</f>
        <v>19</v>
      </c>
      <c r="H12" s="2" t="n">
        <f aca="false">E11-E12</f>
        <v>0.243003079875152</v>
      </c>
      <c r="I12" s="2" t="n">
        <f aca="false">H11-H12</f>
        <v>-0.141276652018689</v>
      </c>
      <c r="J12" s="2" t="n">
        <f aca="false">E12-D12</f>
        <v>0.911261549531815</v>
      </c>
      <c r="K12" s="2"/>
    </row>
    <row r="13" customFormat="false" ht="12.75" hidden="false" customHeight="false" outlineLevel="0" collapsed="false">
      <c r="A13" s="1" t="n">
        <f aca="false">A12+1</f>
        <v>12</v>
      </c>
      <c r="B13" s="1" t="n">
        <f aca="false">B8*2</f>
        <v>4</v>
      </c>
      <c r="C13" s="1" t="n">
        <v>0.5</v>
      </c>
      <c r="D13" s="2" t="n">
        <f aca="false">D12-(D12/100*C13)</f>
        <v>97.6249491855616</v>
      </c>
      <c r="E13" s="2" t="n">
        <f aca="false">(B13*D13+B12*D12+B11*D11+B10*D10+B9*D9+B8*D8+B7*D7+B6*D6+B5*D5+B4*D4+B3*D3+B2*D2)/G13</f>
        <v>98.7829902502995</v>
      </c>
      <c r="F13" s="1" t="n">
        <f aca="false">B13</f>
        <v>4</v>
      </c>
      <c r="G13" s="1" t="n">
        <f aca="false">G12+F13</f>
        <v>23</v>
      </c>
      <c r="H13" s="2" t="n">
        <f aca="false">E12-E13</f>
        <v>0.243798118892201</v>
      </c>
      <c r="I13" s="2" t="n">
        <f aca="false">H12-H13</f>
        <v>-0.000795039017049248</v>
      </c>
      <c r="J13" s="2" t="n">
        <f aca="false">E13-D13</f>
        <v>1.15804106473792</v>
      </c>
      <c r="K13" s="2"/>
    </row>
    <row r="14" customFormat="false" ht="12.75" hidden="false" customHeight="false" outlineLevel="0" collapsed="false">
      <c r="A14" s="1" t="n">
        <f aca="false">A13+1</f>
        <v>13</v>
      </c>
      <c r="B14" s="1" t="n">
        <f aca="false">B9*2</f>
        <v>4</v>
      </c>
      <c r="C14" s="1" t="n">
        <v>0.5</v>
      </c>
      <c r="D14" s="2" t="n">
        <f aca="false">D13-(D13/100*C14)</f>
        <v>97.1368244396338</v>
      </c>
      <c r="E14" s="2" t="n">
        <f aca="false">(B14*D14+B13*D13+B12*D12+B11*D11+B10*D10+B9*D9+B8*D8+B7*D7+B6*D6+B5*D5+B4*D4+B3*D3+B2*D2)/G14</f>
        <v>98.5391138339046</v>
      </c>
      <c r="F14" s="1" t="n">
        <f aca="false">B14</f>
        <v>4</v>
      </c>
      <c r="G14" s="1" t="n">
        <f aca="false">G13+F14</f>
        <v>27</v>
      </c>
      <c r="H14" s="2" t="n">
        <f aca="false">E13-E14</f>
        <v>0.243876416394912</v>
      </c>
      <c r="I14" s="2" t="n">
        <f aca="false">H13-H14</f>
        <v>-7.82975027107113E-005</v>
      </c>
      <c r="J14" s="2" t="n">
        <f aca="false">E14-D14</f>
        <v>1.40228939427081</v>
      </c>
      <c r="K14" s="2"/>
    </row>
    <row r="15" customFormat="false" ht="12.75" hidden="false" customHeight="false" outlineLevel="0" collapsed="false">
      <c r="A15" s="1" t="n">
        <f aca="false">A14+1</f>
        <v>14</v>
      </c>
      <c r="B15" s="1" t="n">
        <f aca="false">B10*2</f>
        <v>4</v>
      </c>
      <c r="C15" s="1" t="n">
        <v>0.5</v>
      </c>
      <c r="D15" s="2" t="n">
        <f aca="false">D14-(D14/100*C15)</f>
        <v>96.6511403174356</v>
      </c>
      <c r="E15" s="2" t="n">
        <f aca="false">(B15*D15+B14*D14+B13*D13+B12*D12+B11*D11+B10*D10+B9*D9+B8*D8+B7*D7+B6*D6+B5*D5+B4*D4+B3*D3+B2*D2)/G15</f>
        <v>98.2955043479086</v>
      </c>
      <c r="F15" s="1" t="n">
        <f aca="false">B15</f>
        <v>4</v>
      </c>
      <c r="G15" s="1" t="n">
        <f aca="false">G14+F15</f>
        <v>31</v>
      </c>
      <c r="H15" s="2" t="n">
        <f aca="false">E14-E15</f>
        <v>0.243609485996004</v>
      </c>
      <c r="I15" s="2" t="n">
        <f aca="false">H14-H15</f>
        <v>0.000266930398908016</v>
      </c>
      <c r="J15" s="2" t="n">
        <f aca="false">E15-D15</f>
        <v>1.64436403047297</v>
      </c>
      <c r="K15" s="2"/>
    </row>
    <row r="16" customFormat="false" ht="12.75" hidden="false" customHeight="false" outlineLevel="0" collapsed="false">
      <c r="A16" s="1" t="n">
        <f aca="false">A15+1</f>
        <v>15</v>
      </c>
      <c r="B16" s="1" t="n">
        <f aca="false">B11*2</f>
        <v>4</v>
      </c>
      <c r="C16" s="1" t="n">
        <v>0.5</v>
      </c>
      <c r="D16" s="2" t="n">
        <f aca="false">D15-(D15/100*C16)</f>
        <v>96.1678846158485</v>
      </c>
      <c r="E16" s="2" t="n">
        <f aca="false">(B16*D16+B15*D15+B14*D14+B13*D13+B12*D12+B11*D11+B10*D10+B9*D9+B8*D8+B7*D7+B6*D6+B5*D5+B4*D4+B3*D3+B2*D2)/G16</f>
        <v>98.0523478071017</v>
      </c>
      <c r="F16" s="1" t="n">
        <f aca="false">B16</f>
        <v>4</v>
      </c>
      <c r="G16" s="1" t="n">
        <f aca="false">G15+F16</f>
        <v>35</v>
      </c>
      <c r="H16" s="2" t="n">
        <f aca="false">E15-E16</f>
        <v>0.243156540806879</v>
      </c>
      <c r="I16" s="2" t="n">
        <f aca="false">H15-H16</f>
        <v>0.000452945189124421</v>
      </c>
      <c r="J16" s="2" t="n">
        <f aca="false">E16-D16</f>
        <v>1.88446319125327</v>
      </c>
      <c r="K16" s="2"/>
    </row>
    <row r="17" customFormat="false" ht="12.75" hidden="false" customHeight="false" outlineLevel="0" collapsed="false">
      <c r="A17" s="1" t="n">
        <f aca="false">A16+1</f>
        <v>16</v>
      </c>
      <c r="B17" s="1" t="n">
        <f aca="false">B12*2</f>
        <v>8</v>
      </c>
      <c r="C17" s="1" t="n">
        <v>1</v>
      </c>
      <c r="D17" s="2" t="n">
        <f aca="false">D16-(D16/100*C17)</f>
        <v>95.20620576969</v>
      </c>
      <c r="E17" s="2" t="n">
        <f aca="false">(B17*D17+B16*D16+B15*D15+B14*D14+B13*D13+B12*D12+B11*D11+B10*D10+B9*D9+B8*D8+B7*D7+B6*D6+B5*D5+B4*D4+B3*D3+B2*D2)/G17</f>
        <v>97.5228330094437</v>
      </c>
      <c r="F17" s="1" t="n">
        <f aca="false">B17</f>
        <v>8</v>
      </c>
      <c r="G17" s="1" t="n">
        <f aca="false">G16+F17</f>
        <v>43</v>
      </c>
      <c r="H17" s="2" t="n">
        <f aca="false">E16-E17</f>
        <v>0.529514797657981</v>
      </c>
      <c r="I17" s="2" t="n">
        <f aca="false">H16-H17</f>
        <v>-0.286358256851102</v>
      </c>
      <c r="J17" s="2" t="n">
        <f aca="false">E17-D17</f>
        <v>2.31662723975377</v>
      </c>
      <c r="K17" s="2"/>
    </row>
    <row r="18" customFormat="false" ht="12.75" hidden="false" customHeight="false" outlineLevel="0" collapsed="false">
      <c r="A18" s="1" t="n">
        <f aca="false">A17+1</f>
        <v>17</v>
      </c>
      <c r="B18" s="1" t="n">
        <f aca="false">B13*2</f>
        <v>8</v>
      </c>
      <c r="C18" s="1" t="n">
        <v>1</v>
      </c>
      <c r="D18" s="2" t="n">
        <f aca="false">D17-(D17/100*C18)</f>
        <v>94.2541437119931</v>
      </c>
      <c r="E18" s="2" t="n">
        <f aca="false">(B18*D18+B17*D17+B16*D16+B15*D15+B14*D14+B13*D13+B12*D12+B11*D11+B10*D10+B9*D9+B8*D8+B7*D7+B6*D6+B5*D5+B4*D4+B3*D3+B2*D2)/G18</f>
        <v>97.0100974333731</v>
      </c>
      <c r="F18" s="1" t="n">
        <f aca="false">B18</f>
        <v>8</v>
      </c>
      <c r="G18" s="1" t="n">
        <f aca="false">G17+F18</f>
        <v>51</v>
      </c>
      <c r="H18" s="2" t="n">
        <f aca="false">E17-E18</f>
        <v>0.512735576070696</v>
      </c>
      <c r="I18" s="2" t="n">
        <f aca="false">H17-H18</f>
        <v>0.0167792215872851</v>
      </c>
      <c r="J18" s="2" t="n">
        <f aca="false">E18-D18</f>
        <v>2.75595372137998</v>
      </c>
      <c r="K18" s="2"/>
    </row>
    <row r="19" customFormat="false" ht="12.75" hidden="false" customHeight="false" outlineLevel="0" collapsed="false">
      <c r="A19" s="1" t="n">
        <f aca="false">A18+1</f>
        <v>18</v>
      </c>
      <c r="B19" s="1" t="n">
        <f aca="false">B14*2</f>
        <v>8</v>
      </c>
      <c r="C19" s="1" t="n">
        <v>1</v>
      </c>
      <c r="D19" s="2" t="n">
        <f aca="false">D18-(D18/100*C19)</f>
        <v>93.3116022748731</v>
      </c>
      <c r="E19" s="2" t="n">
        <f aca="false">(B19*D19+B18*D18+B17*D17+B16*D16+B15*D15+B14*D14+B13*D13+B12*D12+B11*D11+B10*D10+B9*D9+B8*D8+B7*D7+B6*D6+B5*D5+B4*D4+B3*D3+B2*D2)/G19</f>
        <v>96.5086065644239</v>
      </c>
      <c r="F19" s="1" t="n">
        <f aca="false">B19</f>
        <v>8</v>
      </c>
      <c r="G19" s="1" t="n">
        <f aca="false">G18+F19</f>
        <v>59</v>
      </c>
      <c r="H19" s="2" t="n">
        <f aca="false">E18-E19</f>
        <v>0.501490868949162</v>
      </c>
      <c r="I19" s="2" t="n">
        <f aca="false">H18-H19</f>
        <v>0.0112447071215342</v>
      </c>
      <c r="J19" s="2" t="n">
        <f aca="false">E19-D19</f>
        <v>3.19700428955075</v>
      </c>
      <c r="K19" s="2"/>
    </row>
    <row r="20" customFormat="false" ht="12.75" hidden="false" customHeight="false" outlineLevel="0" collapsed="false">
      <c r="A20" s="1" t="n">
        <f aca="false">A19+1</f>
        <v>19</v>
      </c>
      <c r="B20" s="1" t="n">
        <f aca="false">B15*2</f>
        <v>8</v>
      </c>
      <c r="C20" s="1" t="n">
        <v>1</v>
      </c>
      <c r="D20" s="2" t="n">
        <f aca="false">D19-(D19/100*C20)</f>
        <v>92.3784862521244</v>
      </c>
      <c r="E20" s="2" t="n">
        <f aca="false">(B20*D20+B19*D19+B18*D18+B17*D17+B16*D16+B15*D15+B14*D14+B13*D13+B12*D12+B11*D11+B10*D10+B9*D9+B8*D8+B7*D7+B6*D6+B5*D5+B4*D4+B3*D3+B2*D2)/G20</f>
        <v>96.015457870418</v>
      </c>
      <c r="F20" s="1" t="n">
        <f aca="false">B20</f>
        <v>8</v>
      </c>
      <c r="G20" s="1" t="n">
        <f aca="false">G19+F20</f>
        <v>67</v>
      </c>
      <c r="H20" s="2" t="n">
        <f aca="false">E19-E20</f>
        <v>0.493148694005896</v>
      </c>
      <c r="I20" s="2" t="n">
        <f aca="false">H19-H20</f>
        <v>0.00834217494326595</v>
      </c>
      <c r="J20" s="2" t="n">
        <f aca="false">E20-D20</f>
        <v>3.63697161829359</v>
      </c>
      <c r="K20" s="2"/>
    </row>
    <row r="21" customFormat="false" ht="12.75" hidden="false" customHeight="false" outlineLevel="0" collapsed="false">
      <c r="A21" s="1" t="n">
        <f aca="false">A20+1</f>
        <v>20</v>
      </c>
      <c r="B21" s="1" t="n">
        <f aca="false">B16*2</f>
        <v>8</v>
      </c>
      <c r="C21" s="1" t="n">
        <v>1</v>
      </c>
      <c r="D21" s="2" t="n">
        <f aca="false">D20-(D20/100*C21)</f>
        <v>91.4547013896032</v>
      </c>
      <c r="E21" s="2" t="n">
        <f aca="false">(B21*D21+B20*D20+B19*D19+B18*D18+B17*D17+B16*D16+B15*D15+B14*D14+B13*D13+B12*D12+B11*D11+B10*D10+B9*D9+B8*D8+B7*D7+B6*D6+B5*D5+B4*D4+B3*D3+B2*D2)/G21</f>
        <v>95.5289771791311</v>
      </c>
      <c r="F21" s="1" t="n">
        <f aca="false">B21</f>
        <v>8</v>
      </c>
      <c r="G21" s="1" t="n">
        <f aca="false">G20+F21</f>
        <v>75</v>
      </c>
      <c r="H21" s="2" t="n">
        <f aca="false">E20-E21</f>
        <v>0.486480691286914</v>
      </c>
      <c r="I21" s="2" t="n">
        <f aca="false">H20-H21</f>
        <v>0.00666800271898183</v>
      </c>
      <c r="J21" s="2" t="n">
        <f aca="false">E21-D21</f>
        <v>4.07427578952792</v>
      </c>
      <c r="K21" s="2"/>
    </row>
    <row r="22" customFormat="false" ht="12.75" hidden="false" customHeight="false" outlineLevel="0" collapsed="false">
      <c r="A22" s="1" t="n">
        <f aca="false">A21+1</f>
        <v>21</v>
      </c>
      <c r="B22" s="1" t="n">
        <f aca="false">B17*2</f>
        <v>16</v>
      </c>
      <c r="C22" s="1" t="n">
        <v>2</v>
      </c>
      <c r="D22" s="2" t="n">
        <f aca="false">D21-(D21/100*C22)</f>
        <v>89.6256073618111</v>
      </c>
      <c r="E22" s="2" t="n">
        <f aca="false">(B22*D22+B21*D21+B20*D20+B19*D19+B18*D18+B17*D17+B16*D16+B15*D15+B14*D14+B13*D13+B12*D12+B11*D11+B10*D10+B9*D9+B8*D8+B7*D7+B6*D6+B5*D5+B4*D4+B3*D3+B2*D2)/G22</f>
        <v>94.4910220464155</v>
      </c>
      <c r="F22" s="1" t="n">
        <f aca="false">B22</f>
        <v>16</v>
      </c>
      <c r="G22" s="1" t="n">
        <f aca="false">G21+F22</f>
        <v>91</v>
      </c>
      <c r="H22" s="2" t="n">
        <f aca="false">E21-E22</f>
        <v>1.03795513271562</v>
      </c>
      <c r="I22" s="2" t="n">
        <f aca="false">H21-H22</f>
        <v>-0.551474441428709</v>
      </c>
      <c r="J22" s="2" t="n">
        <f aca="false">E22-D22</f>
        <v>4.86541468460436</v>
      </c>
      <c r="K22" s="2"/>
    </row>
    <row r="23" customFormat="false" ht="12.75" hidden="false" customHeight="false" outlineLevel="0" collapsed="false">
      <c r="A23" s="1" t="n">
        <f aca="false">A22+1</f>
        <v>22</v>
      </c>
      <c r="B23" s="1" t="n">
        <f aca="false">B18*2</f>
        <v>16</v>
      </c>
      <c r="C23" s="1" t="n">
        <v>2</v>
      </c>
      <c r="D23" s="2" t="n">
        <f aca="false">D22-(D22/100*C23)</f>
        <v>87.8330952145749</v>
      </c>
      <c r="E23" s="2" t="n">
        <f aca="false">(B23*D23+B22*D22+B21*D21+B20*D20+B19*D19+B18*D18+B17*D17+B16*D16+B15*D15+B14*D14+B13*D13+B12*D12+B11*D11+B10*D10+B9*D9+B8*D8+B7*D7+B6*D6+B5*D5+B4*D4+B3*D3+B2*D2)/G23</f>
        <v>93.4954442024019</v>
      </c>
      <c r="F23" s="1" t="n">
        <f aca="false">B23</f>
        <v>16</v>
      </c>
      <c r="G23" s="1" t="n">
        <f aca="false">G22+F23</f>
        <v>107</v>
      </c>
      <c r="H23" s="2" t="n">
        <f aca="false">E22-E23</f>
        <v>0.995577844013525</v>
      </c>
      <c r="I23" s="2" t="n">
        <f aca="false">H22-H23</f>
        <v>0.0423772887020988</v>
      </c>
      <c r="J23" s="2" t="n">
        <f aca="false">E23-D23</f>
        <v>5.66234898782706</v>
      </c>
      <c r="K23" s="2"/>
    </row>
    <row r="24" customFormat="false" ht="12.75" hidden="false" customHeight="false" outlineLevel="0" collapsed="false">
      <c r="A24" s="1" t="n">
        <f aca="false">A23+1</f>
        <v>23</v>
      </c>
      <c r="B24" s="1" t="n">
        <f aca="false">B19*2</f>
        <v>16</v>
      </c>
      <c r="C24" s="1" t="n">
        <v>2</v>
      </c>
      <c r="D24" s="2" t="n">
        <f aca="false">D23-(D23/100*C24)</f>
        <v>86.0764333102834</v>
      </c>
      <c r="E24" s="2" t="n">
        <f aca="false">(B24*D24+B23*D23+B22*D22+B21*D21+B20*D20+B19*D19+B18*D18+B17*D17+B16*D16+B15*D15+B14*D14+B13*D13+B12*D12+B11*D11+B10*D10+B9*D9+B8*D8+B7*D7+B6*D6+B5*D5+B4*D4+B3*D3+B2*D2)/G24</f>
        <v>92.5303696148093</v>
      </c>
      <c r="F24" s="1" t="n">
        <f aca="false">B24</f>
        <v>16</v>
      </c>
      <c r="G24" s="1" t="n">
        <f aca="false">G23+F24</f>
        <v>123</v>
      </c>
      <c r="H24" s="2" t="n">
        <f aca="false">E23-E24</f>
        <v>0.965074587592653</v>
      </c>
      <c r="I24" s="2" t="n">
        <f aca="false">H23-H24</f>
        <v>0.0305032564208716</v>
      </c>
      <c r="J24" s="2" t="n">
        <f aca="false">E24-D24</f>
        <v>6.4539363045259</v>
      </c>
      <c r="K24" s="2"/>
    </row>
    <row r="25" customFormat="false" ht="12.75" hidden="false" customHeight="false" outlineLevel="0" collapsed="false">
      <c r="A25" s="1" t="n">
        <f aca="false">A24+1</f>
        <v>24</v>
      </c>
      <c r="B25" s="1" t="n">
        <f aca="false">B20*2</f>
        <v>16</v>
      </c>
      <c r="C25" s="1" t="n">
        <v>2</v>
      </c>
      <c r="D25" s="2" t="n">
        <f aca="false">D24-(D24/100*C25)</f>
        <v>84.3549046440777</v>
      </c>
      <c r="E25" s="2" t="n">
        <f aca="false">(B25*D25+B24*D24+B23*D23+B22*D22+B21*D21+B20*D20+B19*D19+B18*D18+B17*D17+B16*D16+B15*D15+B14*D14+B13*D13+B12*D12+B11*D11+B10*D10+B9*D9+B8*D8+B7*D7+B6*D6+B5*D5+B4*D4+B3*D3+B2*D2)/G25</f>
        <v>91.5893088987538</v>
      </c>
      <c r="F25" s="1" t="n">
        <f aca="false">B25</f>
        <v>16</v>
      </c>
      <c r="G25" s="1" t="n">
        <f aca="false">G24+F25</f>
        <v>139</v>
      </c>
      <c r="H25" s="2" t="n">
        <f aca="false">E24-E25</f>
        <v>0.941060716055432</v>
      </c>
      <c r="I25" s="2" t="n">
        <f aca="false">H24-H25</f>
        <v>0.0240138715372211</v>
      </c>
      <c r="J25" s="2" t="n">
        <f aca="false">E25-D25</f>
        <v>7.23440425467614</v>
      </c>
      <c r="K25" s="2"/>
    </row>
    <row r="26" customFormat="false" ht="12.75" hidden="false" customHeight="false" outlineLevel="0" collapsed="false">
      <c r="A26" s="1" t="n">
        <v>25</v>
      </c>
      <c r="B26" s="1" t="n">
        <v>16</v>
      </c>
      <c r="C26" s="1" t="n">
        <v>2</v>
      </c>
      <c r="D26" s="2" t="n">
        <f aca="false">D25-(D25/100*C26)</f>
        <v>82.6678065511962</v>
      </c>
      <c r="E26" s="2" t="n">
        <f aca="false">(B26*D26+B25*D25+B24*D24+B23*D23+B22*D22+B21*D21+B20*D20+B19*D19+B18*D18+B17*D17+B16*D16+B15*D15+B14*D14+B13*D13+B12*D12+B11*D11+B10*D10+B9*D9+B8*D8+B7*D7+B6*D6+B5*D5+B4*D4+B3*D3)/G26</f>
        <v>90.0232183338447</v>
      </c>
      <c r="F26" s="1" t="n">
        <f aca="false">B26</f>
        <v>16</v>
      </c>
      <c r="G26" s="1" t="n">
        <f aca="false">G25+F26</f>
        <v>155</v>
      </c>
      <c r="H26" s="2" t="n">
        <f aca="false">E25-E26</f>
        <v>1.56609056490917</v>
      </c>
      <c r="I26" s="2" t="n">
        <f aca="false">H25-H26</f>
        <v>-0.625029848853743</v>
      </c>
      <c r="J26" s="2" t="n">
        <f aca="false">D26-E26</f>
        <v>-7.35541178264852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20" activeCellId="0" sqref="B20"/>
    </sheetView>
  </sheetViews>
  <sheetFormatPr defaultColWidth="10.6796875" defaultRowHeight="12.75" zeroHeight="false" outlineLevelRow="0" outlineLevelCol="0"/>
  <cols>
    <col collapsed="false" customWidth="true" hidden="false" outlineLevel="0" max="7" min="7" style="1" width="14.86"/>
    <col collapsed="false" customWidth="true" hidden="false" outlineLevel="0" max="8" min="8" style="2" width="12.29"/>
    <col collapsed="false" customWidth="true" hidden="false" outlineLevel="0" max="9" min="9" style="2" width="11.4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</row>
    <row r="2" customFormat="false" ht="12.75" hidden="false" customHeight="false" outlineLevel="0" collapsed="false">
      <c r="A2" s="1" t="n">
        <v>1</v>
      </c>
      <c r="B2" s="1" t="n">
        <v>1</v>
      </c>
      <c r="C2" s="1" t="n">
        <v>0</v>
      </c>
      <c r="D2" s="2" t="n">
        <v>100</v>
      </c>
      <c r="E2" s="2" t="n">
        <f aca="false">B2*D2</f>
        <v>100</v>
      </c>
      <c r="F2" s="1" t="n">
        <f aca="false">B2</f>
        <v>1</v>
      </c>
      <c r="G2" s="1" t="n">
        <f aca="false">F2</f>
        <v>1</v>
      </c>
      <c r="H2" s="2" t="n">
        <f aca="false">0</f>
        <v>0</v>
      </c>
      <c r="J2" s="2" t="n">
        <f aca="false">E2-D2</f>
        <v>0</v>
      </c>
      <c r="K2" s="2" t="n">
        <f aca="false">AVERAGE(J2:J25)</f>
        <v>1.32443234192645</v>
      </c>
      <c r="L2" s="1" t="n">
        <f aca="false">(K2/SUM(C2:C25))*100</f>
        <v>14.5542015596313</v>
      </c>
    </row>
    <row r="3" customFormat="false" ht="12.75" hidden="false" customHeight="false" outlineLevel="0" collapsed="false">
      <c r="A3" s="1" t="n">
        <f aca="false">A2+1</f>
        <v>2</v>
      </c>
      <c r="B3" s="1" t="n">
        <v>1</v>
      </c>
      <c r="C3" s="6" t="n">
        <v>0.1</v>
      </c>
      <c r="D3" s="2" t="n">
        <f aca="false">D2-(D2/100*C3)</f>
        <v>99.9</v>
      </c>
      <c r="E3" s="2" t="n">
        <f aca="false">(B3*D3+B2*D2)/G3</f>
        <v>99.95</v>
      </c>
      <c r="F3" s="1" t="n">
        <f aca="false">B3</f>
        <v>1</v>
      </c>
      <c r="G3" s="1" t="n">
        <f aca="false">G2+F3</f>
        <v>2</v>
      </c>
      <c r="H3" s="2" t="n">
        <f aca="false">E2-E3</f>
        <v>0.0499999999999972</v>
      </c>
      <c r="I3" s="2" t="n">
        <f aca="false">H2-H3</f>
        <v>-0.0499999999999972</v>
      </c>
      <c r="J3" s="2" t="n">
        <f aca="false">E3-D3</f>
        <v>0.0499999999999972</v>
      </c>
      <c r="K3" s="2"/>
    </row>
    <row r="4" customFormat="false" ht="12.75" hidden="false" customHeight="false" outlineLevel="0" collapsed="false">
      <c r="A4" s="1" t="n">
        <f aca="false">A3+1</f>
        <v>3</v>
      </c>
      <c r="B4" s="1" t="n">
        <v>2</v>
      </c>
      <c r="C4" s="6" t="n">
        <v>0.1</v>
      </c>
      <c r="D4" s="2" t="n">
        <f aca="false">D3-(D3/100*C4)</f>
        <v>99.8001</v>
      </c>
      <c r="E4" s="2" t="n">
        <f aca="false">(B4*D4+B3*D3+B2*D2)/G4</f>
        <v>99.87505</v>
      </c>
      <c r="F4" s="1" t="n">
        <f aca="false">B4</f>
        <v>2</v>
      </c>
      <c r="G4" s="1" t="n">
        <f aca="false">G3+F4</f>
        <v>4</v>
      </c>
      <c r="H4" s="2" t="n">
        <f aca="false">E3-E4</f>
        <v>0.0749500000000012</v>
      </c>
      <c r="I4" s="2" t="n">
        <f aca="false">H3-H4</f>
        <v>-0.024950000000004</v>
      </c>
      <c r="J4" s="2" t="n">
        <f aca="false">E4-D4</f>
        <v>0.0749500000000012</v>
      </c>
      <c r="K4" s="2"/>
    </row>
    <row r="5" customFormat="false" ht="12.75" hidden="false" customHeight="false" outlineLevel="0" collapsed="false">
      <c r="A5" s="1" t="n">
        <f aca="false">A4+1</f>
        <v>4</v>
      </c>
      <c r="B5" s="1" t="n">
        <v>2</v>
      </c>
      <c r="C5" s="6" t="n">
        <v>0.1</v>
      </c>
      <c r="D5" s="2" t="n">
        <f aca="false">D4-(D4/100*C5)</f>
        <v>99.7002999</v>
      </c>
      <c r="E5" s="2" t="n">
        <f aca="false">(B5*D5+B4*D4+B3*D3+B2*D2)/G5</f>
        <v>99.8167999666667</v>
      </c>
      <c r="F5" s="1" t="n">
        <f aca="false">B5</f>
        <v>2</v>
      </c>
      <c r="G5" s="1" t="n">
        <f aca="false">G4+F5</f>
        <v>6</v>
      </c>
      <c r="H5" s="2" t="n">
        <f aca="false">E4-E5</f>
        <v>0.0582500333333371</v>
      </c>
      <c r="I5" s="2" t="n">
        <f aca="false">H4-H5</f>
        <v>0.0166999666666641</v>
      </c>
      <c r="J5" s="2" t="n">
        <f aca="false">E5-D5</f>
        <v>0.11650006666666</v>
      </c>
      <c r="K5" s="2"/>
    </row>
    <row r="6" customFormat="false" ht="12.75" hidden="false" customHeight="false" outlineLevel="0" collapsed="false">
      <c r="A6" s="1" t="n">
        <f aca="false">A5+1</f>
        <v>5</v>
      </c>
      <c r="B6" s="1" t="n">
        <v>4</v>
      </c>
      <c r="C6" s="6" t="n">
        <v>0.1</v>
      </c>
      <c r="D6" s="2" t="n">
        <f aca="false">D5-(D5/100*C6)</f>
        <v>99.6005996001</v>
      </c>
      <c r="E6" s="2" t="n">
        <f aca="false">(B6*D6+B5*D5+B4*D4+B3*D3+B2*D2)/G6</f>
        <v>99.73031982004</v>
      </c>
      <c r="F6" s="1" t="n">
        <f aca="false">B6</f>
        <v>4</v>
      </c>
      <c r="G6" s="1" t="n">
        <f aca="false">G5+F6</f>
        <v>10</v>
      </c>
      <c r="H6" s="2" t="n">
        <f aca="false">E5-E6</f>
        <v>0.0864801466266698</v>
      </c>
      <c r="I6" s="2" t="n">
        <f aca="false">H5-H6</f>
        <v>-0.0282301132933327</v>
      </c>
      <c r="J6" s="2" t="n">
        <f aca="false">E6-D6</f>
        <v>0.129720219939983</v>
      </c>
      <c r="K6" s="2"/>
    </row>
    <row r="7" customFormat="false" ht="12.75" hidden="false" customHeight="false" outlineLevel="0" collapsed="false">
      <c r="A7" s="1" t="n">
        <f aca="false">A6+1</f>
        <v>6</v>
      </c>
      <c r="B7" s="1" t="n">
        <v>4</v>
      </c>
      <c r="C7" s="6" t="n">
        <v>0.1</v>
      </c>
      <c r="D7" s="2" t="n">
        <f aca="false">D6-(D6/100*C7)</f>
        <v>99.5009990004999</v>
      </c>
      <c r="E7" s="2" t="n">
        <f aca="false">(B7*D7+B6*D6+B5*D5+B4*D4+B3*D3+B2*D2)/G7</f>
        <v>99.6647995858857</v>
      </c>
      <c r="F7" s="1" t="n">
        <f aca="false">B7</f>
        <v>4</v>
      </c>
      <c r="G7" s="1" t="n">
        <f aca="false">G6+F7</f>
        <v>14</v>
      </c>
      <c r="H7" s="2" t="n">
        <f aca="false">E6-E7</f>
        <v>0.0655202341542918</v>
      </c>
      <c r="I7" s="2" t="n">
        <f aca="false">H6-H7</f>
        <v>0.0209599124723781</v>
      </c>
      <c r="J7" s="2" t="n">
        <f aca="false">E7-D7</f>
        <v>0.163800585385786</v>
      </c>
      <c r="K7" s="2"/>
    </row>
    <row r="8" customFormat="false" ht="12.75" hidden="false" customHeight="false" outlineLevel="0" collapsed="false">
      <c r="A8" s="1" t="n">
        <f aca="false">A7+1</f>
        <v>7</v>
      </c>
      <c r="B8" s="1" t="n">
        <v>2</v>
      </c>
      <c r="C8" s="1" t="n">
        <v>0.2</v>
      </c>
      <c r="D8" s="2" t="n">
        <f aca="false">D7-(D7/100*C8)</f>
        <v>99.3019970024989</v>
      </c>
      <c r="E8" s="2" t="n">
        <f aca="false">(B8*D8+B7*D7+B6*D6+B5*D5+B4*D4+B3*D3+B2*D2)/G8</f>
        <v>99.6194492629624</v>
      </c>
      <c r="F8" s="1" t="n">
        <f aca="false">B8</f>
        <v>2</v>
      </c>
      <c r="G8" s="1" t="n">
        <f aca="false">G7+F8</f>
        <v>16</v>
      </c>
      <c r="H8" s="2" t="n">
        <f aca="false">E7-E8</f>
        <v>0.0453503229233405</v>
      </c>
      <c r="I8" s="2" t="n">
        <f aca="false">H7-H8</f>
        <v>0.0201699112309512</v>
      </c>
      <c r="J8" s="2" t="n">
        <f aca="false">E8-D8</f>
        <v>0.31745226046344</v>
      </c>
      <c r="K8" s="2"/>
    </row>
    <row r="9" customFormat="false" ht="12.75" hidden="false" customHeight="false" outlineLevel="0" collapsed="false">
      <c r="A9" s="1" t="n">
        <f aca="false">A8+1</f>
        <v>8</v>
      </c>
      <c r="B9" s="1" t="n">
        <v>2</v>
      </c>
      <c r="C9" s="1" t="n">
        <v>0.2</v>
      </c>
      <c r="D9" s="2" t="n">
        <f aca="false">D8-(D8/100*C9)</f>
        <v>99.1033930084939</v>
      </c>
      <c r="E9" s="2" t="n">
        <f aca="false">(B9*D9+B8*D8+B7*D7+B6*D6+B5*D5+B4*D4+B3*D3+B2*D2)/G9</f>
        <v>99.5621096791325</v>
      </c>
      <c r="F9" s="1" t="n">
        <f aca="false">B9</f>
        <v>2</v>
      </c>
      <c r="G9" s="1" t="n">
        <f aca="false">G8+F9</f>
        <v>18</v>
      </c>
      <c r="H9" s="2" t="n">
        <f aca="false">E8-E9</f>
        <v>0.0573395838298296</v>
      </c>
      <c r="I9" s="2" t="n">
        <f aca="false">H8-H9</f>
        <v>-0.0119892609064891</v>
      </c>
      <c r="J9" s="2" t="n">
        <f aca="false">E9-D9</f>
        <v>0.458716670638609</v>
      </c>
      <c r="K9" s="2"/>
    </row>
    <row r="10" customFormat="false" ht="12.75" hidden="false" customHeight="false" outlineLevel="0" collapsed="false">
      <c r="A10" s="1" t="n">
        <f aca="false">A9+1</f>
        <v>9</v>
      </c>
      <c r="B10" s="1" t="n">
        <v>4</v>
      </c>
      <c r="C10" s="1" t="n">
        <v>0.2</v>
      </c>
      <c r="D10" s="2" t="n">
        <f aca="false">D9-(D9/100*C10)</f>
        <v>98.9051862224769</v>
      </c>
      <c r="E10" s="2" t="n">
        <f aca="false">(B10*D10+B9*D9+B8*D8+B7*D7+B6*D6+B5*D5+B4*D4+B3*D3+B2*D2)/G10</f>
        <v>99.4426690506497</v>
      </c>
      <c r="F10" s="1" t="n">
        <f aca="false">B10</f>
        <v>4</v>
      </c>
      <c r="G10" s="1" t="n">
        <f aca="false">G9+F10</f>
        <v>22</v>
      </c>
      <c r="H10" s="2" t="n">
        <f aca="false">E9-E10</f>
        <v>0.119440628482849</v>
      </c>
      <c r="I10" s="2" t="n">
        <f aca="false">H9-H10</f>
        <v>-0.0621010446530192</v>
      </c>
      <c r="J10" s="2" t="n">
        <f aca="false">E10-D10</f>
        <v>0.537482828172742</v>
      </c>
      <c r="K10" s="2"/>
    </row>
    <row r="11" customFormat="false" ht="12.75" hidden="false" customHeight="false" outlineLevel="0" collapsed="false">
      <c r="A11" s="1" t="n">
        <f aca="false">A10+1</f>
        <v>10</v>
      </c>
      <c r="B11" s="1" t="n">
        <v>4</v>
      </c>
      <c r="C11" s="1" t="n">
        <v>0.2</v>
      </c>
      <c r="D11" s="2" t="n">
        <f aca="false">D10-(D10/100*C11)</f>
        <v>98.707375850032</v>
      </c>
      <c r="E11" s="2" t="n">
        <f aca="false">(B11*D11+B10*D10+B9*D9+B8*D8+B7*D7+B6*D6+B5*D5+B4*D4+B3*D3+B2*D2)/G11</f>
        <v>99.3295470197854</v>
      </c>
      <c r="F11" s="1" t="n">
        <f aca="false">B11</f>
        <v>4</v>
      </c>
      <c r="G11" s="1" t="n">
        <f aca="false">G10+F11</f>
        <v>26</v>
      </c>
      <c r="H11" s="2" t="n">
        <f aca="false">E10-E11</f>
        <v>0.113122030864261</v>
      </c>
      <c r="I11" s="2" t="n">
        <f aca="false">H10-H11</f>
        <v>0.00631859761858777</v>
      </c>
      <c r="J11" s="2" t="n">
        <f aca="false">E11-D11</f>
        <v>0.622171169753429</v>
      </c>
      <c r="K11" s="2"/>
    </row>
    <row r="12" customFormat="false" ht="12.75" hidden="false" customHeight="false" outlineLevel="0" collapsed="false">
      <c r="A12" s="1" t="n">
        <f aca="false">A11+1</f>
        <v>11</v>
      </c>
      <c r="B12" s="1" t="n">
        <v>8</v>
      </c>
      <c r="C12" s="1" t="n">
        <v>0.2</v>
      </c>
      <c r="D12" s="2" t="n">
        <f aca="false">D11-(D11/100*C12)</f>
        <v>98.5099610983319</v>
      </c>
      <c r="E12" s="2" t="n">
        <f aca="false">(B12*D12+B11*D11+B10*D10+B9*D9+B8*D8+B7*D7+B6*D6+B5*D5+B4*D4+B3*D3+B2*D2)/G12</f>
        <v>99.1367032735611</v>
      </c>
      <c r="F12" s="1" t="n">
        <f aca="false">B12</f>
        <v>8</v>
      </c>
      <c r="G12" s="1" t="n">
        <f aca="false">G11+F12</f>
        <v>34</v>
      </c>
      <c r="H12" s="2" t="n">
        <f aca="false">E11-E12</f>
        <v>0.192843746224369</v>
      </c>
      <c r="I12" s="2" t="n">
        <f aca="false">H11-H12</f>
        <v>-0.0797217153601082</v>
      </c>
      <c r="J12" s="2" t="n">
        <f aca="false">E12-D12</f>
        <v>0.626742175229126</v>
      </c>
      <c r="K12" s="2"/>
    </row>
    <row r="13" customFormat="false" ht="12.75" hidden="false" customHeight="false" outlineLevel="0" collapsed="false">
      <c r="A13" s="1" t="n">
        <f aca="false">A12+1</f>
        <v>12</v>
      </c>
      <c r="B13" s="1" t="n">
        <f aca="false">B10*2</f>
        <v>8</v>
      </c>
      <c r="C13" s="1" t="n">
        <v>0.4</v>
      </c>
      <c r="D13" s="2" t="n">
        <f aca="false">D12-(D12/100*C13)</f>
        <v>98.1159212539386</v>
      </c>
      <c r="E13" s="2" t="n">
        <f aca="false">(B13*D13+B12*D12+B11*D11+B10*D10+B9*D9+B8*D8+B7*D7+B6*D6+B5*D5+B4*D4+B3*D3+B2*D2)/G13</f>
        <v>98.9422686031568</v>
      </c>
      <c r="F13" s="1" t="n">
        <f aca="false">B13</f>
        <v>8</v>
      </c>
      <c r="G13" s="1" t="n">
        <f aca="false">G12+F13</f>
        <v>42</v>
      </c>
      <c r="H13" s="2" t="n">
        <f aca="false">E12-E13</f>
        <v>0.194434670404263</v>
      </c>
      <c r="I13" s="2" t="n">
        <f aca="false">H12-H13</f>
        <v>-0.0015909241798937</v>
      </c>
      <c r="J13" s="2" t="n">
        <f aca="false">E13-D13</f>
        <v>0.826347349218196</v>
      </c>
      <c r="K13" s="2"/>
    </row>
    <row r="14" customFormat="false" ht="12.75" hidden="false" customHeight="false" outlineLevel="0" collapsed="false">
      <c r="A14" s="1" t="n">
        <f aca="false">A13+1</f>
        <v>13</v>
      </c>
      <c r="B14" s="1" t="n">
        <v>4</v>
      </c>
      <c r="C14" s="1" t="n">
        <v>0.4</v>
      </c>
      <c r="D14" s="2" t="n">
        <f aca="false">D13-(D13/100*C14)</f>
        <v>97.7234575689228</v>
      </c>
      <c r="E14" s="2" t="n">
        <f aca="false">(B14*D14+B13*D13+B12*D12+B11*D11+B10*D10+B9*D9+B8*D8+B7*D7+B6*D6+B5*D5+B4*D4+B3*D3+B2*D2)/G14</f>
        <v>98.8362850349625</v>
      </c>
      <c r="F14" s="1" t="n">
        <f aca="false">B14</f>
        <v>4</v>
      </c>
      <c r="G14" s="1" t="n">
        <f aca="false">G13+F14</f>
        <v>46</v>
      </c>
      <c r="H14" s="2" t="n">
        <f aca="false">E13-E14</f>
        <v>0.105983568194276</v>
      </c>
      <c r="I14" s="2" t="n">
        <f aca="false">H13-H14</f>
        <v>0.0884511022099872</v>
      </c>
      <c r="J14" s="2" t="n">
        <f aca="false">E14-D14</f>
        <v>1.11282746603968</v>
      </c>
      <c r="K14" s="2"/>
    </row>
    <row r="15" customFormat="false" ht="12.75" hidden="false" customHeight="false" outlineLevel="0" collapsed="false">
      <c r="A15" s="1" t="n">
        <f aca="false">A14+1</f>
        <v>14</v>
      </c>
      <c r="B15" s="1" t="n">
        <v>4</v>
      </c>
      <c r="C15" s="1" t="n">
        <v>0.4</v>
      </c>
      <c r="D15" s="2" t="n">
        <f aca="false">D14-(D14/100*C15)</f>
        <v>97.3325637386472</v>
      </c>
      <c r="E15" s="2" t="n">
        <f aca="false">(B15*D15+B14*D14+B13*D13+B12*D12+B11*D11+B10*D10+B9*D9+B8*D8+B7*D7+B6*D6+B5*D5+B4*D4+B3*D3+B2*D2)/G15</f>
        <v>98.7159873312573</v>
      </c>
      <c r="F15" s="1" t="n">
        <f aca="false">B15</f>
        <v>4</v>
      </c>
      <c r="G15" s="1" t="n">
        <f aca="false">G14+F15</f>
        <v>50</v>
      </c>
      <c r="H15" s="2" t="n">
        <f aca="false">E14-E15</f>
        <v>0.120297703705219</v>
      </c>
      <c r="I15" s="2" t="n">
        <f aca="false">H14-H15</f>
        <v>-0.0143141355109435</v>
      </c>
      <c r="J15" s="2" t="n">
        <f aca="false">E15-D15</f>
        <v>1.38342359261014</v>
      </c>
      <c r="K15" s="2"/>
    </row>
    <row r="16" customFormat="false" ht="12.75" hidden="false" customHeight="false" outlineLevel="0" collapsed="false">
      <c r="A16" s="1" t="n">
        <f aca="false">A15+1</f>
        <v>15</v>
      </c>
      <c r="B16" s="1" t="n">
        <v>8</v>
      </c>
      <c r="C16" s="1" t="n">
        <v>0.4</v>
      </c>
      <c r="D16" s="2" t="n">
        <f aca="false">D15-(D15/100*C16)</f>
        <v>96.9432334836926</v>
      </c>
      <c r="E16" s="2" t="n">
        <f aca="false">(B16*D16+B15*D15+B14*D14+B13*D13+B12*D12+B11*D11+B10*D10+B9*D9+B8*D8+B7*D7+B6*D6+B5*D5+B4*D4+B3*D3+B2*D2)/G16</f>
        <v>98.4714695591794</v>
      </c>
      <c r="F16" s="1" t="n">
        <f aca="false">B16</f>
        <v>8</v>
      </c>
      <c r="G16" s="1" t="n">
        <f aca="false">G15+F16</f>
        <v>58</v>
      </c>
      <c r="H16" s="2" t="n">
        <f aca="false">E15-E16</f>
        <v>0.244517772077899</v>
      </c>
      <c r="I16" s="2" t="n">
        <f aca="false">H15-H16</f>
        <v>-0.124220068372679</v>
      </c>
      <c r="J16" s="2" t="n">
        <f aca="false">E16-D16</f>
        <v>1.52823607548683</v>
      </c>
      <c r="K16" s="2"/>
    </row>
    <row r="17" customFormat="false" ht="12.75" hidden="false" customHeight="false" outlineLevel="0" collapsed="false">
      <c r="A17" s="1" t="n">
        <f aca="false">A16+1</f>
        <v>16</v>
      </c>
      <c r="B17" s="1" t="n">
        <v>8</v>
      </c>
      <c r="C17" s="1" t="n">
        <v>0.4</v>
      </c>
      <c r="D17" s="2" t="n">
        <f aca="false">D16-(D16/100*C17)</f>
        <v>96.5554605497578</v>
      </c>
      <c r="E17" s="2" t="n">
        <f aca="false">(B17*D17+B16*D16+B15*D15+B14*D14+B13*D13+B12*D12+B11*D11+B10*D10+B9*D9+B8*D8+B7*D7+B6*D6+B5*D5+B4*D4+B3*D3+B2*D2)/G17</f>
        <v>98.2392260428859</v>
      </c>
      <c r="F17" s="1" t="n">
        <f aca="false">B17</f>
        <v>8</v>
      </c>
      <c r="G17" s="1" t="n">
        <f aca="false">G16+F17</f>
        <v>66</v>
      </c>
      <c r="H17" s="2" t="n">
        <f aca="false">E16-E17</f>
        <v>0.232243516293536</v>
      </c>
      <c r="I17" s="2" t="n">
        <f aca="false">H16-H17</f>
        <v>0.0122742557843623</v>
      </c>
      <c r="J17" s="2" t="n">
        <f aca="false">E17-D17</f>
        <v>1.68376549312806</v>
      </c>
      <c r="K17" s="2"/>
    </row>
    <row r="18" customFormat="false" ht="12.75" hidden="false" customHeight="false" outlineLevel="0" collapsed="false">
      <c r="A18" s="1" t="n">
        <f aca="false">A17+1</f>
        <v>17</v>
      </c>
      <c r="B18" s="1" t="n">
        <v>16</v>
      </c>
      <c r="C18" s="1" t="n">
        <v>0.4</v>
      </c>
      <c r="D18" s="2" t="n">
        <f aca="false">D17-(D17/100*C18)</f>
        <v>96.1692387075588</v>
      </c>
      <c r="E18" s="2" t="n">
        <f aca="false">(B18*D18+B17*D17+B16*D16+B15*D15+B14*D14+B13*D13+B12*D12+B11*D11+B10*D10+B9*D9+B8*D8+B7*D7+B6*D6+B5*D5+B4*D4+B3*D3+B2*D2)/G18</f>
        <v>97.8353260750172</v>
      </c>
      <c r="F18" s="1" t="n">
        <f aca="false">B18</f>
        <v>16</v>
      </c>
      <c r="G18" s="1" t="n">
        <f aca="false">G17+F18</f>
        <v>82</v>
      </c>
      <c r="H18" s="2" t="n">
        <f aca="false">E17-E18</f>
        <v>0.403899967868696</v>
      </c>
      <c r="I18" s="2" t="n">
        <f aca="false">H17-H18</f>
        <v>-0.17165645157516</v>
      </c>
      <c r="J18" s="2" t="n">
        <f aca="false">E18-D18</f>
        <v>1.6660873674584</v>
      </c>
      <c r="K18" s="2"/>
    </row>
    <row r="19" customFormat="false" ht="12.75" hidden="false" customHeight="false" outlineLevel="0" collapsed="false">
      <c r="A19" s="1" t="n">
        <f aca="false">A18+1</f>
        <v>18</v>
      </c>
      <c r="B19" s="1" t="n">
        <v>16</v>
      </c>
      <c r="C19" s="1" t="n">
        <v>0.4</v>
      </c>
      <c r="D19" s="2" t="n">
        <f aca="false">D18-(D18/100*C19)</f>
        <v>95.7845617527285</v>
      </c>
      <c r="E19" s="2" t="n">
        <f aca="false">(B19*D19+B18*D18+B17*D17+B16*D16+B15*D15+B14*D14+B13*D13+B12*D12+B11*D11+B10*D10+B9*D9+B8*D8+B7*D7+B6*D6+B5*D5+B4*D4+B3*D3+B2*D2)/G19</f>
        <v>97.5005074101537</v>
      </c>
      <c r="F19" s="1" t="n">
        <f aca="false">B19</f>
        <v>16</v>
      </c>
      <c r="G19" s="1" t="n">
        <f aca="false">G18+F19</f>
        <v>98</v>
      </c>
      <c r="H19" s="2" t="n">
        <f aca="false">E18-E19</f>
        <v>0.334818664863448</v>
      </c>
      <c r="I19" s="2" t="n">
        <f aca="false">H18-H19</f>
        <v>0.0690813030052482</v>
      </c>
      <c r="J19" s="2" t="n">
        <f aca="false">E19-D19</f>
        <v>1.71594565742519</v>
      </c>
      <c r="K19" s="2"/>
    </row>
    <row r="20" customFormat="false" ht="12.75" hidden="false" customHeight="false" outlineLevel="0" collapsed="false">
      <c r="A20" s="1" t="n">
        <f aca="false">A19+1</f>
        <v>19</v>
      </c>
      <c r="B20" s="1" t="n">
        <v>8</v>
      </c>
      <c r="C20" s="1" t="n">
        <v>0.8</v>
      </c>
      <c r="D20" s="2" t="n">
        <f aca="false">D19-(D19/100*C20)</f>
        <v>95.0182852587067</v>
      </c>
      <c r="E20" s="2" t="n">
        <f aca="false">(B20*D20+B19*D19+B18*D18+B17*D17+B16*D16+B15*D15+B14*D14+B13*D13+B12*D12+B11*D11+B10*D10+B9*D9+B8*D8+B7*D7+B6*D6+B5*D5+B4*D4+B3*D3+B2*D2)/G20</f>
        <v>97.3131698892898</v>
      </c>
      <c r="F20" s="1" t="n">
        <f aca="false">B20</f>
        <v>8</v>
      </c>
      <c r="G20" s="1" t="n">
        <f aca="false">G19+F20</f>
        <v>106</v>
      </c>
      <c r="H20" s="2" t="n">
        <f aca="false">E19-E20</f>
        <v>0.18733752086392</v>
      </c>
      <c r="I20" s="2" t="n">
        <f aca="false">H19-H20</f>
        <v>0.147481143999528</v>
      </c>
      <c r="J20" s="2" t="n">
        <f aca="false">E20-D20</f>
        <v>2.2948846305831</v>
      </c>
      <c r="K20" s="2"/>
    </row>
    <row r="21" customFormat="false" ht="12.75" hidden="false" customHeight="false" outlineLevel="0" collapsed="false">
      <c r="A21" s="1" t="n">
        <f aca="false">A20+1</f>
        <v>20</v>
      </c>
      <c r="B21" s="1" t="n">
        <v>8</v>
      </c>
      <c r="C21" s="1" t="n">
        <v>0.8</v>
      </c>
      <c r="D21" s="2" t="n">
        <f aca="false">D20-(D20/100*C21)</f>
        <v>94.258138976637</v>
      </c>
      <c r="E21" s="2" t="n">
        <f aca="false">(B21*D21+B20*D20+B19*D19+B18*D18+B17*D17+B16*D16+B15*D15+B14*D14+B13*D13+B12*D12+B11*D11+B10*D10+B9*D9+B8*D8+B7*D7+B6*D6+B5*D5+B4*D4+B3*D3+B2*D2)/G21</f>
        <v>97.0987817550685</v>
      </c>
      <c r="F21" s="1" t="n">
        <f aca="false">B21</f>
        <v>8</v>
      </c>
      <c r="G21" s="1" t="n">
        <f aca="false">G20+F21</f>
        <v>114</v>
      </c>
      <c r="H21" s="2" t="n">
        <f aca="false">E20-E21</f>
        <v>0.214388134221252</v>
      </c>
      <c r="I21" s="2" t="n">
        <f aca="false">H20-H21</f>
        <v>-0.0270506133573321</v>
      </c>
      <c r="J21" s="2" t="n">
        <f aca="false">E21-D21</f>
        <v>2.8406427784315</v>
      </c>
      <c r="K21" s="2"/>
    </row>
    <row r="22" customFormat="false" ht="12.75" hidden="false" customHeight="false" outlineLevel="0" collapsed="false">
      <c r="A22" s="1" t="n">
        <f aca="false">A21+1</f>
        <v>21</v>
      </c>
      <c r="B22" s="1" t="n">
        <v>16</v>
      </c>
      <c r="C22" s="1" t="n">
        <v>0.8</v>
      </c>
      <c r="D22" s="2" t="n">
        <f aca="false">D21-(D21/100*C22)</f>
        <v>93.504073864824</v>
      </c>
      <c r="E22" s="2" t="n">
        <f aca="false">(B22*D22+B21*D21+B20*D20+B19*D19+B18*D18+B17*D17+B16*D16+B15*D15+B14*D14+B13*D13+B12*D12+B11*D11+B10*D10+B9*D9+B8*D8+B7*D7+B6*D6+B5*D5+B4*D4+B3*D3+B2*D2)/G22</f>
        <v>96.6563561685769</v>
      </c>
      <c r="F22" s="1" t="n">
        <f aca="false">B22</f>
        <v>16</v>
      </c>
      <c r="G22" s="1" t="n">
        <f aca="false">G21+F22</f>
        <v>130</v>
      </c>
      <c r="H22" s="2" t="n">
        <f aca="false">E21-E22</f>
        <v>0.442425586491666</v>
      </c>
      <c r="I22" s="2" t="n">
        <f aca="false">H21-H22</f>
        <v>-0.228037452270414</v>
      </c>
      <c r="J22" s="2" t="n">
        <f aca="false">E22-D22</f>
        <v>3.15228230375293</v>
      </c>
      <c r="K22" s="2"/>
    </row>
    <row r="23" customFormat="false" ht="12.75" hidden="false" customHeight="false" outlineLevel="0" collapsed="false">
      <c r="A23" s="1" t="n">
        <f aca="false">A22+1</f>
        <v>22</v>
      </c>
      <c r="B23" s="1" t="n">
        <v>16</v>
      </c>
      <c r="C23" s="1" t="n">
        <v>0.8</v>
      </c>
      <c r="D23" s="2" t="n">
        <f aca="false">D22-(D22/100*C23)</f>
        <v>92.7560412739054</v>
      </c>
      <c r="E23" s="2" t="n">
        <f aca="false">(B23*D23+B22*D22+B21*D21+B20*D20+B19*D19+B18*D18+B17*D17+B16*D16+B15*D15+B14*D14+B13*D13+B12*D12+B11*D11+B10*D10+B9*D9+B8*D8+B7*D7+B6*D6+B5*D5+B4*D4+B3*D3+B2*D2)/G23</f>
        <v>96.2289243992978</v>
      </c>
      <c r="F23" s="1" t="n">
        <f aca="false">B23</f>
        <v>16</v>
      </c>
      <c r="G23" s="1" t="n">
        <f aca="false">G22+F23</f>
        <v>146</v>
      </c>
      <c r="H23" s="2" t="n">
        <f aca="false">E22-E23</f>
        <v>0.427431769279067</v>
      </c>
      <c r="I23" s="2" t="n">
        <f aca="false">H22-H23</f>
        <v>0.0149938172125985</v>
      </c>
      <c r="J23" s="2" t="n">
        <f aca="false">E23-D23</f>
        <v>3.47288312539246</v>
      </c>
      <c r="K23" s="2"/>
    </row>
    <row r="24" customFormat="false" ht="12.75" hidden="false" customHeight="false" outlineLevel="0" collapsed="false">
      <c r="A24" s="1" t="n">
        <f aca="false">A23+1</f>
        <v>23</v>
      </c>
      <c r="B24" s="1" t="n">
        <v>32</v>
      </c>
      <c r="C24" s="1" t="n">
        <v>0.8</v>
      </c>
      <c r="D24" s="2" t="n">
        <f aca="false">D23-(D23/100*C24)</f>
        <v>92.0139929437141</v>
      </c>
      <c r="E24" s="2" t="n">
        <f aca="false">(B24*D24+B23*D23+B22*D22+B21*D21+B20*D20+B19*D19+B18*D18+B17*D17+B16*D16+B15*D15+B14*D14+B13*D13+B12*D12+B11*D11+B10*D10+B9*D9+B8*D8+B7*D7+B6*D6+B5*D5+B4*D4+B3*D3+B2*D2)/G24</f>
        <v>95.4711839129008</v>
      </c>
      <c r="F24" s="1" t="n">
        <f aca="false">B24</f>
        <v>32</v>
      </c>
      <c r="G24" s="1" t="n">
        <f aca="false">G23+F24</f>
        <v>178</v>
      </c>
      <c r="H24" s="2" t="n">
        <f aca="false">E23-E24</f>
        <v>0.757740486397054</v>
      </c>
      <c r="I24" s="2" t="n">
        <f aca="false">H23-H24</f>
        <v>-0.330308717117987</v>
      </c>
      <c r="J24" s="2" t="n">
        <f aca="false">E24-D24</f>
        <v>3.45719096918664</v>
      </c>
      <c r="K24" s="2"/>
    </row>
    <row r="25" customFormat="false" ht="12.75" hidden="false" customHeight="false" outlineLevel="0" collapsed="false">
      <c r="A25" s="1" t="n">
        <f aca="false">A24+1</f>
        <v>24</v>
      </c>
      <c r="B25" s="1" t="n">
        <v>32</v>
      </c>
      <c r="C25" s="1" t="n">
        <v>0.8</v>
      </c>
      <c r="D25" s="2" t="n">
        <f aca="false">D24-(D24/100*C25)</f>
        <v>91.2778810001644</v>
      </c>
      <c r="E25" s="2" t="n">
        <f aca="false">(B25*D25+B24*D24+B23*D23+B22*D22+B21*D21+B20*D20+B19*D19+B18*D18+B17*D17+B16*D16+B15*D15+B14*D14+B13*D13+B12*D12+B11*D11+B10*D10+B9*D9+B8*D8+B7*D7+B6*D6+B5*D5+B4*D4+B3*D3+B2*D2)/G25</f>
        <v>94.8322044214362</v>
      </c>
      <c r="F25" s="1" t="n">
        <f aca="false">B25</f>
        <v>32</v>
      </c>
      <c r="G25" s="1" t="n">
        <f aca="false">G24+F25</f>
        <v>210</v>
      </c>
      <c r="H25" s="2" t="n">
        <f aca="false">E24-E25</f>
        <v>0.638979491464568</v>
      </c>
      <c r="I25" s="2" t="n">
        <f aca="false">H24-H25</f>
        <v>0.118760994932487</v>
      </c>
      <c r="J25" s="2" t="n">
        <f aca="false">E25-D25</f>
        <v>3.55432342127179</v>
      </c>
      <c r="K25" s="2"/>
    </row>
    <row r="26" customFormat="false" ht="12.75" hidden="false" customHeight="false" outlineLevel="0" collapsed="false">
      <c r="A26" s="1" t="s">
        <v>12</v>
      </c>
      <c r="E26" s="1" t="s">
        <v>13</v>
      </c>
    </row>
    <row r="27" customFormat="false" ht="12.75" hidden="false" customHeight="false" outlineLevel="0" collapsed="false">
      <c r="B27" s="1" t="s">
        <v>14</v>
      </c>
      <c r="F27" s="1" t="s">
        <v>15</v>
      </c>
    </row>
    <row r="28" customFormat="false" ht="12.75" hidden="false" customHeight="false" outlineLevel="0" collapsed="false">
      <c r="C28" s="1" t="s">
        <v>16</v>
      </c>
      <c r="G28" s="1" t="s">
        <v>17</v>
      </c>
    </row>
    <row r="29" customFormat="false" ht="12.75" hidden="false" customHeight="false" outlineLevel="0" collapsed="false">
      <c r="D29" s="1" t="s">
        <v>18</v>
      </c>
      <c r="H29" s="2" t="s">
        <v>19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3" activeCellId="0" sqref="C23"/>
    </sheetView>
  </sheetViews>
  <sheetFormatPr defaultColWidth="10.6796875" defaultRowHeight="12.75" zeroHeight="false" outlineLevelRow="0" outlineLevelCol="0"/>
  <cols>
    <col collapsed="false" customWidth="true" hidden="false" outlineLevel="0" max="7" min="7" style="1" width="14.86"/>
    <col collapsed="false" customWidth="true" hidden="false" outlineLevel="0" max="8" min="8" style="2" width="12.29"/>
    <col collapsed="false" customWidth="true" hidden="false" outlineLevel="0" max="9" min="9" style="2" width="11.4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20</v>
      </c>
      <c r="L1" s="1" t="s">
        <v>21</v>
      </c>
    </row>
    <row r="2" customFormat="false" ht="12.75" hidden="false" customHeight="false" outlineLevel="0" collapsed="false">
      <c r="A2" s="1" t="n">
        <v>1</v>
      </c>
      <c r="B2" s="1" t="n">
        <v>1</v>
      </c>
      <c r="C2" s="1" t="n">
        <v>0</v>
      </c>
      <c r="D2" s="2" t="n">
        <v>100</v>
      </c>
      <c r="E2" s="2" t="n">
        <f aca="false">B2*D2</f>
        <v>100</v>
      </c>
      <c r="F2" s="1" t="n">
        <f aca="false">B2</f>
        <v>1</v>
      </c>
      <c r="G2" s="1" t="n">
        <f aca="false">F2</f>
        <v>1</v>
      </c>
      <c r="H2" s="2" t="n">
        <f aca="false">0</f>
        <v>0</v>
      </c>
      <c r="J2" s="2" t="n">
        <f aca="false">E2-D2</f>
        <v>0</v>
      </c>
      <c r="K2" s="2" t="n">
        <f aca="false">AVERAGE(J2:J25)</f>
        <v>4.69858661526902</v>
      </c>
      <c r="L2" s="1" t="n">
        <f aca="false">(K2/SUM(C2:C25))*100</f>
        <v>12.4630944702096</v>
      </c>
    </row>
    <row r="3" customFormat="false" ht="12.75" hidden="false" customHeight="false" outlineLevel="0" collapsed="false">
      <c r="A3" s="1" t="n">
        <f aca="false">A2+1</f>
        <v>2</v>
      </c>
      <c r="B3" s="1" t="n">
        <v>1</v>
      </c>
      <c r="C3" s="1" t="n">
        <v>0.1</v>
      </c>
      <c r="D3" s="2" t="n">
        <f aca="false">D2-(D2/100*C3)</f>
        <v>99.9</v>
      </c>
      <c r="E3" s="2" t="n">
        <f aca="false">(B3*D3+B2*D2)/G3</f>
        <v>99.95</v>
      </c>
      <c r="F3" s="1" t="n">
        <f aca="false">B3</f>
        <v>1</v>
      </c>
      <c r="G3" s="1" t="n">
        <f aca="false">G2+F3</f>
        <v>2</v>
      </c>
      <c r="H3" s="2" t="n">
        <f aca="false">E2-E3</f>
        <v>0.0499999999999972</v>
      </c>
      <c r="I3" s="2" t="n">
        <f aca="false">H2-H3</f>
        <v>-0.0499999999999972</v>
      </c>
      <c r="J3" s="2" t="n">
        <f aca="false">E3-D3</f>
        <v>0.0499999999999972</v>
      </c>
      <c r="K3" s="2"/>
    </row>
    <row r="4" customFormat="false" ht="12.75" hidden="false" customHeight="false" outlineLevel="0" collapsed="false">
      <c r="A4" s="1" t="n">
        <f aca="false">A3+1</f>
        <v>3</v>
      </c>
      <c r="B4" s="1" t="n">
        <v>2</v>
      </c>
      <c r="C4" s="1" t="n">
        <v>0.1</v>
      </c>
      <c r="D4" s="2" t="n">
        <f aca="false">D3-(D3/100*C4)</f>
        <v>99.8001</v>
      </c>
      <c r="E4" s="2" t="n">
        <f aca="false">(B4*D4+B3*D3+B2*D2)/G4</f>
        <v>99.87505</v>
      </c>
      <c r="F4" s="1" t="n">
        <f aca="false">B4</f>
        <v>2</v>
      </c>
      <c r="G4" s="1" t="n">
        <f aca="false">G3+F4</f>
        <v>4</v>
      </c>
      <c r="H4" s="2" t="n">
        <f aca="false">E3-E4</f>
        <v>0.0749500000000012</v>
      </c>
      <c r="I4" s="2" t="n">
        <f aca="false">H3-H4</f>
        <v>-0.024950000000004</v>
      </c>
      <c r="J4" s="2" t="n">
        <f aca="false">E4-D4</f>
        <v>0.0749500000000012</v>
      </c>
      <c r="K4" s="2"/>
    </row>
    <row r="5" customFormat="false" ht="12.75" hidden="false" customHeight="false" outlineLevel="0" collapsed="false">
      <c r="A5" s="1" t="n">
        <f aca="false">A4+1</f>
        <v>4</v>
      </c>
      <c r="B5" s="1" t="n">
        <v>2</v>
      </c>
      <c r="C5" s="1" t="n">
        <v>0.1</v>
      </c>
      <c r="D5" s="2" t="n">
        <f aca="false">D4-(D4/100*C5)</f>
        <v>99.7002999</v>
      </c>
      <c r="E5" s="2" t="n">
        <f aca="false">(B5*D5+B4*D4+B3*D3+B2*D2)/G5</f>
        <v>99.8167999666667</v>
      </c>
      <c r="F5" s="1" t="n">
        <f aca="false">B5</f>
        <v>2</v>
      </c>
      <c r="G5" s="1" t="n">
        <f aca="false">G4+F5</f>
        <v>6</v>
      </c>
      <c r="H5" s="2" t="n">
        <f aca="false">E4-E5</f>
        <v>0.0582500333333371</v>
      </c>
      <c r="I5" s="2" t="n">
        <f aca="false">H4-H5</f>
        <v>0.0166999666666641</v>
      </c>
      <c r="J5" s="2" t="n">
        <f aca="false">E5-D5</f>
        <v>0.11650006666666</v>
      </c>
      <c r="K5" s="2"/>
    </row>
    <row r="6" customFormat="false" ht="12.75" hidden="false" customHeight="false" outlineLevel="0" collapsed="false">
      <c r="A6" s="1" t="n">
        <f aca="false">A5+1</f>
        <v>5</v>
      </c>
      <c r="B6" s="1" t="n">
        <v>4</v>
      </c>
      <c r="C6" s="1" t="n">
        <v>0.1</v>
      </c>
      <c r="D6" s="2" t="n">
        <f aca="false">D5-(D5/100*C6)</f>
        <v>99.6005996001</v>
      </c>
      <c r="E6" s="2" t="n">
        <f aca="false">(B6*D6+B5*D5+B4*D4+B3*D3+B2*D2)/G6</f>
        <v>99.73031982004</v>
      </c>
      <c r="F6" s="1" t="n">
        <f aca="false">B6</f>
        <v>4</v>
      </c>
      <c r="G6" s="1" t="n">
        <f aca="false">G5+F6</f>
        <v>10</v>
      </c>
      <c r="H6" s="2" t="n">
        <f aca="false">E5-E6</f>
        <v>0.0864801466266698</v>
      </c>
      <c r="I6" s="2" t="n">
        <f aca="false">H5-H6</f>
        <v>-0.0282301132933327</v>
      </c>
      <c r="J6" s="2" t="n">
        <f aca="false">E6-D6</f>
        <v>0.129720219939983</v>
      </c>
      <c r="K6" s="2"/>
    </row>
    <row r="7" customFormat="false" ht="12.75" hidden="false" customHeight="false" outlineLevel="0" collapsed="false">
      <c r="A7" s="1" t="n">
        <f aca="false">A6+1</f>
        <v>6</v>
      </c>
      <c r="B7" s="1" t="n">
        <v>4</v>
      </c>
      <c r="C7" s="1" t="n">
        <v>0.1</v>
      </c>
      <c r="D7" s="2" t="n">
        <f aca="false">D6-(D6/100*C7)</f>
        <v>99.5009990004999</v>
      </c>
      <c r="E7" s="2" t="n">
        <f aca="false">(B7*D7+B6*D6+B5*D5+B4*D4+B3*D3+B2*D2)/G7</f>
        <v>99.6647995858857</v>
      </c>
      <c r="F7" s="1" t="n">
        <f aca="false">B7</f>
        <v>4</v>
      </c>
      <c r="G7" s="1" t="n">
        <f aca="false">G6+F7</f>
        <v>14</v>
      </c>
      <c r="H7" s="2" t="n">
        <f aca="false">E6-E7</f>
        <v>0.0655202341542918</v>
      </c>
      <c r="I7" s="2" t="n">
        <f aca="false">H6-H7</f>
        <v>0.0209599124723781</v>
      </c>
      <c r="J7" s="2" t="n">
        <f aca="false">E7-D7</f>
        <v>0.163800585385786</v>
      </c>
      <c r="K7" s="2"/>
    </row>
    <row r="8" customFormat="false" ht="12.75" hidden="false" customHeight="false" outlineLevel="0" collapsed="false">
      <c r="A8" s="1" t="n">
        <f aca="false">A7+1</f>
        <v>7</v>
      </c>
      <c r="B8" s="1" t="n">
        <v>2</v>
      </c>
      <c r="C8" s="1" t="n">
        <v>0.2</v>
      </c>
      <c r="D8" s="2" t="n">
        <f aca="false">D7-(D7/100*C8)</f>
        <v>99.3019970024989</v>
      </c>
      <c r="E8" s="2" t="n">
        <f aca="false">(B8*D8+B7*D7+B6*D6+B5*D5+B4*D4+B3*D3+B2*D2)/G8</f>
        <v>99.6194492629624</v>
      </c>
      <c r="F8" s="1" t="n">
        <f aca="false">B8</f>
        <v>2</v>
      </c>
      <c r="G8" s="1" t="n">
        <f aca="false">G7+F8</f>
        <v>16</v>
      </c>
      <c r="H8" s="2" t="n">
        <f aca="false">E7-E8</f>
        <v>0.0453503229233405</v>
      </c>
      <c r="I8" s="2" t="n">
        <f aca="false">H7-H8</f>
        <v>0.0201699112309512</v>
      </c>
      <c r="J8" s="2" t="n">
        <f aca="false">E8-D8</f>
        <v>0.31745226046344</v>
      </c>
      <c r="K8" s="2"/>
    </row>
    <row r="9" customFormat="false" ht="12.75" hidden="false" customHeight="false" outlineLevel="0" collapsed="false">
      <c r="A9" s="1" t="n">
        <f aca="false">A8+1</f>
        <v>8</v>
      </c>
      <c r="B9" s="1" t="n">
        <v>2</v>
      </c>
      <c r="C9" s="1" t="n">
        <v>0.2</v>
      </c>
      <c r="D9" s="2" t="n">
        <f aca="false">D8-(D8/100*C9)</f>
        <v>99.1033930084939</v>
      </c>
      <c r="E9" s="2" t="n">
        <f aca="false">(B9*D9+B8*D8+B7*D7+B6*D6+B5*D5+B4*D4+B3*D3+B2*D2)/G9</f>
        <v>99.5621096791325</v>
      </c>
      <c r="F9" s="1" t="n">
        <f aca="false">B9</f>
        <v>2</v>
      </c>
      <c r="G9" s="1" t="n">
        <f aca="false">G8+F9</f>
        <v>18</v>
      </c>
      <c r="H9" s="2" t="n">
        <f aca="false">E8-E9</f>
        <v>0.0573395838298296</v>
      </c>
      <c r="I9" s="2" t="n">
        <f aca="false">H8-H9</f>
        <v>-0.0119892609064891</v>
      </c>
      <c r="J9" s="2" t="n">
        <f aca="false">E9-D9</f>
        <v>0.458716670638609</v>
      </c>
      <c r="K9" s="2"/>
    </row>
    <row r="10" customFormat="false" ht="12.75" hidden="false" customHeight="false" outlineLevel="0" collapsed="false">
      <c r="A10" s="1" t="n">
        <f aca="false">A9+1</f>
        <v>9</v>
      </c>
      <c r="B10" s="1" t="n">
        <v>4</v>
      </c>
      <c r="C10" s="1" t="n">
        <v>0.2</v>
      </c>
      <c r="D10" s="2" t="n">
        <f aca="false">D9-(D9/100*C10)</f>
        <v>98.9051862224769</v>
      </c>
      <c r="E10" s="2" t="n">
        <f aca="false">(B10*D10+B9*D9+B8*D8+B7*D7+B6*D6+B5*D5+B4*D4+B3*D3+B2*D2)/G10</f>
        <v>99.4426690506497</v>
      </c>
      <c r="F10" s="1" t="n">
        <f aca="false">B10</f>
        <v>4</v>
      </c>
      <c r="G10" s="1" t="n">
        <f aca="false">G9+F10</f>
        <v>22</v>
      </c>
      <c r="H10" s="2" t="n">
        <f aca="false">E9-E10</f>
        <v>0.119440628482849</v>
      </c>
      <c r="I10" s="2" t="n">
        <f aca="false">H9-H10</f>
        <v>-0.0621010446530192</v>
      </c>
      <c r="J10" s="2" t="n">
        <f aca="false">E10-D10</f>
        <v>0.537482828172742</v>
      </c>
      <c r="K10" s="2"/>
    </row>
    <row r="11" customFormat="false" ht="12.75" hidden="false" customHeight="false" outlineLevel="0" collapsed="false">
      <c r="A11" s="1" t="n">
        <f aca="false">A10+1</f>
        <v>10</v>
      </c>
      <c r="B11" s="1" t="n">
        <v>4</v>
      </c>
      <c r="C11" s="1" t="n">
        <v>0.2</v>
      </c>
      <c r="D11" s="2" t="n">
        <f aca="false">D10-(D10/100*C11)</f>
        <v>98.707375850032</v>
      </c>
      <c r="E11" s="2" t="n">
        <f aca="false">(B11*D11+B10*D10+B9*D9+B8*D8+B7*D7+B6*D6+B5*D5+B4*D4+B3*D3+B2*D2)/G11</f>
        <v>99.3295470197854</v>
      </c>
      <c r="F11" s="1" t="n">
        <f aca="false">B11</f>
        <v>4</v>
      </c>
      <c r="G11" s="1" t="n">
        <f aca="false">G10+F11</f>
        <v>26</v>
      </c>
      <c r="H11" s="2" t="n">
        <f aca="false">E10-E11</f>
        <v>0.113122030864261</v>
      </c>
      <c r="I11" s="2" t="n">
        <f aca="false">H10-H11</f>
        <v>0.00631859761858777</v>
      </c>
      <c r="J11" s="2" t="n">
        <f aca="false">E11-D11</f>
        <v>0.622171169753429</v>
      </c>
      <c r="K11" s="2"/>
    </row>
    <row r="12" customFormat="false" ht="12.75" hidden="false" customHeight="false" outlineLevel="0" collapsed="false">
      <c r="A12" s="1" t="n">
        <f aca="false">A11+1</f>
        <v>11</v>
      </c>
      <c r="B12" s="1" t="n">
        <v>8</v>
      </c>
      <c r="C12" s="1" t="n">
        <v>0.2</v>
      </c>
      <c r="D12" s="2" t="n">
        <f aca="false">D11-(D11/100*C12)</f>
        <v>98.5099610983319</v>
      </c>
      <c r="E12" s="2" t="n">
        <f aca="false">(B12*D12+B11*D11+B10*D10+B9*D9+B8*D8+B7*D7+B6*D6+B5*D5+B4*D4+B3*D3+B2*D2)/G12</f>
        <v>99.1367032735611</v>
      </c>
      <c r="F12" s="1" t="n">
        <f aca="false">B12</f>
        <v>8</v>
      </c>
      <c r="G12" s="1" t="n">
        <f aca="false">G11+F12</f>
        <v>34</v>
      </c>
      <c r="H12" s="2" t="n">
        <f aca="false">E11-E12</f>
        <v>0.192843746224369</v>
      </c>
      <c r="I12" s="2" t="n">
        <f aca="false">H11-H12</f>
        <v>-0.0797217153601082</v>
      </c>
      <c r="J12" s="2" t="n">
        <f aca="false">E12-D12</f>
        <v>0.626742175229126</v>
      </c>
      <c r="K12" s="2"/>
    </row>
    <row r="13" customFormat="false" ht="12.75" hidden="false" customHeight="false" outlineLevel="0" collapsed="false">
      <c r="A13" s="1" t="n">
        <f aca="false">A12+1</f>
        <v>12</v>
      </c>
      <c r="B13" s="1" t="n">
        <v>8</v>
      </c>
      <c r="C13" s="1" t="n">
        <v>0.2</v>
      </c>
      <c r="D13" s="2" t="n">
        <f aca="false">D12-(D12/100*C13)</f>
        <v>98.3129411761353</v>
      </c>
      <c r="E13" s="2" t="n">
        <f aca="false">(B13*D13+B12*D12+B11*D11+B10*D10+B9*D9+B8*D8+B7*D7+B6*D6+B5*D5+B4*D4+B3*D3+B2*D2)/G13</f>
        <v>98.9797962073847</v>
      </c>
      <c r="F13" s="1" t="n">
        <f aca="false">B13</f>
        <v>8</v>
      </c>
      <c r="G13" s="1" t="n">
        <f aca="false">G12+F13</f>
        <v>42</v>
      </c>
      <c r="H13" s="2" t="n">
        <f aca="false">E12-E13</f>
        <v>0.156907066176331</v>
      </c>
      <c r="I13" s="2" t="n">
        <f aca="false">H12-H13</f>
        <v>0.0359366800480387</v>
      </c>
      <c r="J13" s="2" t="n">
        <f aca="false">E13-D13</f>
        <v>0.666855031249455</v>
      </c>
      <c r="K13" s="2"/>
    </row>
    <row r="14" customFormat="false" ht="12.75" hidden="false" customHeight="false" outlineLevel="0" collapsed="false">
      <c r="A14" s="1" t="n">
        <f aca="false">A13+1</f>
        <v>13</v>
      </c>
      <c r="B14" s="1" t="n">
        <v>4</v>
      </c>
      <c r="C14" s="1" t="n">
        <v>2</v>
      </c>
      <c r="D14" s="2" t="n">
        <f aca="false">D13-(D13/100*C14)</f>
        <v>96.3466823526126</v>
      </c>
      <c r="E14" s="2" t="n">
        <f aca="false">(B14*D14+B13*D13+B12*D12+B11*D11+B10*D10+B9*D9+B8*D8+B7*D7+B6*D6+B5*D5+B4*D4+B3*D3+B2*D2)/G14</f>
        <v>98.7508297852306</v>
      </c>
      <c r="F14" s="1" t="n">
        <f aca="false">B14</f>
        <v>4</v>
      </c>
      <c r="G14" s="1" t="n">
        <f aca="false">G13+F14</f>
        <v>46</v>
      </c>
      <c r="H14" s="2" t="n">
        <f aca="false">E13-E14</f>
        <v>0.228966422154116</v>
      </c>
      <c r="I14" s="2" t="n">
        <f aca="false">H13-H14</f>
        <v>-0.0720593559777853</v>
      </c>
      <c r="J14" s="2" t="n">
        <f aca="false">E14-D14</f>
        <v>2.40414743261805</v>
      </c>
      <c r="K14" s="2"/>
    </row>
    <row r="15" customFormat="false" ht="12.75" hidden="false" customHeight="false" outlineLevel="0" collapsed="false">
      <c r="A15" s="1" t="n">
        <f aca="false">A14+1</f>
        <v>14</v>
      </c>
      <c r="B15" s="1" t="n">
        <v>4</v>
      </c>
      <c r="C15" s="1" t="n">
        <v>2</v>
      </c>
      <c r="D15" s="2" t="n">
        <f aca="false">D14-(D14/100*C15)</f>
        <v>94.4197487055603</v>
      </c>
      <c r="E15" s="2" t="n">
        <f aca="false">(B15*D15+B14*D14+B13*D13+B12*D12+B11*D11+B10*D10+B9*D9+B8*D8+B7*D7+B6*D6+B5*D5+B4*D4+B3*D3+B2*D2)/G15</f>
        <v>98.404343298857</v>
      </c>
      <c r="F15" s="1" t="n">
        <f aca="false">B15</f>
        <v>4</v>
      </c>
      <c r="G15" s="1" t="n">
        <f aca="false">G14+F15</f>
        <v>50</v>
      </c>
      <c r="H15" s="2" t="n">
        <f aca="false">E14-E15</f>
        <v>0.346486486373621</v>
      </c>
      <c r="I15" s="2" t="n">
        <f aca="false">H14-H15</f>
        <v>-0.117520064219505</v>
      </c>
      <c r="J15" s="2" t="n">
        <f aca="false">E15-D15</f>
        <v>3.98459459329668</v>
      </c>
      <c r="K15" s="2"/>
    </row>
    <row r="16" customFormat="false" ht="12.75" hidden="false" customHeight="false" outlineLevel="0" collapsed="false">
      <c r="A16" s="1" t="n">
        <f aca="false">A15+1</f>
        <v>15</v>
      </c>
      <c r="B16" s="1" t="n">
        <v>8</v>
      </c>
      <c r="C16" s="1" t="n">
        <v>2</v>
      </c>
      <c r="D16" s="2" t="n">
        <f aca="false">D15-(D15/100*C16)</f>
        <v>92.5313537314491</v>
      </c>
      <c r="E16" s="2" t="n">
        <f aca="false">(B16*D16+B15*D15+B14*D14+B13*D13+B12*D12+B11*D11+B10*D10+B9*D9+B8*D8+B7*D7+B6*D6+B5*D5+B4*D4+B3*D3+B2*D2)/G16</f>
        <v>97.594275772318</v>
      </c>
      <c r="F16" s="1" t="n">
        <f aca="false">B16</f>
        <v>8</v>
      </c>
      <c r="G16" s="1" t="n">
        <f aca="false">G15+F16</f>
        <v>58</v>
      </c>
      <c r="H16" s="2" t="n">
        <f aca="false">E15-E16</f>
        <v>0.810067526539015</v>
      </c>
      <c r="I16" s="2" t="n">
        <f aca="false">H15-H16</f>
        <v>-0.463581040165394</v>
      </c>
      <c r="J16" s="2" t="n">
        <f aca="false">E16-D16</f>
        <v>5.06292204086887</v>
      </c>
      <c r="K16" s="2"/>
    </row>
    <row r="17" customFormat="false" ht="12.75" hidden="false" customHeight="false" outlineLevel="0" collapsed="false">
      <c r="A17" s="1" t="n">
        <f aca="false">A16+1</f>
        <v>16</v>
      </c>
      <c r="B17" s="1" t="n">
        <v>8</v>
      </c>
      <c r="C17" s="1" t="n">
        <v>2</v>
      </c>
      <c r="D17" s="2" t="n">
        <f aca="false">D16-(D16/100*C17)</f>
        <v>90.6807266568201</v>
      </c>
      <c r="E17" s="2" t="n">
        <f aca="false">(B17*D17+B16*D16+B15*D15+B14*D14+B13*D13+B12*D12+B11*D11+B10*D10+B9*D9+B8*D8+B7*D7+B6*D6+B5*D5+B4*D4+B3*D3+B2*D2)/G17</f>
        <v>96.7562698189243</v>
      </c>
      <c r="F17" s="1" t="n">
        <f aca="false">B17</f>
        <v>8</v>
      </c>
      <c r="G17" s="1" t="n">
        <f aca="false">G16+F17</f>
        <v>66</v>
      </c>
      <c r="H17" s="2" t="n">
        <f aca="false">E16-E17</f>
        <v>0.83800595339369</v>
      </c>
      <c r="I17" s="2" t="n">
        <f aca="false">H16-H17</f>
        <v>-0.027938426854675</v>
      </c>
      <c r="J17" s="2" t="n">
        <f aca="false">E17-D17</f>
        <v>6.07554316210417</v>
      </c>
      <c r="K17" s="2"/>
    </row>
    <row r="18" customFormat="false" ht="12.75" hidden="false" customHeight="false" outlineLevel="0" collapsed="false">
      <c r="A18" s="1" t="n">
        <f aca="false">A17+1</f>
        <v>17</v>
      </c>
      <c r="B18" s="1" t="n">
        <v>16</v>
      </c>
      <c r="C18" s="1" t="n">
        <v>2</v>
      </c>
      <c r="D18" s="2" t="n">
        <f aca="false">D17-(D17/100*C18)</f>
        <v>88.8671121236837</v>
      </c>
      <c r="E18" s="2" t="n">
        <f aca="false">(B18*D18+B17*D17+B16*D16+B15*D15+B14*D14+B13*D13+B12*D12+B11*D11+B10*D10+B9*D9+B8*D8+B7*D7+B6*D6+B5*D5+B4*D4+B3*D3+B2*D2)/G18</f>
        <v>95.2169219759505</v>
      </c>
      <c r="F18" s="1" t="n">
        <f aca="false">B18</f>
        <v>16</v>
      </c>
      <c r="G18" s="1" t="n">
        <f aca="false">G17+F18</f>
        <v>82</v>
      </c>
      <c r="H18" s="2" t="n">
        <f aca="false">E17-E18</f>
        <v>1.53934784297377</v>
      </c>
      <c r="I18" s="2" t="n">
        <f aca="false">H17-H18</f>
        <v>-0.701341889580078</v>
      </c>
      <c r="J18" s="2" t="n">
        <f aca="false">E18-D18</f>
        <v>6.3498098522668</v>
      </c>
      <c r="K18" s="2"/>
    </row>
    <row r="19" customFormat="false" ht="12.75" hidden="false" customHeight="false" outlineLevel="0" collapsed="false">
      <c r="A19" s="1" t="n">
        <f aca="false">A18+1</f>
        <v>18</v>
      </c>
      <c r="B19" s="1" t="n">
        <v>16</v>
      </c>
      <c r="C19" s="1" t="n">
        <v>2</v>
      </c>
      <c r="D19" s="2" t="n">
        <f aca="false">D18-(D18/100*C19)</f>
        <v>87.08976988121</v>
      </c>
      <c r="E19" s="2" t="n">
        <f aca="false">(B19*D19+B18*D18+B17*D17+B16*D16+B15*D15+B14*D14+B13*D13+B12*D12+B11*D11+B10*D10+B9*D9+B8*D8+B7*D7+B6*D6+B5*D5+B4*D4+B3*D3+B2*D2)/G19</f>
        <v>93.890040001299</v>
      </c>
      <c r="F19" s="1" t="n">
        <f aca="false">B19</f>
        <v>16</v>
      </c>
      <c r="G19" s="1" t="n">
        <f aca="false">G18+F19</f>
        <v>98</v>
      </c>
      <c r="H19" s="2" t="n">
        <f aca="false">E18-E19</f>
        <v>1.32688197465149</v>
      </c>
      <c r="I19" s="2" t="n">
        <f aca="false">H18-H19</f>
        <v>0.212465868322283</v>
      </c>
      <c r="J19" s="2" t="n">
        <f aca="false">E19-D19</f>
        <v>6.800270120089</v>
      </c>
      <c r="K19" s="2"/>
    </row>
    <row r="20" customFormat="false" ht="12.75" hidden="false" customHeight="false" outlineLevel="0" collapsed="false">
      <c r="A20" s="1" t="n">
        <f aca="false">A19+1</f>
        <v>19</v>
      </c>
      <c r="B20" s="1" t="n">
        <v>8</v>
      </c>
      <c r="C20" s="1" t="n">
        <v>4</v>
      </c>
      <c r="D20" s="2" t="n">
        <f aca="false">D19-(D19/100*C20)</f>
        <v>83.6061790859616</v>
      </c>
      <c r="E20" s="2" t="n">
        <f aca="false">(B20*D20+B19*D19+B18*D18+B17*D17+B16*D16+B15*D15+B14*D14+B13*D13+B12*D12+B11*D11+B10*D10+B9*D9+B8*D8+B7*D7+B6*D6+B5*D5+B4*D4+B3*D3+B2*D2)/G20</f>
        <v>93.1138995548585</v>
      </c>
      <c r="F20" s="1" t="n">
        <f aca="false">B20</f>
        <v>8</v>
      </c>
      <c r="G20" s="1" t="n">
        <f aca="false">G19+F20</f>
        <v>106</v>
      </c>
      <c r="H20" s="2" t="n">
        <f aca="false">E19-E20</f>
        <v>0.776140446440579</v>
      </c>
      <c r="I20" s="2" t="n">
        <f aca="false">H19-H20</f>
        <v>0.550741528210907</v>
      </c>
      <c r="J20" s="2" t="n">
        <f aca="false">E20-D20</f>
        <v>9.50772046889682</v>
      </c>
      <c r="K20" s="2"/>
    </row>
    <row r="21" customFormat="false" ht="12.75" hidden="false" customHeight="false" outlineLevel="0" collapsed="false">
      <c r="A21" s="1" t="n">
        <f aca="false">A20+1</f>
        <v>20</v>
      </c>
      <c r="B21" s="1" t="n">
        <v>8</v>
      </c>
      <c r="C21" s="1" t="n">
        <v>4</v>
      </c>
      <c r="D21" s="2" t="n">
        <f aca="false">D20-(D20/100*C21)</f>
        <v>80.2619319225232</v>
      </c>
      <c r="E21" s="2" t="n">
        <f aca="false">(B21*D21+B20*D20+B19*D19+B18*D18+B17*D17+B16*D16+B15*D15+B14*D14+B13*D13+B12*D12+B11*D11+B10*D10+B9*D9+B8*D8+B7*D7+B6*D6+B5*D5+B4*D4+B3*D3+B2*D2)/G21</f>
        <v>92.2120070894314</v>
      </c>
      <c r="F21" s="1" t="n">
        <f aca="false">B21</f>
        <v>8</v>
      </c>
      <c r="G21" s="1" t="n">
        <f aca="false">G20+F21</f>
        <v>114</v>
      </c>
      <c r="H21" s="2" t="n">
        <f aca="false">E20-E21</f>
        <v>0.901892465427011</v>
      </c>
      <c r="I21" s="2" t="n">
        <f aca="false">H20-H21</f>
        <v>-0.125752018986432</v>
      </c>
      <c r="J21" s="2" t="n">
        <f aca="false">E21-D21</f>
        <v>11.9500751669083</v>
      </c>
      <c r="K21" s="2"/>
    </row>
    <row r="22" customFormat="false" ht="12.75" hidden="false" customHeight="false" outlineLevel="0" collapsed="false">
      <c r="A22" s="1" t="n">
        <f aca="false">A21+1</f>
        <v>21</v>
      </c>
      <c r="B22" s="1" t="n">
        <v>16</v>
      </c>
      <c r="C22" s="1" t="n">
        <v>4</v>
      </c>
      <c r="D22" s="2" t="n">
        <f aca="false">D21-(D21/100*C22)</f>
        <v>77.0514546456222</v>
      </c>
      <c r="E22" s="2" t="n">
        <f aca="false">(B22*D22+B21*D21+B20*D20+B19*D19+B18*D18+B17*D17+B16*D16+B15*D15+B14*D14+B13*D13+B12*D12+B11*D11+B10*D10+B9*D9+B8*D8+B7*D7+B6*D6+B5*D5+B4*D4+B3*D3+B2*D2)/G22</f>
        <v>90.3460929425011</v>
      </c>
      <c r="F22" s="1" t="n">
        <f aca="false">B22</f>
        <v>16</v>
      </c>
      <c r="G22" s="1" t="n">
        <f aca="false">G21+F22</f>
        <v>130</v>
      </c>
      <c r="H22" s="2" t="n">
        <f aca="false">E21-E22</f>
        <v>1.86591414693038</v>
      </c>
      <c r="I22" s="2" t="n">
        <f aca="false">H21-H22</f>
        <v>-0.964021681503368</v>
      </c>
      <c r="J22" s="2" t="n">
        <f aca="false">E22-D22</f>
        <v>13.2946382968788</v>
      </c>
      <c r="K22" s="2"/>
    </row>
    <row r="23" customFormat="false" ht="12.75" hidden="false" customHeight="false" outlineLevel="0" collapsed="false">
      <c r="A23" s="1" t="n">
        <f aca="false">A22+1</f>
        <v>22</v>
      </c>
      <c r="B23" s="1" t="n">
        <v>16</v>
      </c>
      <c r="C23" s="1" t="n">
        <v>4</v>
      </c>
      <c r="D23" s="2" t="n">
        <f aca="false">D22-(D22/100*C23)</f>
        <v>73.9693964597973</v>
      </c>
      <c r="E23" s="2" t="n">
        <f aca="false">(B23*D23+B22*D22+B21*D21+B20*D20+B19*D19+B18*D18+B17*D17+B16*D16+B15*D15+B14*D14+B13*D13+B12*D12+B11*D11+B10*D10+B9*D9+B8*D8+B7*D7+B6*D6+B5*D5+B4*D4+B3*D3+B2*D2)/G23</f>
        <v>88.5513864786431</v>
      </c>
      <c r="F23" s="1" t="n">
        <f aca="false">B23</f>
        <v>16</v>
      </c>
      <c r="G23" s="1" t="n">
        <f aca="false">G22+F23</f>
        <v>146</v>
      </c>
      <c r="H23" s="2" t="n">
        <f aca="false">E22-E23</f>
        <v>1.79470646385795</v>
      </c>
      <c r="I23" s="2" t="n">
        <f aca="false">H22-H23</f>
        <v>0.07120768307243</v>
      </c>
      <c r="J23" s="2" t="n">
        <f aca="false">E23-D23</f>
        <v>14.5819900188458</v>
      </c>
      <c r="K23" s="2"/>
    </row>
    <row r="24" customFormat="false" ht="12.75" hidden="false" customHeight="false" outlineLevel="0" collapsed="false">
      <c r="A24" s="1" t="n">
        <f aca="false">A23+1</f>
        <v>23</v>
      </c>
      <c r="B24" s="1" t="n">
        <v>32</v>
      </c>
      <c r="C24" s="1" t="n">
        <v>4</v>
      </c>
      <c r="D24" s="2" t="n">
        <f aca="false">D23-(D23/100*C24)</f>
        <v>71.0106206014055</v>
      </c>
      <c r="E24" s="2" t="n">
        <f aca="false">(B24*D24+B23*D23+B22*D22+B21*D21+B20*D20+B19*D19+B18*D18+B17*D17+B16*D16+B15*D15+B14*D14+B13*D13+B12*D12+B11*D11+B10*D10+B9*D9+B8*D8+B7*D7+B6*D6+B5*D5+B4*D4+B3*D3+B2*D2)/G24</f>
        <v>85.3979903658813</v>
      </c>
      <c r="F24" s="1" t="n">
        <f aca="false">B24</f>
        <v>32</v>
      </c>
      <c r="G24" s="1" t="n">
        <f aca="false">G23+F24</f>
        <v>178</v>
      </c>
      <c r="H24" s="2" t="n">
        <f aca="false">E23-E24</f>
        <v>3.15339611276183</v>
      </c>
      <c r="I24" s="2" t="n">
        <f aca="false">H23-H24</f>
        <v>-1.35868964890388</v>
      </c>
      <c r="J24" s="2" t="n">
        <f aca="false">E24-D24</f>
        <v>14.3873697644758</v>
      </c>
      <c r="K24" s="2"/>
    </row>
    <row r="25" customFormat="false" ht="12.75" hidden="false" customHeight="false" outlineLevel="0" collapsed="false">
      <c r="A25" s="1" t="n">
        <f aca="false">A24+1</f>
        <v>24</v>
      </c>
      <c r="B25" s="1" t="n">
        <v>32</v>
      </c>
      <c r="C25" s="1" t="n">
        <v>4</v>
      </c>
      <c r="D25" s="2" t="n">
        <f aca="false">D24-(D24/100*C25)</f>
        <v>68.1701957773492</v>
      </c>
      <c r="E25" s="2" t="n">
        <f aca="false">(B25*D25+B24*D24+B23*D23+B22*D22+B21*D21+B20*D20+B19*D19+B18*D18+B17*D17+B16*D16+B15*D15+B14*D14+B13*D13+B12*D12+B11*D11+B10*D10+B9*D9+B8*D8+B7*D7+B6*D6+B5*D5+B4*D4+B3*D3+B2*D2)/G25</f>
        <v>82.7728026190574</v>
      </c>
      <c r="F25" s="1" t="n">
        <f aca="false">B25</f>
        <v>32</v>
      </c>
      <c r="G25" s="1" t="n">
        <f aca="false">G24+F25</f>
        <v>210</v>
      </c>
      <c r="H25" s="2" t="n">
        <f aca="false">E24-E25</f>
        <v>2.62518774682393</v>
      </c>
      <c r="I25" s="2" t="n">
        <f aca="false">H24-H25</f>
        <v>0.5282083659379</v>
      </c>
      <c r="J25" s="2" t="n">
        <f aca="false">E25-D25</f>
        <v>14.6026068417081</v>
      </c>
      <c r="K25" s="2"/>
    </row>
    <row r="26" customFormat="false" ht="12.75" hidden="false" customHeight="false" outlineLevel="0" collapsed="false">
      <c r="A26" s="1" t="s">
        <v>12</v>
      </c>
      <c r="F26" s="1" t="s">
        <v>15</v>
      </c>
    </row>
    <row r="27" customFormat="false" ht="12.75" hidden="false" customHeight="false" outlineLevel="0" collapsed="false">
      <c r="B27" s="1" t="s">
        <v>14</v>
      </c>
      <c r="G27" s="1" t="s">
        <v>17</v>
      </c>
    </row>
    <row r="28" customFormat="false" ht="12.75" hidden="false" customHeight="false" outlineLevel="0" collapsed="false">
      <c r="C28" s="1" t="s">
        <v>16</v>
      </c>
      <c r="H28" s="2" t="s">
        <v>19</v>
      </c>
    </row>
    <row r="29" customFormat="false" ht="12.75" hidden="false" customHeight="false" outlineLevel="0" collapsed="false">
      <c r="D29" s="1" t="s">
        <v>18</v>
      </c>
      <c r="I29" s="2" t="s">
        <v>22</v>
      </c>
    </row>
    <row r="30" customFormat="false" ht="12.75" hidden="false" customHeight="false" outlineLevel="0" collapsed="false">
      <c r="E30" s="1" t="s">
        <v>13</v>
      </c>
      <c r="J30" s="1" t="s">
        <v>23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V14" activeCellId="0" sqref="V14"/>
    </sheetView>
  </sheetViews>
  <sheetFormatPr defaultColWidth="10.6796875" defaultRowHeight="12.75" zeroHeight="false" outlineLevelRow="0" outlineLevelCol="0"/>
  <cols>
    <col collapsed="false" customWidth="true" hidden="false" outlineLevel="0" max="7" min="7" style="1" width="14.86"/>
    <col collapsed="false" customWidth="true" hidden="false" outlineLevel="0" max="8" min="8" style="2" width="12.29"/>
    <col collapsed="false" customWidth="true" hidden="false" outlineLevel="0" max="9" min="9" style="2" width="10.85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20</v>
      </c>
      <c r="L1" s="1" t="s">
        <v>21</v>
      </c>
    </row>
    <row r="2" customFormat="false" ht="12.75" hidden="false" customHeight="false" outlineLevel="0" collapsed="false">
      <c r="A2" s="1" t="n">
        <v>1</v>
      </c>
      <c r="B2" s="1" t="n">
        <v>20</v>
      </c>
      <c r="C2" s="1" t="n">
        <v>0</v>
      </c>
      <c r="D2" s="2" t="n">
        <v>100</v>
      </c>
      <c r="E2" s="2" t="n">
        <f aca="false">B2*D2</f>
        <v>2000</v>
      </c>
      <c r="F2" s="1" t="n">
        <f aca="false">B2</f>
        <v>20</v>
      </c>
      <c r="G2" s="1" t="n">
        <f aca="false">F2</f>
        <v>20</v>
      </c>
      <c r="H2" s="2" t="n">
        <f aca="false">0</f>
        <v>0</v>
      </c>
      <c r="J2" s="2" t="n">
        <f aca="false">E2-D2</f>
        <v>1900</v>
      </c>
      <c r="K2" s="2" t="n">
        <f aca="false">AVERAGE(J2:J25)</f>
        <v>84.2450166809027</v>
      </c>
      <c r="L2" s="1" t="n">
        <f aca="false">(K2/SUM(C2:C25))*100</f>
        <v>366.282681221316</v>
      </c>
    </row>
    <row r="3" customFormat="false" ht="12.75" hidden="false" customHeight="false" outlineLevel="0" collapsed="false">
      <c r="A3" s="1" t="n">
        <f aca="false">A2+1</f>
        <v>2</v>
      </c>
      <c r="B3" s="1" t="n">
        <v>20</v>
      </c>
      <c r="C3" s="1" t="n">
        <v>1</v>
      </c>
      <c r="D3" s="2" t="n">
        <f aca="false">D2-(D2/100*C3)</f>
        <v>99</v>
      </c>
      <c r="E3" s="2" t="n">
        <f aca="false">(B3*D3+B2*D2)/G3</f>
        <v>99.5</v>
      </c>
      <c r="F3" s="1" t="n">
        <f aca="false">B3</f>
        <v>20</v>
      </c>
      <c r="G3" s="1" t="n">
        <f aca="false">G2+F3</f>
        <v>40</v>
      </c>
      <c r="H3" s="2" t="n">
        <f aca="false">E2-E3</f>
        <v>1900.5</v>
      </c>
      <c r="I3" s="2" t="n">
        <f aca="false">H2-H3</f>
        <v>-1900.5</v>
      </c>
      <c r="J3" s="2" t="n">
        <f aca="false">E3-D3</f>
        <v>0.5</v>
      </c>
      <c r="K3" s="2"/>
    </row>
    <row r="4" customFormat="false" ht="12.75" hidden="false" customHeight="false" outlineLevel="0" collapsed="false">
      <c r="A4" s="1" t="n">
        <f aca="false">A3+1</f>
        <v>3</v>
      </c>
      <c r="B4" s="1" t="n">
        <v>20</v>
      </c>
      <c r="C4" s="1" t="n">
        <v>1</v>
      </c>
      <c r="D4" s="2" t="n">
        <f aca="false">D3-(D3/100*C4)</f>
        <v>98.01</v>
      </c>
      <c r="E4" s="2" t="n">
        <f aca="false">(B4*D4+B3*D3+B2*D2)/G4</f>
        <v>99.0033333333333</v>
      </c>
      <c r="F4" s="1" t="n">
        <f aca="false">B4</f>
        <v>20</v>
      </c>
      <c r="G4" s="1" t="n">
        <f aca="false">G3+F4</f>
        <v>60</v>
      </c>
      <c r="H4" s="2" t="n">
        <f aca="false">E3-E4</f>
        <v>0.49666666666667</v>
      </c>
      <c r="I4" s="2" t="n">
        <f aca="false">H3-H4</f>
        <v>1900.00333333333</v>
      </c>
      <c r="J4" s="2" t="n">
        <f aca="false">E4-D4</f>
        <v>0.993333333333325</v>
      </c>
      <c r="K4" s="2"/>
    </row>
    <row r="5" customFormat="false" ht="12.75" hidden="false" customHeight="false" outlineLevel="0" collapsed="false">
      <c r="A5" s="1" t="n">
        <f aca="false">A4+1</f>
        <v>4</v>
      </c>
      <c r="B5" s="1" t="n">
        <v>20</v>
      </c>
      <c r="C5" s="1" t="n">
        <v>1</v>
      </c>
      <c r="D5" s="2" t="n">
        <f aca="false">D4-(D4/100*C5)</f>
        <v>97.0299</v>
      </c>
      <c r="E5" s="2" t="n">
        <f aca="false">(B5*D5+B4*D4+B3*D3+B2*D2)/G5</f>
        <v>98.509975</v>
      </c>
      <c r="F5" s="1" t="n">
        <f aca="false">B5</f>
        <v>20</v>
      </c>
      <c r="G5" s="1" t="n">
        <f aca="false">G4+F5</f>
        <v>80</v>
      </c>
      <c r="H5" s="2" t="n">
        <f aca="false">E4-E5</f>
        <v>0.493358333333319</v>
      </c>
      <c r="I5" s="2" t="n">
        <f aca="false">H4-H5</f>
        <v>0.00330833333335079</v>
      </c>
      <c r="J5" s="2" t="n">
        <f aca="false">E5-D5</f>
        <v>1.480075</v>
      </c>
      <c r="K5" s="2"/>
    </row>
    <row r="6" customFormat="false" ht="12.75" hidden="false" customHeight="false" outlineLevel="0" collapsed="false">
      <c r="A6" s="1" t="n">
        <f aca="false">A5+1</f>
        <v>5</v>
      </c>
      <c r="B6" s="1" t="n">
        <v>20</v>
      </c>
      <c r="C6" s="1" t="n">
        <v>1</v>
      </c>
      <c r="D6" s="2" t="n">
        <f aca="false">D5-(D5/100*C6)</f>
        <v>96.059601</v>
      </c>
      <c r="E6" s="2" t="n">
        <f aca="false">(B6*D6+B5*D5+B4*D4+B3*D3+B2*D2)/G6</f>
        <v>98.0199002</v>
      </c>
      <c r="F6" s="1" t="n">
        <f aca="false">B6</f>
        <v>20</v>
      </c>
      <c r="G6" s="1" t="n">
        <f aca="false">G5+F6</f>
        <v>100</v>
      </c>
      <c r="H6" s="2" t="n">
        <f aca="false">E5-E6</f>
        <v>0.490074800000002</v>
      </c>
      <c r="I6" s="2" t="n">
        <f aca="false">H5-H6</f>
        <v>0.00328353333331677</v>
      </c>
      <c r="J6" s="2" t="n">
        <f aca="false">E6-D6</f>
        <v>1.96029919999999</v>
      </c>
      <c r="K6" s="2"/>
    </row>
    <row r="7" customFormat="false" ht="12.75" hidden="false" customHeight="false" outlineLevel="0" collapsed="false">
      <c r="A7" s="1" t="n">
        <f aca="false">A6+1</f>
        <v>6</v>
      </c>
      <c r="B7" s="1" t="n">
        <v>20</v>
      </c>
      <c r="C7" s="1" t="n">
        <v>1</v>
      </c>
      <c r="D7" s="2" t="n">
        <f aca="false">D6-(D6/100*C7)</f>
        <v>95.09900499</v>
      </c>
      <c r="E7" s="2" t="n">
        <f aca="false">(B7*D7+B6*D6+B5*D5+B4*D4+B3*D3+B2*D2)/G7</f>
        <v>97.5330843316667</v>
      </c>
      <c r="F7" s="1" t="n">
        <f aca="false">B7</f>
        <v>20</v>
      </c>
      <c r="G7" s="1" t="n">
        <f aca="false">G6+F7</f>
        <v>120</v>
      </c>
      <c r="H7" s="2" t="n">
        <f aca="false">E6-E7</f>
        <v>0.486815868333338</v>
      </c>
      <c r="I7" s="2" t="n">
        <f aca="false">H6-H7</f>
        <v>0.00325893166666447</v>
      </c>
      <c r="J7" s="2" t="n">
        <f aca="false">E7-D7</f>
        <v>2.43407934166666</v>
      </c>
      <c r="K7" s="2"/>
    </row>
    <row r="8" customFormat="false" ht="12.75" hidden="false" customHeight="false" outlineLevel="0" collapsed="false">
      <c r="A8" s="1" t="n">
        <f aca="false">A7+1</f>
        <v>7</v>
      </c>
      <c r="B8" s="1" t="n">
        <v>20</v>
      </c>
      <c r="C8" s="1" t="n">
        <v>1</v>
      </c>
      <c r="D8" s="2" t="n">
        <f aca="false">D7-(D7/100*C8)</f>
        <v>94.1480149401</v>
      </c>
      <c r="E8" s="2" t="n">
        <f aca="false">(B8*D8+B7*D7+B6*D6+B5*D5+B4*D4+B3*D3+B2*D2)/G8</f>
        <v>97.0495029900143</v>
      </c>
      <c r="F8" s="1" t="n">
        <f aca="false">B8</f>
        <v>20</v>
      </c>
      <c r="G8" s="1" t="n">
        <f aca="false">G7+F8</f>
        <v>140</v>
      </c>
      <c r="H8" s="2" t="n">
        <f aca="false">E7-E8</f>
        <v>0.483581341652368</v>
      </c>
      <c r="I8" s="2" t="n">
        <f aca="false">H7-H8</f>
        <v>0.00323452668096991</v>
      </c>
      <c r="J8" s="2" t="n">
        <f aca="false">E8-D8</f>
        <v>2.90148804991429</v>
      </c>
      <c r="K8" s="2"/>
    </row>
    <row r="9" customFormat="false" ht="12.75" hidden="false" customHeight="false" outlineLevel="0" collapsed="false">
      <c r="A9" s="1" t="n">
        <f aca="false">A8+1</f>
        <v>8</v>
      </c>
      <c r="B9" s="1" t="n">
        <v>20</v>
      </c>
      <c r="C9" s="1" t="n">
        <v>1</v>
      </c>
      <c r="D9" s="2" t="n">
        <f aca="false">D8-(D8/100*C9)</f>
        <v>93.206534790699</v>
      </c>
      <c r="E9" s="2" t="n">
        <f aca="false">(B9*D9+B8*D8+B7*D7+B6*D6+B5*D5+B4*D4+B3*D3+B2*D2)/G9</f>
        <v>96.5691319650999</v>
      </c>
      <c r="F9" s="1" t="n">
        <f aca="false">B9</f>
        <v>20</v>
      </c>
      <c r="G9" s="1" t="n">
        <f aca="false">G8+F9</f>
        <v>160</v>
      </c>
      <c r="H9" s="2" t="n">
        <f aca="false">E8-E9</f>
        <v>0.480371024914405</v>
      </c>
      <c r="I9" s="2" t="n">
        <f aca="false">H8-H9</f>
        <v>0.00321031673796313</v>
      </c>
      <c r="J9" s="2" t="n">
        <f aca="false">E9-D9</f>
        <v>3.36259717440089</v>
      </c>
      <c r="K9" s="2"/>
    </row>
    <row r="10" customFormat="false" ht="12.75" hidden="false" customHeight="false" outlineLevel="0" collapsed="false">
      <c r="A10" s="1" t="n">
        <f aca="false">A9+1</f>
        <v>9</v>
      </c>
      <c r="B10" s="1" t="n">
        <v>20</v>
      </c>
      <c r="C10" s="1" t="n">
        <v>1</v>
      </c>
      <c r="D10" s="2" t="n">
        <f aca="false">D9-(D9/100*C10)</f>
        <v>92.274469442792</v>
      </c>
      <c r="E10" s="2" t="n">
        <f aca="false">(B10*D10+B9*D9+B8*D8+B7*D7+B6*D6+B5*D5+B4*D4+B3*D3+B2*D2)/G10</f>
        <v>96.091947240399</v>
      </c>
      <c r="F10" s="1" t="n">
        <f aca="false">B10</f>
        <v>20</v>
      </c>
      <c r="G10" s="1" t="n">
        <f aca="false">G9+F10</f>
        <v>180</v>
      </c>
      <c r="H10" s="2" t="n">
        <f aca="false">E9-E10</f>
        <v>0.477184724700891</v>
      </c>
      <c r="I10" s="2" t="n">
        <f aca="false">H9-H10</f>
        <v>0.00318630021351396</v>
      </c>
      <c r="J10" s="2" t="n">
        <f aca="false">E10-D10</f>
        <v>3.81747779760698</v>
      </c>
      <c r="K10" s="2"/>
    </row>
    <row r="11" customFormat="false" ht="12.75" hidden="false" customHeight="false" outlineLevel="0" collapsed="false">
      <c r="A11" s="1" t="n">
        <f aca="false">A10+1</f>
        <v>10</v>
      </c>
      <c r="B11" s="1" t="n">
        <v>20</v>
      </c>
      <c r="C11" s="1" t="n">
        <v>1</v>
      </c>
      <c r="D11" s="2" t="n">
        <f aca="false">D10-(D10/100*C11)</f>
        <v>91.3517247483641</v>
      </c>
      <c r="E11" s="2" t="n">
        <f aca="false">(B11*D11+B10*D10+B9*D9+B8*D8+B7*D7+B6*D6+B5*D5+B4*D4+B3*D3+B2*D2)/G11</f>
        <v>95.6179249911955</v>
      </c>
      <c r="F11" s="1" t="n">
        <f aca="false">B11</f>
        <v>20</v>
      </c>
      <c r="G11" s="1" t="n">
        <f aca="false">G10+F11</f>
        <v>200</v>
      </c>
      <c r="H11" s="2" t="n">
        <f aca="false">E10-E11</f>
        <v>0.474022249203486</v>
      </c>
      <c r="I11" s="2" t="n">
        <f aca="false">H10-H11</f>
        <v>0.00316247549740467</v>
      </c>
      <c r="J11" s="2" t="n">
        <f aca="false">E11-D11</f>
        <v>4.26620024283142</v>
      </c>
      <c r="K11" s="2"/>
    </row>
    <row r="12" customFormat="false" ht="12.75" hidden="false" customHeight="false" outlineLevel="0" collapsed="false">
      <c r="A12" s="1" t="n">
        <f aca="false">A11+1</f>
        <v>11</v>
      </c>
      <c r="B12" s="1" t="n">
        <v>20</v>
      </c>
      <c r="C12" s="1" t="n">
        <v>1</v>
      </c>
      <c r="D12" s="2" t="n">
        <f aca="false">D11-(D11/100*C12)</f>
        <v>90.4382075008805</v>
      </c>
      <c r="E12" s="2" t="n">
        <f aca="false">(B12*D12+B11*D11+B10*D10+B9*D9+B8*D8+B7*D7+B6*D6+B5*D5+B4*D4+B3*D3+B2*D2)/G12</f>
        <v>95.1470415829851</v>
      </c>
      <c r="F12" s="1" t="n">
        <f aca="false">B12</f>
        <v>20</v>
      </c>
      <c r="G12" s="1" t="n">
        <f aca="false">G11+F12</f>
        <v>220</v>
      </c>
      <c r="H12" s="2" t="n">
        <f aca="false">E11-E12</f>
        <v>0.470883408210455</v>
      </c>
      <c r="I12" s="2" t="n">
        <f aca="false">H11-H12</f>
        <v>0.00313884099303152</v>
      </c>
      <c r="J12" s="2" t="n">
        <f aca="false">E12-D12</f>
        <v>4.7088340821046</v>
      </c>
      <c r="K12" s="2"/>
    </row>
    <row r="13" customFormat="false" ht="12.75" hidden="false" customHeight="false" outlineLevel="0" collapsed="false">
      <c r="A13" s="1" t="n">
        <f aca="false">A12+1</f>
        <v>12</v>
      </c>
      <c r="B13" s="1" t="n">
        <v>20</v>
      </c>
      <c r="C13" s="1" t="n">
        <v>1</v>
      </c>
      <c r="D13" s="2" t="n">
        <f aca="false">D12-(D12/100*C13)</f>
        <v>89.5338254258717</v>
      </c>
      <c r="E13" s="2" t="n">
        <f aca="false">(B13*D13+B12*D12+B11*D11+B10*D10+B9*D9+B8*D8+B7*D7+B6*D6+B5*D5+B4*D4+B3*D3+B2*D2)/G13</f>
        <v>94.6792735698923</v>
      </c>
      <c r="F13" s="1" t="n">
        <f aca="false">B13</f>
        <v>20</v>
      </c>
      <c r="G13" s="1" t="n">
        <f aca="false">G12+F13</f>
        <v>240</v>
      </c>
      <c r="H13" s="2" t="n">
        <f aca="false">E12-E13</f>
        <v>0.467768013092794</v>
      </c>
      <c r="I13" s="2" t="n">
        <f aca="false">H12-H13</f>
        <v>0.00311539511766057</v>
      </c>
      <c r="J13" s="2" t="n">
        <f aca="false">E13-D13</f>
        <v>5.14544814402062</v>
      </c>
      <c r="K13" s="2"/>
    </row>
    <row r="14" customFormat="false" ht="12.75" hidden="false" customHeight="false" outlineLevel="0" collapsed="false">
      <c r="A14" s="1" t="n">
        <f aca="false">A13+1</f>
        <v>13</v>
      </c>
      <c r="B14" s="1" t="n">
        <v>20</v>
      </c>
      <c r="C14" s="1" t="n">
        <v>1</v>
      </c>
      <c r="D14" s="2" t="n">
        <f aca="false">D13-(D13/100*C14)</f>
        <v>88.6384871716129</v>
      </c>
      <c r="E14" s="2" t="n">
        <f aca="false">(B14*D14+B13*D13+B12*D12+B11*D11+B10*D10+B9*D9+B8*D8+B7*D7+B6*D6+B5*D5+B4*D4+B3*D3+B2*D2)/G14</f>
        <v>94.2145976931016</v>
      </c>
      <c r="F14" s="1" t="n">
        <f aca="false">B14</f>
        <v>20</v>
      </c>
      <c r="G14" s="1" t="n">
        <f aca="false">G13+F14</f>
        <v>260</v>
      </c>
      <c r="H14" s="2" t="n">
        <f aca="false">E13-E14</f>
        <v>0.464675876790707</v>
      </c>
      <c r="I14" s="2" t="n">
        <f aca="false">H13-H14</f>
        <v>0.0030921363020866</v>
      </c>
      <c r="J14" s="2" t="n">
        <f aca="false">E14-D14</f>
        <v>5.57611052148863</v>
      </c>
      <c r="K14" s="2"/>
    </row>
    <row r="15" customFormat="false" ht="12.75" hidden="false" customHeight="false" outlineLevel="0" collapsed="false">
      <c r="A15" s="1" t="n">
        <f aca="false">A14+1</f>
        <v>14</v>
      </c>
      <c r="B15" s="1" t="n">
        <v>20</v>
      </c>
      <c r="C15" s="1" t="n">
        <v>1</v>
      </c>
      <c r="D15" s="2" t="n">
        <f aca="false">D14-(D14/100*C15)</f>
        <v>87.7521022998968</v>
      </c>
      <c r="E15" s="2" t="n">
        <f aca="false">(B15*D15+B14*D14+B13*D13+B12*D12+B11*D11+B10*D10+B9*D9+B8*D8+B7*D7+B6*D6+B5*D5+B4*D4+B3*D3+B2*D2)/G15</f>
        <v>93.7529908793012</v>
      </c>
      <c r="F15" s="1" t="n">
        <f aca="false">B15</f>
        <v>20</v>
      </c>
      <c r="G15" s="1" t="n">
        <f aca="false">G14+F15</f>
        <v>280</v>
      </c>
      <c r="H15" s="2" t="n">
        <f aca="false">E14-E15</f>
        <v>0.461606813800344</v>
      </c>
      <c r="I15" s="2" t="n">
        <f aca="false">H14-H15</f>
        <v>0.00306906299036314</v>
      </c>
      <c r="J15" s="2" t="n">
        <f aca="false">E15-D15</f>
        <v>6.00088857940442</v>
      </c>
      <c r="K15" s="2"/>
    </row>
    <row r="16" customFormat="false" ht="12.75" hidden="false" customHeight="false" outlineLevel="0" collapsed="false">
      <c r="A16" s="1" t="n">
        <f aca="false">A15+1</f>
        <v>15</v>
      </c>
      <c r="B16" s="1" t="n">
        <v>20</v>
      </c>
      <c r="C16" s="1" t="n">
        <v>1</v>
      </c>
      <c r="D16" s="2" t="n">
        <f aca="false">D15-(D15/100*C16)</f>
        <v>86.8745812768978</v>
      </c>
      <c r="E16" s="2" t="n">
        <f aca="false">(B16*D16+B15*D15+B14*D14+B13*D13+B12*D12+B11*D11+B10*D10+B9*D9+B8*D8+B7*D7+B6*D6+B5*D5+B4*D4+B3*D3+B2*D2)/G16</f>
        <v>93.294430239141</v>
      </c>
      <c r="F16" s="1" t="n">
        <f aca="false">B16</f>
        <v>20</v>
      </c>
      <c r="G16" s="1" t="n">
        <f aca="false">G15+F16</f>
        <v>300</v>
      </c>
      <c r="H16" s="2" t="n">
        <f aca="false">E15-E16</f>
        <v>0.458560640160215</v>
      </c>
      <c r="I16" s="2" t="n">
        <f aca="false">H15-H16</f>
        <v>0.00304617364012927</v>
      </c>
      <c r="J16" s="2" t="n">
        <f aca="false">E16-D16</f>
        <v>6.41984896224317</v>
      </c>
      <c r="K16" s="2"/>
    </row>
    <row r="17" customFormat="false" ht="12.75" hidden="false" customHeight="false" outlineLevel="0" collapsed="false">
      <c r="A17" s="1" t="n">
        <f aca="false">A16+1</f>
        <v>16</v>
      </c>
      <c r="B17" s="1" t="n">
        <v>20</v>
      </c>
      <c r="C17" s="1" t="n">
        <v>1</v>
      </c>
      <c r="D17" s="2" t="n">
        <f aca="false">D16-(D16/100*C17)</f>
        <v>86.0058354641289</v>
      </c>
      <c r="E17" s="2" t="n">
        <f aca="false">(B17*D17+B16*D16+B15*D15+B14*D14+B13*D13+B12*D12+B11*D11+B10*D10+B9*D9+B8*D8+B7*D7+B6*D6+B5*D5+B4*D4+B3*D3+B2*D2)/G17</f>
        <v>92.8388930657028</v>
      </c>
      <c r="F17" s="1" t="n">
        <f aca="false">B17</f>
        <v>20</v>
      </c>
      <c r="G17" s="1" t="n">
        <f aca="false">G16+F17</f>
        <v>320</v>
      </c>
      <c r="H17" s="2" t="n">
        <f aca="false">E16-E17</f>
        <v>0.455537173438259</v>
      </c>
      <c r="I17" s="2" t="n">
        <f aca="false">H16-H17</f>
        <v>0.00302346672195597</v>
      </c>
      <c r="J17" s="2" t="n">
        <f aca="false">E17-D17</f>
        <v>6.83305760157388</v>
      </c>
      <c r="K17" s="2"/>
    </row>
    <row r="18" customFormat="false" ht="12.75" hidden="false" customHeight="false" outlineLevel="0" collapsed="false">
      <c r="A18" s="1" t="n">
        <f aca="false">A17+1</f>
        <v>17</v>
      </c>
      <c r="B18" s="1" t="n">
        <v>20</v>
      </c>
      <c r="C18" s="1" t="n">
        <v>1</v>
      </c>
      <c r="D18" s="2" t="n">
        <f aca="false">D17-(D17/100*C18)</f>
        <v>85.1457771094876</v>
      </c>
      <c r="E18" s="2" t="n">
        <f aca="false">(B18*D18+B17*D17+B16*D16+B15*D15+B14*D14+B13*D13+B12*D12+B11*D11+B10*D10+B9*D9+B8*D8+B7*D7+B6*D6+B5*D5+B4*D4+B3*D3+B2*D2)/G18</f>
        <v>92.3863568329842</v>
      </c>
      <c r="F18" s="1" t="n">
        <f aca="false">B18</f>
        <v>20</v>
      </c>
      <c r="G18" s="1" t="n">
        <f aca="false">G17+F18</f>
        <v>340</v>
      </c>
      <c r="H18" s="2" t="n">
        <f aca="false">E17-E18</f>
        <v>0.452536232718543</v>
      </c>
      <c r="I18" s="2" t="n">
        <f aca="false">H17-H18</f>
        <v>0.00300094071971557</v>
      </c>
      <c r="J18" s="2" t="n">
        <f aca="false">E18-D18</f>
        <v>7.24057972349662</v>
      </c>
      <c r="K18" s="2"/>
    </row>
    <row r="19" customFormat="false" ht="12.75" hidden="false" customHeight="false" outlineLevel="0" collapsed="false">
      <c r="A19" s="1" t="n">
        <f aca="false">A18+1</f>
        <v>18</v>
      </c>
      <c r="B19" s="1" t="n">
        <v>20</v>
      </c>
      <c r="C19" s="1" t="n">
        <v>1</v>
      </c>
      <c r="D19" s="2" t="n">
        <f aca="false">D18-(D18/100*C19)</f>
        <v>84.2943193383927</v>
      </c>
      <c r="E19" s="2" t="n">
        <f aca="false">(B19*D19+B18*D18+B17*D17+B16*D16+B15*D15+B14*D14+B13*D13+B12*D12+B11*D11+B10*D10+B9*D9+B8*D8+B7*D7+B6*D6+B5*D5+B4*D4+B3*D3+B2*D2)/G19</f>
        <v>91.9367991943958</v>
      </c>
      <c r="F19" s="1" t="n">
        <f aca="false">B19</f>
        <v>20</v>
      </c>
      <c r="G19" s="1" t="n">
        <f aca="false">G18+F19</f>
        <v>360</v>
      </c>
      <c r="H19" s="2" t="n">
        <f aca="false">E18-E19</f>
        <v>0.449557638588416</v>
      </c>
      <c r="I19" s="2" t="n">
        <f aca="false">H18-H19</f>
        <v>0.00297859413012702</v>
      </c>
      <c r="J19" s="2" t="n">
        <f aca="false">E19-D19</f>
        <v>7.64247985600308</v>
      </c>
      <c r="K19" s="2"/>
    </row>
    <row r="20" customFormat="false" ht="12.75" hidden="false" customHeight="false" outlineLevel="0" collapsed="false">
      <c r="A20" s="1" t="n">
        <f aca="false">A19+1</f>
        <v>19</v>
      </c>
      <c r="B20" s="1" t="n">
        <v>20</v>
      </c>
      <c r="C20" s="1" t="n">
        <v>1</v>
      </c>
      <c r="D20" s="2" t="n">
        <f aca="false">D19-(D19/100*C20)</f>
        <v>83.4513761450088</v>
      </c>
      <c r="E20" s="2" t="n">
        <f aca="false">(B20*D20+B19*D19+B18*D18+B17*D17+B16*D16+B15*D15+B14*D14+B13*D13+B12*D12+B11*D11+B10*D10+B9*D9+B8*D8+B7*D7+B6*D6+B5*D5+B4*D4+B3*D3+B2*D2)/G20</f>
        <v>91.4901979812702</v>
      </c>
      <c r="F20" s="1" t="n">
        <f aca="false">B20</f>
        <v>20</v>
      </c>
      <c r="G20" s="1" t="n">
        <f aca="false">G19+F20</f>
        <v>380</v>
      </c>
      <c r="H20" s="2" t="n">
        <f aca="false">E19-E20</f>
        <v>0.446601213125632</v>
      </c>
      <c r="I20" s="2" t="n">
        <f aca="false">H19-H20</f>
        <v>0.0029564254627843</v>
      </c>
      <c r="J20" s="2" t="n">
        <f aca="false">E20-D20</f>
        <v>8.03882183626138</v>
      </c>
      <c r="K20" s="2"/>
    </row>
    <row r="21" customFormat="false" ht="12.75" hidden="false" customHeight="false" outlineLevel="0" collapsed="false">
      <c r="A21" s="1" t="n">
        <f aca="false">A20+1</f>
        <v>20</v>
      </c>
      <c r="B21" s="1" t="n">
        <v>20</v>
      </c>
      <c r="C21" s="1" t="n">
        <v>1</v>
      </c>
      <c r="D21" s="2" t="n">
        <f aca="false">D20-(D20/100*C21)</f>
        <v>82.6168623835587</v>
      </c>
      <c r="E21" s="2" t="n">
        <f aca="false">(B21*D21+B20*D20+B19*D19+B18*D18+B17*D17+B16*D16+B15*D15+B14*D14+B13*D13+B12*D12+B11*D11+B10*D10+B9*D9+B8*D8+B7*D7+B6*D6+B5*D5+B4*D4+B3*D3+B2*D2)/G21</f>
        <v>91.0465312013846</v>
      </c>
      <c r="F21" s="1" t="n">
        <f aca="false">B21</f>
        <v>20</v>
      </c>
      <c r="G21" s="1" t="n">
        <f aca="false">G20+F21</f>
        <v>400</v>
      </c>
      <c r="H21" s="2" t="n">
        <f aca="false">E20-E21</f>
        <v>0.443666779885575</v>
      </c>
      <c r="I21" s="2" t="n">
        <f aca="false">H20-H21</f>
        <v>0.00293443324005693</v>
      </c>
      <c r="J21" s="2" t="n">
        <f aca="false">E21-D21</f>
        <v>8.42966881782589</v>
      </c>
      <c r="K21" s="2"/>
    </row>
    <row r="22" customFormat="false" ht="12.75" hidden="false" customHeight="false" outlineLevel="0" collapsed="false">
      <c r="A22" s="1" t="n">
        <f aca="false">A21+1</f>
        <v>21</v>
      </c>
      <c r="B22" s="1" t="n">
        <f aca="false">B12*2</f>
        <v>40</v>
      </c>
      <c r="C22" s="1" t="n">
        <v>1</v>
      </c>
      <c r="D22" s="2" t="n">
        <f aca="false">D21-(D21/100*C22)</f>
        <v>81.7906937597231</v>
      </c>
      <c r="E22" s="2" t="n">
        <f aca="false">(B22*D22+B21*D21+B20*D20+B19*D19+B18*D18+B17*D17+B16*D16+B15*D15+B14*D14+B13*D13+B12*D12+B11*D11+B10*D10+B9*D9+B8*D8+B7*D7+B6*D6+B5*D5+B4*D4+B3*D3+B2*D2)/G22</f>
        <v>90.2050914339608</v>
      </c>
      <c r="F22" s="1" t="n">
        <f aca="false">B22</f>
        <v>40</v>
      </c>
      <c r="G22" s="1" t="n">
        <f aca="false">G21+F22</f>
        <v>440</v>
      </c>
      <c r="H22" s="2" t="n">
        <f aca="false">E21-E22</f>
        <v>0.841439767423779</v>
      </c>
      <c r="I22" s="2" t="n">
        <f aca="false">H21-H22</f>
        <v>-0.397772987538204</v>
      </c>
      <c r="J22" s="2" t="n">
        <f aca="false">E22-D22</f>
        <v>8.41439767423769</v>
      </c>
      <c r="K22" s="2"/>
    </row>
    <row r="23" customFormat="false" ht="12.75" hidden="false" customHeight="false" outlineLevel="0" collapsed="false">
      <c r="A23" s="1" t="n">
        <f aca="false">A22+1</f>
        <v>22</v>
      </c>
      <c r="B23" s="1" t="n">
        <f aca="false">B13*2</f>
        <v>40</v>
      </c>
      <c r="C23" s="1" t="n">
        <v>1</v>
      </c>
      <c r="D23" s="2" t="n">
        <f aca="false">D22-(D22/100*C23)</f>
        <v>80.9727868221259</v>
      </c>
      <c r="E23" s="2" t="n">
        <f aca="false">(B23*D23+B22*D22+B21*D21+B20*D20+B19*D19+B18*D18+B17*D17+B16*D16+B15*D15+B14*D14+B13*D13+B12*D12+B11*D11+B10*D10+B9*D9+B8*D8+B7*D7+B6*D6+B5*D5+B4*D4+B3*D3+B2*D2)/G23</f>
        <v>89.4357327163079</v>
      </c>
      <c r="F23" s="1" t="n">
        <f aca="false">B23</f>
        <v>40</v>
      </c>
      <c r="G23" s="1" t="n">
        <f aca="false">G22+F23</f>
        <v>480</v>
      </c>
      <c r="H23" s="2" t="n">
        <f aca="false">E22-E23</f>
        <v>0.769358717652906</v>
      </c>
      <c r="I23" s="2" t="n">
        <f aca="false">H22-H23</f>
        <v>0.0720810497708726</v>
      </c>
      <c r="J23" s="2" t="n">
        <f aca="false">E23-D23</f>
        <v>8.46294589418201</v>
      </c>
      <c r="K23" s="2"/>
    </row>
    <row r="24" customFormat="false" ht="12.75" hidden="false" customHeight="false" outlineLevel="0" collapsed="false">
      <c r="A24" s="1" t="n">
        <f aca="false">A23+1</f>
        <v>23</v>
      </c>
      <c r="B24" s="1" t="n">
        <f aca="false">B14*2</f>
        <v>40</v>
      </c>
      <c r="C24" s="1" t="n">
        <v>1</v>
      </c>
      <c r="D24" s="2" t="n">
        <f aca="false">D23-(D23/100*C24)</f>
        <v>80.1630589539046</v>
      </c>
      <c r="E24" s="2" t="n">
        <f aca="false">(B24*D24+B23*D23+B22*D22+B21*D21+B20*D20+B19*D19+B18*D18+B17*D17+B16*D16+B15*D15+B14*D14+B13*D13+B12*D12+B11*D11+B10*D10+B9*D9+B8*D8+B7*D7+B6*D6+B5*D5+B4*D4+B3*D3+B2*D2)/G24</f>
        <v>88.7224501192</v>
      </c>
      <c r="F24" s="1" t="n">
        <f aca="false">B24</f>
        <v>40</v>
      </c>
      <c r="G24" s="1" t="n">
        <f aca="false">G23+F24</f>
        <v>520</v>
      </c>
      <c r="H24" s="2" t="n">
        <f aca="false">E23-E24</f>
        <v>0.713282597107948</v>
      </c>
      <c r="I24" s="2" t="n">
        <f aca="false">H23-H24</f>
        <v>0.056076120544958</v>
      </c>
      <c r="J24" s="2" t="n">
        <f aca="false">E24-D24</f>
        <v>8.55939116529532</v>
      </c>
      <c r="K24" s="2"/>
    </row>
    <row r="25" customFormat="false" ht="12.75" hidden="false" customHeight="false" outlineLevel="0" collapsed="false">
      <c r="A25" s="1" t="n">
        <f aca="false">A24+1</f>
        <v>24</v>
      </c>
      <c r="B25" s="1" t="n">
        <f aca="false">B15*2</f>
        <v>40</v>
      </c>
      <c r="C25" s="1" t="n">
        <v>1</v>
      </c>
      <c r="D25" s="2" t="n">
        <f aca="false">D24-(D24/100*C25)</f>
        <v>79.3614283643656</v>
      </c>
      <c r="E25" s="2" t="n">
        <f aca="false">(B25*D25+B24*D24+B23*D23+B22*D22+B21*D21+B20*D20+B19*D19+B18*D18+B17*D17+B16*D16+B15*D15+B14*D14+B13*D13+B12*D12+B11*D11+B10*D10+B9*D9+B8*D8+B7*D7+B6*D6+B5*D5+B4*D4+B3*D3+B2*D2)/G25</f>
        <v>88.0538057081404</v>
      </c>
      <c r="F25" s="1" t="n">
        <f aca="false">B25</f>
        <v>40</v>
      </c>
      <c r="G25" s="1" t="n">
        <f aca="false">G24+F25</f>
        <v>560</v>
      </c>
      <c r="H25" s="2" t="n">
        <f aca="false">E24-E25</f>
        <v>0.668644411059589</v>
      </c>
      <c r="I25" s="2" t="n">
        <f aca="false">H24-H25</f>
        <v>0.0446381860483598</v>
      </c>
      <c r="J25" s="2" t="n">
        <f aca="false">E25-D25</f>
        <v>8.69237734377478</v>
      </c>
      <c r="K25" s="2"/>
    </row>
    <row r="26" customFormat="false" ht="12.75" hidden="false" customHeight="false" outlineLevel="0" collapsed="false">
      <c r="A26" s="1" t="n">
        <f aca="false">A25+1</f>
        <v>25</v>
      </c>
      <c r="B26" s="1" t="n">
        <f aca="false">B16*2</f>
        <v>40</v>
      </c>
      <c r="C26" s="1" t="n">
        <v>1</v>
      </c>
      <c r="D26" s="2" t="n">
        <f aca="false">D25-(D25/100*C26)</f>
        <v>78.5678140807219</v>
      </c>
      <c r="F26" s="1" t="n">
        <f aca="false">B26</f>
        <v>40</v>
      </c>
      <c r="G26" s="1" t="n">
        <f aca="false">G25+F26</f>
        <v>600</v>
      </c>
    </row>
    <row r="27" customFormat="false" ht="12.75" hidden="false" customHeight="false" outlineLevel="0" collapsed="false">
      <c r="A27" s="1" t="n">
        <f aca="false">A26+1</f>
        <v>26</v>
      </c>
      <c r="B27" s="1" t="n">
        <f aca="false">B17*2</f>
        <v>40</v>
      </c>
      <c r="C27" s="1" t="n">
        <v>1</v>
      </c>
      <c r="D27" s="2" t="n">
        <f aca="false">D26-(D26/100*C27)</f>
        <v>77.7821359399147</v>
      </c>
      <c r="F27" s="1" t="n">
        <f aca="false">B27</f>
        <v>40</v>
      </c>
      <c r="G27" s="1" t="n">
        <f aca="false">G26+F27</f>
        <v>640</v>
      </c>
    </row>
    <row r="28" customFormat="false" ht="12.75" hidden="false" customHeight="false" outlineLevel="0" collapsed="false">
      <c r="A28" s="1" t="n">
        <f aca="false">A27+1</f>
        <v>27</v>
      </c>
      <c r="B28" s="1" t="n">
        <f aca="false">B18*2</f>
        <v>40</v>
      </c>
      <c r="C28" s="1" t="n">
        <v>1</v>
      </c>
      <c r="D28" s="2" t="n">
        <f aca="false">D27-(D27/100*C28)</f>
        <v>77.0043145805156</v>
      </c>
      <c r="F28" s="1" t="n">
        <f aca="false">B28</f>
        <v>40</v>
      </c>
      <c r="G28" s="1" t="n">
        <f aca="false">G27+F28</f>
        <v>680</v>
      </c>
      <c r="H28" s="2" t="s">
        <v>19</v>
      </c>
    </row>
    <row r="29" customFormat="false" ht="12.75" hidden="false" customHeight="false" outlineLevel="0" collapsed="false">
      <c r="A29" s="1" t="n">
        <f aca="false">A28+1</f>
        <v>28</v>
      </c>
      <c r="B29" s="1" t="n">
        <f aca="false">B19*2</f>
        <v>40</v>
      </c>
      <c r="C29" s="1" t="n">
        <v>1</v>
      </c>
      <c r="D29" s="2" t="n">
        <f aca="false">D28-(D28/100*C29)</f>
        <v>76.2342714347104</v>
      </c>
      <c r="F29" s="1" t="n">
        <f aca="false">B29</f>
        <v>40</v>
      </c>
      <c r="G29" s="1" t="n">
        <f aca="false">G28+F29</f>
        <v>720</v>
      </c>
      <c r="I29" s="2" t="s">
        <v>22</v>
      </c>
    </row>
    <row r="30" customFormat="false" ht="12.75" hidden="false" customHeight="false" outlineLevel="0" collapsed="false">
      <c r="A30" s="1" t="n">
        <f aca="false">A29+1</f>
        <v>29</v>
      </c>
      <c r="B30" s="1" t="n">
        <f aca="false">B20*2</f>
        <v>40</v>
      </c>
      <c r="C30" s="1" t="n">
        <v>1</v>
      </c>
      <c r="D30" s="2" t="n">
        <f aca="false">D29-(D29/100*C30)</f>
        <v>75.4719287203633</v>
      </c>
      <c r="E30" s="1" t="s">
        <v>13</v>
      </c>
      <c r="F30" s="1" t="n">
        <f aca="false">B30</f>
        <v>40</v>
      </c>
      <c r="G30" s="1" t="n">
        <f aca="false">G29+F30</f>
        <v>760</v>
      </c>
      <c r="J30" s="1" t="s">
        <v>23</v>
      </c>
    </row>
    <row r="31" customFormat="false" ht="12.75" hidden="false" customHeight="false" outlineLevel="0" collapsed="false">
      <c r="A31" s="1" t="n">
        <f aca="false">A30+1</f>
        <v>30</v>
      </c>
      <c r="B31" s="1" t="n">
        <f aca="false">B21*2</f>
        <v>40</v>
      </c>
      <c r="C31" s="1" t="n">
        <v>1</v>
      </c>
      <c r="D31" s="2" t="n">
        <f aca="false">D30-(D30/100*C31)</f>
        <v>74.7172094331597</v>
      </c>
      <c r="F31" s="1" t="n">
        <f aca="false">B31</f>
        <v>40</v>
      </c>
      <c r="G31" s="1" t="n">
        <f aca="false">G30+F31</f>
        <v>800</v>
      </c>
    </row>
    <row r="32" customFormat="false" ht="12.75" hidden="false" customHeight="false" outlineLevel="0" collapsed="false">
      <c r="A32" s="1" t="n">
        <f aca="false">A31+1</f>
        <v>31</v>
      </c>
      <c r="B32" s="1" t="n">
        <f aca="false">B2</f>
        <v>20</v>
      </c>
      <c r="C32" s="1" t="n">
        <v>1</v>
      </c>
      <c r="D32" s="2" t="n">
        <f aca="false">D31-(D31/100*C32)</f>
        <v>73.9700373388281</v>
      </c>
      <c r="F32" s="1" t="n">
        <f aca="false">B32</f>
        <v>20</v>
      </c>
      <c r="G32" s="1" t="n">
        <f aca="false">G31+F32</f>
        <v>820</v>
      </c>
    </row>
    <row r="33" customFormat="false" ht="12.75" hidden="false" customHeight="false" outlineLevel="0" collapsed="false">
      <c r="A33" s="1" t="n">
        <f aca="false">A32+1</f>
        <v>32</v>
      </c>
      <c r="B33" s="1" t="n">
        <f aca="false">B3</f>
        <v>20</v>
      </c>
      <c r="C33" s="1" t="n">
        <v>1</v>
      </c>
      <c r="D33" s="2" t="n">
        <f aca="false">D32-(D32/100*C33)</f>
        <v>73.2303369654398</v>
      </c>
      <c r="F33" s="1" t="n">
        <f aca="false">B33</f>
        <v>20</v>
      </c>
      <c r="G33" s="1" t="n">
        <f aca="false">G32+F33</f>
        <v>840</v>
      </c>
    </row>
    <row r="34" customFormat="false" ht="12.75" hidden="false" customHeight="false" outlineLevel="0" collapsed="false">
      <c r="A34" s="1" t="n">
        <f aca="false">A33+1</f>
        <v>33</v>
      </c>
      <c r="B34" s="1" t="n">
        <f aca="false">B4</f>
        <v>20</v>
      </c>
      <c r="C34" s="1" t="n">
        <v>1</v>
      </c>
      <c r="D34" s="2" t="n">
        <f aca="false">D33-(D33/100*C34)</f>
        <v>72.4980335957854</v>
      </c>
      <c r="F34" s="1" t="n">
        <f aca="false">B34</f>
        <v>20</v>
      </c>
      <c r="G34" s="1" t="n">
        <f aca="false">G33+F34</f>
        <v>860</v>
      </c>
    </row>
    <row r="35" customFormat="false" ht="12.75" hidden="false" customHeight="false" outlineLevel="0" collapsed="false">
      <c r="A35" s="1" t="n">
        <f aca="false">A34+1</f>
        <v>34</v>
      </c>
      <c r="B35" s="1" t="n">
        <f aca="false">B5</f>
        <v>20</v>
      </c>
      <c r="C35" s="1" t="n">
        <v>1</v>
      </c>
      <c r="D35" s="2" t="n">
        <f aca="false">D34-(D34/100*C35)</f>
        <v>71.7730532598276</v>
      </c>
      <c r="F35" s="1" t="n">
        <f aca="false">B35</f>
        <v>20</v>
      </c>
      <c r="G35" s="1" t="n">
        <f aca="false">G34+F35</f>
        <v>880</v>
      </c>
    </row>
    <row r="36" customFormat="false" ht="12.75" hidden="false" customHeight="false" outlineLevel="0" collapsed="false">
      <c r="A36" s="1" t="n">
        <f aca="false">A35+1</f>
        <v>35</v>
      </c>
      <c r="B36" s="1" t="n">
        <f aca="false">B6</f>
        <v>20</v>
      </c>
      <c r="C36" s="1" t="n">
        <v>1</v>
      </c>
      <c r="D36" s="2" t="n">
        <f aca="false">D35-(D35/100*C36)</f>
        <v>71.0553227272293</v>
      </c>
      <c r="F36" s="1" t="n">
        <f aca="false">B36</f>
        <v>20</v>
      </c>
      <c r="G36" s="1" t="n">
        <f aca="false">G35+F36</f>
        <v>900</v>
      </c>
    </row>
    <row r="37" customFormat="false" ht="12.75" hidden="false" customHeight="false" outlineLevel="0" collapsed="false">
      <c r="A37" s="1" t="n">
        <f aca="false">A36+1</f>
        <v>36</v>
      </c>
      <c r="B37" s="1" t="n">
        <f aca="false">B7</f>
        <v>20</v>
      </c>
      <c r="C37" s="1" t="n">
        <v>1</v>
      </c>
      <c r="D37" s="2" t="n">
        <f aca="false">D36-(D36/100*C37)</f>
        <v>70.344769499957</v>
      </c>
      <c r="F37" s="1" t="n">
        <f aca="false">B37</f>
        <v>20</v>
      </c>
      <c r="G37" s="1" t="n">
        <f aca="false">G36+F37</f>
        <v>920</v>
      </c>
    </row>
    <row r="38" customFormat="false" ht="12.75" hidden="false" customHeight="false" outlineLevel="0" collapsed="false">
      <c r="A38" s="1" t="n">
        <f aca="false">A37+1</f>
        <v>37</v>
      </c>
      <c r="B38" s="1" t="n">
        <f aca="false">B8</f>
        <v>20</v>
      </c>
      <c r="C38" s="1" t="n">
        <v>1</v>
      </c>
      <c r="D38" s="2" t="n">
        <f aca="false">D37-(D37/100*C38)</f>
        <v>69.6413218049574</v>
      </c>
      <c r="F38" s="1" t="n">
        <f aca="false">B38</f>
        <v>20</v>
      </c>
      <c r="G38" s="1" t="n">
        <f aca="false">G37+F38</f>
        <v>940</v>
      </c>
    </row>
    <row r="39" customFormat="false" ht="12.75" hidden="false" customHeight="false" outlineLevel="0" collapsed="false">
      <c r="A39" s="1" t="n">
        <f aca="false">A38+1</f>
        <v>38</v>
      </c>
      <c r="B39" s="1" t="n">
        <f aca="false">B9</f>
        <v>20</v>
      </c>
      <c r="C39" s="1" t="n">
        <v>1</v>
      </c>
      <c r="D39" s="2" t="n">
        <f aca="false">D38-(D38/100*C39)</f>
        <v>68.9449085869078</v>
      </c>
      <c r="F39" s="1" t="n">
        <f aca="false">B39</f>
        <v>20</v>
      </c>
      <c r="G39" s="1" t="n">
        <f aca="false">G38+F39</f>
        <v>960</v>
      </c>
    </row>
    <row r="40" customFormat="false" ht="12.75" hidden="false" customHeight="false" outlineLevel="0" collapsed="false">
      <c r="A40" s="1" t="n">
        <f aca="false">A39+1</f>
        <v>39</v>
      </c>
      <c r="B40" s="1" t="n">
        <f aca="false">B10</f>
        <v>20</v>
      </c>
      <c r="C40" s="1" t="n">
        <v>1</v>
      </c>
      <c r="D40" s="2" t="n">
        <f aca="false">D39-(D39/100*C40)</f>
        <v>68.2554595010388</v>
      </c>
      <c r="F40" s="1" t="n">
        <f aca="false">B40</f>
        <v>20</v>
      </c>
      <c r="G40" s="1" t="n">
        <f aca="false">G39+F40</f>
        <v>980</v>
      </c>
    </row>
    <row r="41" customFormat="false" ht="12.75" hidden="false" customHeight="false" outlineLevel="0" collapsed="false">
      <c r="A41" s="1" t="n">
        <f aca="false">A40+1</f>
        <v>40</v>
      </c>
      <c r="B41" s="1" t="n">
        <f aca="false">B11*2</f>
        <v>40</v>
      </c>
      <c r="C41" s="1" t="n">
        <v>1</v>
      </c>
      <c r="D41" s="2" t="n">
        <f aca="false">D40-(D40/100*C41)</f>
        <v>67.5729049060284</v>
      </c>
      <c r="F41" s="1" t="n">
        <f aca="false">B41</f>
        <v>40</v>
      </c>
      <c r="G41" s="1" t="n">
        <f aca="false">G40+F41</f>
        <v>1020</v>
      </c>
    </row>
    <row r="42" customFormat="false" ht="12.75" hidden="false" customHeight="false" outlineLevel="0" collapsed="false">
      <c r="A42" s="1" t="n">
        <f aca="false">A41+1</f>
        <v>41</v>
      </c>
      <c r="B42" s="1" t="n">
        <f aca="false">B12*2</f>
        <v>40</v>
      </c>
      <c r="C42" s="1" t="n">
        <v>1</v>
      </c>
      <c r="D42" s="2" t="n">
        <f aca="false">D41-(D41/100*C42)</f>
        <v>66.8971758569681</v>
      </c>
      <c r="F42" s="1" t="n">
        <f aca="false">B42</f>
        <v>40</v>
      </c>
      <c r="G42" s="1" t="n">
        <f aca="false">G41+F42</f>
        <v>1060</v>
      </c>
    </row>
    <row r="43" customFormat="false" ht="12.75" hidden="false" customHeight="false" outlineLevel="0" collapsed="false">
      <c r="A43" s="1" t="n">
        <f aca="false">A42+1</f>
        <v>42</v>
      </c>
      <c r="B43" s="1" t="n">
        <f aca="false">B13*2</f>
        <v>40</v>
      </c>
      <c r="C43" s="1" t="n">
        <v>1</v>
      </c>
      <c r="D43" s="2" t="n">
        <f aca="false">D42-(D42/100*C43)</f>
        <v>66.2282040983984</v>
      </c>
      <c r="F43" s="1" t="n">
        <f aca="false">B43</f>
        <v>40</v>
      </c>
      <c r="G43" s="1" t="n">
        <f aca="false">G42+F43</f>
        <v>1100</v>
      </c>
    </row>
    <row r="44" customFormat="false" ht="12.75" hidden="false" customHeight="false" outlineLevel="0" collapsed="false">
      <c r="A44" s="1" t="n">
        <f aca="false">A43+1</f>
        <v>43</v>
      </c>
      <c r="B44" s="1" t="n">
        <f aca="false">B14*2</f>
        <v>40</v>
      </c>
      <c r="C44" s="1" t="n">
        <v>1</v>
      </c>
      <c r="D44" s="2" t="n">
        <f aca="false">D43-(D43/100*C44)</f>
        <v>65.5659220574144</v>
      </c>
      <c r="F44" s="1" t="n">
        <f aca="false">B44</f>
        <v>40</v>
      </c>
      <c r="G44" s="1" t="n">
        <f aca="false">G43+F44</f>
        <v>1140</v>
      </c>
    </row>
    <row r="45" customFormat="false" ht="12.75" hidden="false" customHeight="false" outlineLevel="0" collapsed="false">
      <c r="A45" s="1" t="n">
        <f aca="false">A44+1</f>
        <v>44</v>
      </c>
      <c r="B45" s="1" t="n">
        <f aca="false">B15*2</f>
        <v>40</v>
      </c>
      <c r="C45" s="1" t="n">
        <v>1</v>
      </c>
      <c r="D45" s="2" t="n">
        <f aca="false">D44-(D44/100*C45)</f>
        <v>64.9102628368403</v>
      </c>
      <c r="F45" s="1" t="n">
        <f aca="false">B45</f>
        <v>40</v>
      </c>
      <c r="G45" s="1" t="n">
        <f aca="false">G44+F45</f>
        <v>1180</v>
      </c>
    </row>
    <row r="46" customFormat="false" ht="12.75" hidden="false" customHeight="false" outlineLevel="0" collapsed="false">
      <c r="A46" s="1" t="n">
        <f aca="false">A45+1</f>
        <v>45</v>
      </c>
      <c r="B46" s="1" t="n">
        <f aca="false">B16*2</f>
        <v>40</v>
      </c>
      <c r="C46" s="1" t="n">
        <v>1</v>
      </c>
      <c r="D46" s="2" t="n">
        <f aca="false">D45-(D45/100*C46)</f>
        <v>64.2611602084719</v>
      </c>
      <c r="F46" s="1" t="n">
        <f aca="false">B46</f>
        <v>40</v>
      </c>
      <c r="G46" s="1" t="n">
        <f aca="false">G45+F46</f>
        <v>1220</v>
      </c>
    </row>
    <row r="47" customFormat="false" ht="12.75" hidden="false" customHeight="false" outlineLevel="0" collapsed="false">
      <c r="A47" s="1" t="n">
        <f aca="false">A46+1</f>
        <v>46</v>
      </c>
      <c r="B47" s="1" t="n">
        <f aca="false">B17*2</f>
        <v>40</v>
      </c>
      <c r="C47" s="1" t="n">
        <v>1</v>
      </c>
      <c r="D47" s="2" t="n">
        <f aca="false">D46-(D46/100*C47)</f>
        <v>63.6185486063872</v>
      </c>
      <c r="F47" s="1" t="n">
        <f aca="false">B47</f>
        <v>40</v>
      </c>
      <c r="G47" s="1" t="n">
        <f aca="false">G46+F47</f>
        <v>1260</v>
      </c>
    </row>
    <row r="48" customFormat="false" ht="12.75" hidden="false" customHeight="false" outlineLevel="0" collapsed="false">
      <c r="A48" s="1" t="n">
        <f aca="false">A47+1</f>
        <v>47</v>
      </c>
      <c r="B48" s="1" t="n">
        <f aca="false">B18*2</f>
        <v>40</v>
      </c>
      <c r="C48" s="1" t="n">
        <v>1</v>
      </c>
      <c r="D48" s="2" t="n">
        <f aca="false">D47-(D47/100*C48)</f>
        <v>62.9823631203233</v>
      </c>
      <c r="F48" s="1" t="n">
        <f aca="false">B48</f>
        <v>40</v>
      </c>
      <c r="G48" s="1" t="n">
        <f aca="false">G47+F48</f>
        <v>1300</v>
      </c>
    </row>
    <row r="49" customFormat="false" ht="12.75" hidden="false" customHeight="false" outlineLevel="0" collapsed="false">
      <c r="A49" s="1" t="n">
        <f aca="false">A48+1</f>
        <v>48</v>
      </c>
      <c r="B49" s="1" t="n">
        <f aca="false">B19*2</f>
        <v>40</v>
      </c>
      <c r="C49" s="1" t="n">
        <v>1</v>
      </c>
      <c r="D49" s="2" t="n">
        <f aca="false">D48-(D48/100*C49)</f>
        <v>62.3525394891201</v>
      </c>
      <c r="F49" s="1" t="n">
        <f aca="false">B49</f>
        <v>40</v>
      </c>
      <c r="G49" s="1" t="n">
        <f aca="false">G48+F49</f>
        <v>1340</v>
      </c>
    </row>
    <row r="50" customFormat="false" ht="12.75" hidden="false" customHeight="false" outlineLevel="0" collapsed="false">
      <c r="A50" s="1" t="n">
        <f aca="false">A49+1</f>
        <v>49</v>
      </c>
      <c r="B50" s="1" t="n">
        <f aca="false">B20*2</f>
        <v>40</v>
      </c>
      <c r="C50" s="1" t="n">
        <v>1</v>
      </c>
      <c r="D50" s="2" t="n">
        <f aca="false">D49-(D49/100*C50)</f>
        <v>61.7290140942289</v>
      </c>
      <c r="F50" s="1" t="n">
        <f aca="false">B50</f>
        <v>40</v>
      </c>
      <c r="G50" s="1" t="n">
        <f aca="false">G49+F50</f>
        <v>1380</v>
      </c>
    </row>
    <row r="51" customFormat="false" ht="12.75" hidden="false" customHeight="false" outlineLevel="0" collapsed="false">
      <c r="A51" s="1" t="n">
        <f aca="false">A50+1</f>
        <v>50</v>
      </c>
      <c r="B51" s="1" t="n">
        <f aca="false">B21*2</f>
        <v>40</v>
      </c>
      <c r="C51" s="1" t="n">
        <v>1</v>
      </c>
      <c r="D51" s="2" t="n">
        <f aca="false">D50-(D50/100*C51)</f>
        <v>61.1117239532866</v>
      </c>
      <c r="F51" s="1" t="n">
        <f aca="false">B51</f>
        <v>40</v>
      </c>
      <c r="G51" s="1" t="n">
        <f aca="false">G50+F51</f>
        <v>1420</v>
      </c>
    </row>
    <row r="52" customFormat="false" ht="12.75" hidden="false" customHeight="false" outlineLevel="0" collapsed="false">
      <c r="A52" s="1" t="n">
        <f aca="false">A51+1</f>
        <v>51</v>
      </c>
      <c r="B52" s="1" t="n">
        <f aca="false">B22*2</f>
        <v>80</v>
      </c>
      <c r="C52" s="1" t="n">
        <v>1</v>
      </c>
      <c r="D52" s="2" t="n">
        <f aca="false">D51-(D51/100*C52)</f>
        <v>60.5006067137537</v>
      </c>
      <c r="F52" s="1" t="n">
        <f aca="false">B52</f>
        <v>80</v>
      </c>
      <c r="G52" s="1" t="n">
        <f aca="false">G51+F52</f>
        <v>1500</v>
      </c>
    </row>
    <row r="53" customFormat="false" ht="12.75" hidden="false" customHeight="false" outlineLevel="0" collapsed="false">
      <c r="A53" s="1" t="n">
        <f aca="false">A52+1</f>
        <v>52</v>
      </c>
      <c r="B53" s="1" t="n">
        <f aca="false">B23*2</f>
        <v>80</v>
      </c>
      <c r="C53" s="1" t="n">
        <v>1</v>
      </c>
      <c r="D53" s="2" t="n">
        <f aca="false">D52-(D52/100*C53)</f>
        <v>59.8956006466162</v>
      </c>
      <c r="F53" s="1" t="n">
        <f aca="false">B53</f>
        <v>80</v>
      </c>
      <c r="G53" s="1" t="n">
        <f aca="false">G52+F53</f>
        <v>1580</v>
      </c>
    </row>
    <row r="54" customFormat="false" ht="12.75" hidden="false" customHeight="false" outlineLevel="0" collapsed="false">
      <c r="A54" s="1" t="n">
        <f aca="false">A53+1</f>
        <v>53</v>
      </c>
      <c r="B54" s="1" t="n">
        <f aca="false">B24*2</f>
        <v>80</v>
      </c>
      <c r="C54" s="1" t="n">
        <v>1</v>
      </c>
      <c r="D54" s="2" t="n">
        <f aca="false">D53-(D53/100*C54)</f>
        <v>59.29664464015</v>
      </c>
      <c r="F54" s="1" t="n">
        <f aca="false">B54</f>
        <v>80</v>
      </c>
      <c r="G54" s="1" t="n">
        <f aca="false">G53+F54</f>
        <v>1660</v>
      </c>
    </row>
    <row r="55" customFormat="false" ht="12.75" hidden="false" customHeight="false" outlineLevel="0" collapsed="false">
      <c r="A55" s="1" t="n">
        <f aca="false">A54+1</f>
        <v>54</v>
      </c>
      <c r="B55" s="1" t="n">
        <f aca="false">B25*2</f>
        <v>80</v>
      </c>
      <c r="C55" s="1" t="n">
        <v>1</v>
      </c>
      <c r="D55" s="2" t="n">
        <f aca="false">D54-(D54/100*C55)</f>
        <v>58.7036781937485</v>
      </c>
      <c r="F55" s="1" t="n">
        <f aca="false">B55</f>
        <v>80</v>
      </c>
      <c r="G55" s="1" t="n">
        <f aca="false">G54+F55</f>
        <v>1740</v>
      </c>
    </row>
    <row r="56" customFormat="false" ht="12.75" hidden="false" customHeight="false" outlineLevel="0" collapsed="false">
      <c r="A56" s="1" t="n">
        <f aca="false">A55+1</f>
        <v>55</v>
      </c>
      <c r="B56" s="1" t="n">
        <f aca="false">B26*2</f>
        <v>80</v>
      </c>
      <c r="C56" s="1" t="n">
        <v>1</v>
      </c>
      <c r="D56" s="2" t="n">
        <f aca="false">D55-(D55/100*C56)</f>
        <v>58.116641411811</v>
      </c>
      <c r="F56" s="1" t="n">
        <f aca="false">B56</f>
        <v>80</v>
      </c>
      <c r="G56" s="1" t="n">
        <f aca="false">G55+F56</f>
        <v>1820</v>
      </c>
    </row>
    <row r="57" customFormat="false" ht="12.75" hidden="false" customHeight="false" outlineLevel="0" collapsed="false">
      <c r="A57" s="1" t="n">
        <f aca="false">A56+1</f>
        <v>56</v>
      </c>
      <c r="B57" s="1" t="n">
        <f aca="false">B27*2</f>
        <v>80</v>
      </c>
      <c r="C57" s="1" t="n">
        <v>1</v>
      </c>
      <c r="D57" s="2" t="n">
        <f aca="false">D56-(D56/100*C57)</f>
        <v>57.5354749976929</v>
      </c>
      <c r="F57" s="1" t="n">
        <f aca="false">B57</f>
        <v>80</v>
      </c>
      <c r="G57" s="1" t="n">
        <f aca="false">G56+F57</f>
        <v>1900</v>
      </c>
    </row>
    <row r="58" customFormat="false" ht="12.75" hidden="false" customHeight="false" outlineLevel="0" collapsed="false">
      <c r="A58" s="1" t="n">
        <f aca="false">A57+1</f>
        <v>57</v>
      </c>
      <c r="B58" s="1" t="n">
        <f aca="false">B28*2</f>
        <v>80</v>
      </c>
      <c r="C58" s="1" t="n">
        <v>1</v>
      </c>
      <c r="D58" s="2" t="n">
        <f aca="false">D57-(D57/100*C58)</f>
        <v>56.960120247716</v>
      </c>
      <c r="F58" s="1" t="n">
        <f aca="false">B58</f>
        <v>80</v>
      </c>
      <c r="G58" s="1" t="n">
        <f aca="false">G57+F58</f>
        <v>1980</v>
      </c>
    </row>
    <row r="59" customFormat="false" ht="12.75" hidden="false" customHeight="false" outlineLevel="0" collapsed="false">
      <c r="A59" s="1" t="n">
        <f aca="false">A58+1</f>
        <v>58</v>
      </c>
      <c r="B59" s="1" t="n">
        <f aca="false">B29*2</f>
        <v>80</v>
      </c>
      <c r="C59" s="1" t="n">
        <v>1</v>
      </c>
      <c r="D59" s="2" t="n">
        <f aca="false">D58-(D58/100*C59)</f>
        <v>56.3905190452388</v>
      </c>
      <c r="F59" s="1" t="n">
        <f aca="false">B59</f>
        <v>80</v>
      </c>
      <c r="G59" s="1" t="n">
        <f aca="false">G58+F59</f>
        <v>2060</v>
      </c>
    </row>
    <row r="60" customFormat="false" ht="12.75" hidden="false" customHeight="false" outlineLevel="0" collapsed="false">
      <c r="A60" s="1" t="n">
        <f aca="false">A59+1</f>
        <v>59</v>
      </c>
      <c r="B60" s="1" t="n">
        <f aca="false">B30*2</f>
        <v>80</v>
      </c>
      <c r="C60" s="1" t="n">
        <v>1</v>
      </c>
      <c r="D60" s="2" t="n">
        <f aca="false">D59-(D59/100*C60)</f>
        <v>55.8266138547864</v>
      </c>
      <c r="F60" s="1" t="n">
        <f aca="false">B60</f>
        <v>80</v>
      </c>
      <c r="G60" s="1" t="n">
        <f aca="false">G59+F60</f>
        <v>2140</v>
      </c>
    </row>
    <row r="61" customFormat="false" ht="12.75" hidden="false" customHeight="false" outlineLevel="0" collapsed="false">
      <c r="A61" s="1" t="n">
        <f aca="false">A60+1</f>
        <v>60</v>
      </c>
      <c r="B61" s="1" t="n">
        <f aca="false">B31*2</f>
        <v>80</v>
      </c>
      <c r="C61" s="1" t="n">
        <v>1</v>
      </c>
      <c r="D61" s="2" t="n">
        <f aca="false">D60-(D60/100*C61)</f>
        <v>55.2683477162386</v>
      </c>
      <c r="F61" s="1" t="n">
        <f aca="false">B61</f>
        <v>80</v>
      </c>
      <c r="G61" s="1" t="n">
        <f aca="false">G60+F61</f>
        <v>2220</v>
      </c>
    </row>
    <row r="62" customFormat="false" ht="12.75" hidden="false" customHeight="false" outlineLevel="0" collapsed="false">
      <c r="A62" s="1" t="n">
        <f aca="false">A61+1</f>
        <v>61</v>
      </c>
      <c r="B62" s="1" t="n">
        <f aca="false">B32*2</f>
        <v>40</v>
      </c>
      <c r="C62" s="1" t="n">
        <v>1</v>
      </c>
      <c r="D62" s="2" t="n">
        <f aca="false">D61-(D61/100*C62)</f>
        <v>54.7156642390762</v>
      </c>
      <c r="F62" s="1" t="n">
        <f aca="false">B62</f>
        <v>40</v>
      </c>
      <c r="G62" s="1" t="n">
        <f aca="false">G61+F62</f>
        <v>2260</v>
      </c>
    </row>
    <row r="63" customFormat="false" ht="12.75" hidden="false" customHeight="false" outlineLevel="0" collapsed="false">
      <c r="A63" s="1" t="n">
        <f aca="false">A62+1</f>
        <v>62</v>
      </c>
      <c r="B63" s="1" t="n">
        <f aca="false">B33*2</f>
        <v>40</v>
      </c>
      <c r="C63" s="1" t="n">
        <v>1</v>
      </c>
      <c r="D63" s="2" t="n">
        <f aca="false">D62-(D62/100*C63)</f>
        <v>54.1685075966854</v>
      </c>
      <c r="F63" s="1" t="n">
        <f aca="false">B63</f>
        <v>40</v>
      </c>
      <c r="G63" s="1" t="n">
        <f aca="false">G62+F63</f>
        <v>2300</v>
      </c>
    </row>
    <row r="64" customFormat="false" ht="12.75" hidden="false" customHeight="false" outlineLevel="0" collapsed="false">
      <c r="A64" s="1" t="n">
        <f aca="false">A63+1</f>
        <v>63</v>
      </c>
      <c r="B64" s="1" t="n">
        <f aca="false">B34*2</f>
        <v>40</v>
      </c>
      <c r="C64" s="1" t="n">
        <v>1</v>
      </c>
      <c r="D64" s="2" t="n">
        <f aca="false">D63-(D63/100*C64)</f>
        <v>53.6268225207186</v>
      </c>
      <c r="F64" s="1" t="n">
        <f aca="false">B64</f>
        <v>40</v>
      </c>
      <c r="G64" s="1" t="n">
        <f aca="false">G63+F64</f>
        <v>2340</v>
      </c>
    </row>
    <row r="65" customFormat="false" ht="12.75" hidden="false" customHeight="false" outlineLevel="0" collapsed="false">
      <c r="A65" s="1" t="n">
        <f aca="false">A64+1</f>
        <v>64</v>
      </c>
      <c r="B65" s="1" t="n">
        <f aca="false">B35*2</f>
        <v>40</v>
      </c>
      <c r="C65" s="1" t="n">
        <v>1</v>
      </c>
      <c r="D65" s="2" t="n">
        <f aca="false">D64-(D64/100*C65)</f>
        <v>53.0905542955114</v>
      </c>
      <c r="F65" s="1" t="n">
        <f aca="false">B65</f>
        <v>40</v>
      </c>
      <c r="G65" s="1" t="n">
        <f aca="false">G64+F65</f>
        <v>2380</v>
      </c>
    </row>
    <row r="66" customFormat="false" ht="12.75" hidden="false" customHeight="false" outlineLevel="0" collapsed="false">
      <c r="A66" s="1" t="n">
        <f aca="false">A65+1</f>
        <v>65</v>
      </c>
      <c r="B66" s="1" t="n">
        <f aca="false">B36*2</f>
        <v>40</v>
      </c>
      <c r="C66" s="1" t="n">
        <v>1</v>
      </c>
      <c r="D66" s="2" t="n">
        <f aca="false">D65-(D65/100*C66)</f>
        <v>52.5596487525563</v>
      </c>
      <c r="F66" s="1" t="n">
        <f aca="false">B66</f>
        <v>40</v>
      </c>
      <c r="G66" s="1" t="n">
        <f aca="false">G65+F66</f>
        <v>2420</v>
      </c>
    </row>
    <row r="67" customFormat="false" ht="12.75" hidden="false" customHeight="false" outlineLevel="0" collapsed="false">
      <c r="A67" s="1" t="n">
        <f aca="false">A66+1</f>
        <v>66</v>
      </c>
      <c r="B67" s="1" t="n">
        <f aca="false">B37*2</f>
        <v>40</v>
      </c>
      <c r="C67" s="1" t="n">
        <v>1</v>
      </c>
      <c r="D67" s="2" t="n">
        <f aca="false">D66-(D66/100*C67)</f>
        <v>52.0340522650307</v>
      </c>
      <c r="F67" s="1" t="n">
        <f aca="false">B67</f>
        <v>40</v>
      </c>
      <c r="G67" s="1" t="n">
        <f aca="false">G66+F67</f>
        <v>2460</v>
      </c>
    </row>
    <row r="68" customFormat="false" ht="12.75" hidden="false" customHeight="false" outlineLevel="0" collapsed="false">
      <c r="A68" s="1" t="n">
        <f aca="false">A67+1</f>
        <v>67</v>
      </c>
      <c r="B68" s="1" t="n">
        <f aca="false">B38*2</f>
        <v>40</v>
      </c>
      <c r="C68" s="1" t="n">
        <v>1</v>
      </c>
      <c r="D68" s="2" t="n">
        <f aca="false">D67-(D67/100*C68)</f>
        <v>51.5137117423804</v>
      </c>
      <c r="F68" s="1" t="n">
        <f aca="false">B68</f>
        <v>40</v>
      </c>
      <c r="G68" s="1" t="n">
        <f aca="false">G67+F68</f>
        <v>2500</v>
      </c>
    </row>
    <row r="69" customFormat="false" ht="12.75" hidden="false" customHeight="false" outlineLevel="0" collapsed="false">
      <c r="A69" s="1" t="n">
        <f aca="false">A68+1</f>
        <v>68</v>
      </c>
      <c r="B69" s="1" t="n">
        <f aca="false">B39*2</f>
        <v>40</v>
      </c>
      <c r="C69" s="1" t="n">
        <v>1</v>
      </c>
      <c r="D69" s="2" t="n">
        <f aca="false">D68-(D68/100*C69)</f>
        <v>50.9985746249566</v>
      </c>
      <c r="F69" s="1" t="n">
        <f aca="false">B69</f>
        <v>40</v>
      </c>
      <c r="G69" s="1" t="n">
        <f aca="false">G68+F69</f>
        <v>2540</v>
      </c>
    </row>
    <row r="70" customFormat="false" ht="12.75" hidden="false" customHeight="false" outlineLevel="0" collapsed="false">
      <c r="A70" s="1" t="n">
        <f aca="false">A69+1</f>
        <v>69</v>
      </c>
      <c r="B70" s="1" t="n">
        <f aca="false">B40*2</f>
        <v>40</v>
      </c>
      <c r="C70" s="1" t="n">
        <v>1</v>
      </c>
      <c r="D70" s="2" t="n">
        <f aca="false">D69-(D69/100*C70)</f>
        <v>50.488588878707</v>
      </c>
      <c r="F70" s="1" t="n">
        <f aca="false">B70</f>
        <v>40</v>
      </c>
      <c r="G70" s="1" t="n">
        <f aca="false">G69+F70</f>
        <v>2580</v>
      </c>
    </row>
    <row r="71" customFormat="false" ht="12.75" hidden="false" customHeight="false" outlineLevel="0" collapsed="false">
      <c r="A71" s="1" t="n">
        <f aca="false">A70+1</f>
        <v>70</v>
      </c>
      <c r="B71" s="1" t="n">
        <f aca="false">B41*2</f>
        <v>80</v>
      </c>
      <c r="C71" s="1" t="n">
        <v>1</v>
      </c>
      <c r="D71" s="2" t="n">
        <f aca="false">D70-(D70/100*C71)</f>
        <v>49.98370298992</v>
      </c>
      <c r="F71" s="1" t="n">
        <f aca="false">B71</f>
        <v>80</v>
      </c>
      <c r="G71" s="1" t="n">
        <f aca="false">G70+F71</f>
        <v>2660</v>
      </c>
    </row>
    <row r="72" customFormat="false" ht="12.75" hidden="false" customHeight="false" outlineLevel="0" collapsed="false">
      <c r="A72" s="1" t="n">
        <f aca="false">A71+1</f>
        <v>71</v>
      </c>
      <c r="B72" s="1" t="n">
        <f aca="false">B42*2</f>
        <v>80</v>
      </c>
      <c r="C72" s="1" t="n">
        <v>1</v>
      </c>
      <c r="D72" s="2" t="n">
        <f aca="false">D71-(D71/100*C72)</f>
        <v>49.4838659600208</v>
      </c>
      <c r="F72" s="1" t="n">
        <f aca="false">B72</f>
        <v>80</v>
      </c>
      <c r="G72" s="1" t="n">
        <f aca="false">G71+F72</f>
        <v>2740</v>
      </c>
    </row>
    <row r="73" customFormat="false" ht="12.75" hidden="false" customHeight="false" outlineLevel="0" collapsed="false">
      <c r="A73" s="1" t="n">
        <f aca="false">A72+1</f>
        <v>72</v>
      </c>
      <c r="B73" s="1" t="n">
        <f aca="false">B43*2</f>
        <v>80</v>
      </c>
      <c r="C73" s="1" t="n">
        <v>1</v>
      </c>
      <c r="D73" s="2" t="n">
        <f aca="false">D72-(D72/100*C73)</f>
        <v>48.9890273004206</v>
      </c>
      <c r="F73" s="1" t="n">
        <f aca="false">B73</f>
        <v>80</v>
      </c>
      <c r="G73" s="1" t="n">
        <f aca="false">G72+F73</f>
        <v>2820</v>
      </c>
    </row>
    <row r="74" customFormat="false" ht="12.75" hidden="false" customHeight="false" outlineLevel="0" collapsed="false">
      <c r="A74" s="1" t="n">
        <f aca="false">A73+1</f>
        <v>73</v>
      </c>
      <c r="B74" s="1" t="n">
        <f aca="false">B44*2</f>
        <v>80</v>
      </c>
      <c r="C74" s="1" t="n">
        <v>1</v>
      </c>
      <c r="D74" s="2" t="n">
        <f aca="false">D73-(D73/100*C74)</f>
        <v>48.4991370274163</v>
      </c>
      <c r="F74" s="1" t="n">
        <f aca="false">B74</f>
        <v>80</v>
      </c>
      <c r="G74" s="1" t="n">
        <f aca="false">G73+F74</f>
        <v>2900</v>
      </c>
    </row>
    <row r="75" customFormat="false" ht="12.75" hidden="false" customHeight="false" outlineLevel="0" collapsed="false">
      <c r="A75" s="1" t="n">
        <f aca="false">A74+1</f>
        <v>74</v>
      </c>
      <c r="B75" s="1" t="n">
        <f aca="false">B45*2</f>
        <v>80</v>
      </c>
      <c r="C75" s="1" t="n">
        <v>1</v>
      </c>
      <c r="D75" s="2" t="n">
        <f aca="false">D74-(D74/100*C75)</f>
        <v>48.0141456571422</v>
      </c>
      <c r="F75" s="1" t="n">
        <f aca="false">B75</f>
        <v>80</v>
      </c>
      <c r="G75" s="1" t="n">
        <f aca="false">G74+F75</f>
        <v>2980</v>
      </c>
    </row>
    <row r="76" customFormat="false" ht="12.75" hidden="false" customHeight="false" outlineLevel="0" collapsed="false">
      <c r="A76" s="1" t="n">
        <f aca="false">A75+1</f>
        <v>75</v>
      </c>
      <c r="B76" s="1" t="n">
        <f aca="false">B46*2</f>
        <v>80</v>
      </c>
      <c r="C76" s="1" t="n">
        <v>1</v>
      </c>
      <c r="D76" s="2" t="n">
        <f aca="false">D75-(D75/100*C76)</f>
        <v>47.5340042005708</v>
      </c>
      <c r="F76" s="1" t="n">
        <f aca="false">B76</f>
        <v>80</v>
      </c>
      <c r="G76" s="1" t="n">
        <f aca="false">G75+F76</f>
        <v>3060</v>
      </c>
    </row>
    <row r="77" customFormat="false" ht="12.75" hidden="false" customHeight="false" outlineLevel="0" collapsed="false">
      <c r="A77" s="1" t="n">
        <f aca="false">A76+1</f>
        <v>76</v>
      </c>
      <c r="B77" s="1" t="n">
        <f aca="false">B47*2</f>
        <v>80</v>
      </c>
      <c r="C77" s="1" t="n">
        <v>1</v>
      </c>
      <c r="D77" s="2" t="n">
        <f aca="false">D76-(D76/100*C77)</f>
        <v>47.0586641585651</v>
      </c>
      <c r="F77" s="1" t="n">
        <f aca="false">B77</f>
        <v>80</v>
      </c>
      <c r="G77" s="1" t="n">
        <f aca="false">G76+F77</f>
        <v>3140</v>
      </c>
    </row>
    <row r="78" customFormat="false" ht="12.75" hidden="false" customHeight="false" outlineLevel="0" collapsed="false">
      <c r="A78" s="1" t="n">
        <f aca="false">A77+1</f>
        <v>77</v>
      </c>
      <c r="B78" s="1" t="n">
        <f aca="false">B48*2</f>
        <v>80</v>
      </c>
      <c r="C78" s="1" t="n">
        <v>1</v>
      </c>
      <c r="D78" s="2" t="n">
        <f aca="false">D77-(D77/100*C78)</f>
        <v>46.5880775169794</v>
      </c>
      <c r="F78" s="1" t="n">
        <f aca="false">B78</f>
        <v>80</v>
      </c>
      <c r="G78" s="1" t="n">
        <f aca="false">G77+F78</f>
        <v>3220</v>
      </c>
    </row>
    <row r="79" customFormat="false" ht="12.75" hidden="false" customHeight="false" outlineLevel="0" collapsed="false">
      <c r="A79" s="1" t="n">
        <f aca="false">A78+1</f>
        <v>78</v>
      </c>
      <c r="B79" s="1" t="n">
        <f aca="false">B49*2</f>
        <v>80</v>
      </c>
      <c r="C79" s="1" t="n">
        <v>1</v>
      </c>
      <c r="D79" s="2" t="n">
        <f aca="false">D78-(D78/100*C79)</f>
        <v>46.1221967418096</v>
      </c>
      <c r="F79" s="1" t="n">
        <f aca="false">B79</f>
        <v>80</v>
      </c>
      <c r="G79" s="1" t="n">
        <f aca="false">G78+F79</f>
        <v>3300</v>
      </c>
    </row>
    <row r="80" customFormat="false" ht="12.75" hidden="false" customHeight="false" outlineLevel="0" collapsed="false">
      <c r="A80" s="1" t="n">
        <f aca="false">A79+1</f>
        <v>79</v>
      </c>
      <c r="B80" s="1" t="n">
        <f aca="false">B50*2</f>
        <v>80</v>
      </c>
      <c r="C80" s="1" t="n">
        <v>1</v>
      </c>
      <c r="D80" s="2" t="n">
        <f aca="false">D79-(D79/100*C80)</f>
        <v>45.6609747743915</v>
      </c>
      <c r="F80" s="1" t="n">
        <f aca="false">B80</f>
        <v>80</v>
      </c>
      <c r="G80" s="1" t="n">
        <f aca="false">G79+F80</f>
        <v>3380</v>
      </c>
    </row>
    <row r="81" customFormat="false" ht="12.75" hidden="false" customHeight="false" outlineLevel="0" collapsed="false">
      <c r="A81" s="1" t="n">
        <f aca="false">A80+1</f>
        <v>80</v>
      </c>
      <c r="B81" s="1" t="n">
        <f aca="false">B51*2</f>
        <v>80</v>
      </c>
      <c r="C81" s="1" t="n">
        <v>1</v>
      </c>
      <c r="D81" s="2" t="n">
        <f aca="false">D80-(D80/100*C81)</f>
        <v>45.2043650266476</v>
      </c>
      <c r="F81" s="1" t="n">
        <f aca="false">B81</f>
        <v>80</v>
      </c>
      <c r="G81" s="1" t="n">
        <f aca="false">G80+F81</f>
        <v>3460</v>
      </c>
    </row>
    <row r="82" customFormat="false" ht="12.75" hidden="false" customHeight="false" outlineLevel="0" collapsed="false">
      <c r="A82" s="1" t="n">
        <f aca="false">A81+1</f>
        <v>81</v>
      </c>
      <c r="B82" s="1" t="n">
        <f aca="false">B52*2</f>
        <v>160</v>
      </c>
      <c r="C82" s="1" t="n">
        <v>1</v>
      </c>
      <c r="D82" s="2" t="n">
        <f aca="false">D81-(D81/100*C82)</f>
        <v>44.7523213763811</v>
      </c>
      <c r="F82" s="1" t="n">
        <f aca="false">B82</f>
        <v>160</v>
      </c>
      <c r="G82" s="1" t="n">
        <f aca="false">G81+F82</f>
        <v>3620</v>
      </c>
    </row>
    <row r="83" customFormat="false" ht="12.75" hidden="false" customHeight="false" outlineLevel="0" collapsed="false">
      <c r="A83" s="1" t="n">
        <f aca="false">A82+1</f>
        <v>82</v>
      </c>
      <c r="B83" s="1" t="n">
        <f aca="false">B53*2</f>
        <v>160</v>
      </c>
      <c r="C83" s="1" t="n">
        <v>1</v>
      </c>
      <c r="D83" s="2" t="n">
        <f aca="false">D82-(D82/100*C83)</f>
        <v>44.3047981626173</v>
      </c>
      <c r="F83" s="1" t="n">
        <f aca="false">B83</f>
        <v>160</v>
      </c>
      <c r="G83" s="1" t="n">
        <f aca="false">G82+F83</f>
        <v>3780</v>
      </c>
    </row>
    <row r="84" customFormat="false" ht="12.75" hidden="false" customHeight="false" outlineLevel="0" collapsed="false">
      <c r="A84" s="1" t="n">
        <f aca="false">A83+1</f>
        <v>83</v>
      </c>
      <c r="B84" s="1" t="n">
        <f aca="false">B54*2</f>
        <v>160</v>
      </c>
      <c r="C84" s="1" t="n">
        <v>1</v>
      </c>
      <c r="D84" s="2" t="n">
        <f aca="false">D83-(D83/100*C84)</f>
        <v>43.8617501809911</v>
      </c>
      <c r="F84" s="1" t="n">
        <f aca="false">B84</f>
        <v>160</v>
      </c>
      <c r="G84" s="1" t="n">
        <f aca="false">G83+F84</f>
        <v>3940</v>
      </c>
    </row>
    <row r="85" customFormat="false" ht="12.75" hidden="false" customHeight="false" outlineLevel="0" collapsed="false">
      <c r="A85" s="1" t="n">
        <f aca="false">A84+1</f>
        <v>84</v>
      </c>
      <c r="B85" s="1" t="n">
        <f aca="false">B55*2</f>
        <v>160</v>
      </c>
      <c r="C85" s="1" t="n">
        <v>1</v>
      </c>
      <c r="D85" s="2" t="n">
        <f aca="false">D84-(D84/100*C85)</f>
        <v>43.4231326791812</v>
      </c>
      <c r="F85" s="1" t="n">
        <f aca="false">B85</f>
        <v>160</v>
      </c>
      <c r="G85" s="1" t="n">
        <f aca="false">G84+F85</f>
        <v>4100</v>
      </c>
    </row>
    <row r="86" customFormat="false" ht="12.75" hidden="false" customHeight="false" outlineLevel="0" collapsed="false">
      <c r="A86" s="1" t="n">
        <f aca="false">A85+1</f>
        <v>85</v>
      </c>
      <c r="B86" s="1" t="n">
        <f aca="false">B56*2</f>
        <v>160</v>
      </c>
      <c r="C86" s="1" t="n">
        <v>1</v>
      </c>
      <c r="D86" s="2" t="n">
        <f aca="false">D85-(D85/100*C86)</f>
        <v>42.9889013523894</v>
      </c>
      <c r="F86" s="1" t="n">
        <f aca="false">B86</f>
        <v>160</v>
      </c>
      <c r="G86" s="1" t="n">
        <f aca="false">G85+F86</f>
        <v>4260</v>
      </c>
    </row>
    <row r="87" customFormat="false" ht="12.75" hidden="false" customHeight="false" outlineLevel="0" collapsed="false">
      <c r="A87" s="1" t="n">
        <f aca="false">A86+1</f>
        <v>86</v>
      </c>
      <c r="B87" s="1" t="n">
        <f aca="false">B57*2</f>
        <v>160</v>
      </c>
      <c r="C87" s="1" t="n">
        <v>1</v>
      </c>
      <c r="D87" s="2" t="n">
        <f aca="false">D86-(D86/100*C87)</f>
        <v>42.5590123388655</v>
      </c>
      <c r="F87" s="1" t="n">
        <f aca="false">B87</f>
        <v>160</v>
      </c>
      <c r="G87" s="1" t="n">
        <f aca="false">G86+F87</f>
        <v>4420</v>
      </c>
    </row>
    <row r="88" customFormat="false" ht="12.75" hidden="false" customHeight="false" outlineLevel="0" collapsed="false">
      <c r="A88" s="1" t="n">
        <f aca="false">A87+1</f>
        <v>87</v>
      </c>
      <c r="B88" s="1" t="n">
        <f aca="false">B58*2</f>
        <v>160</v>
      </c>
      <c r="C88" s="1" t="n">
        <v>1</v>
      </c>
      <c r="D88" s="2" t="n">
        <f aca="false">D87-(D87/100*C88)</f>
        <v>42.1334222154769</v>
      </c>
      <c r="F88" s="1" t="n">
        <f aca="false">B88</f>
        <v>160</v>
      </c>
      <c r="G88" s="1" t="n">
        <f aca="false">G87+F88</f>
        <v>4580</v>
      </c>
    </row>
    <row r="89" customFormat="false" ht="12.75" hidden="false" customHeight="false" outlineLevel="0" collapsed="false">
      <c r="A89" s="1" t="n">
        <f aca="false">A88+1</f>
        <v>88</v>
      </c>
      <c r="B89" s="1" t="n">
        <f aca="false">B59*2</f>
        <v>160</v>
      </c>
      <c r="C89" s="1" t="n">
        <v>1</v>
      </c>
      <c r="D89" s="2" t="n">
        <f aca="false">D88-(D88/100*C89)</f>
        <v>41.7120879933221</v>
      </c>
      <c r="F89" s="1" t="n">
        <f aca="false">B89</f>
        <v>160</v>
      </c>
      <c r="G89" s="1" t="n">
        <f aca="false">G88+F89</f>
        <v>4740</v>
      </c>
    </row>
    <row r="90" customFormat="false" ht="12.75" hidden="false" customHeight="false" outlineLevel="0" collapsed="false">
      <c r="A90" s="1" t="n">
        <f aca="false">A89+1</f>
        <v>89</v>
      </c>
      <c r="B90" s="1" t="n">
        <f aca="false">B60*2</f>
        <v>160</v>
      </c>
      <c r="C90" s="1" t="n">
        <v>1</v>
      </c>
      <c r="D90" s="2" t="n">
        <f aca="false">D89-(D89/100*C90)</f>
        <v>41.2949671133889</v>
      </c>
      <c r="F90" s="1" t="n">
        <f aca="false">B90</f>
        <v>160</v>
      </c>
      <c r="G90" s="1" t="n">
        <f aca="false">G89+F90</f>
        <v>4900</v>
      </c>
    </row>
    <row r="91" customFormat="false" ht="12.75" hidden="false" customHeight="false" outlineLevel="0" collapsed="false">
      <c r="A91" s="1" t="n">
        <f aca="false">A90+1</f>
        <v>90</v>
      </c>
      <c r="B91" s="1" t="n">
        <f aca="false">B61*2</f>
        <v>160</v>
      </c>
      <c r="C91" s="1" t="n">
        <v>1</v>
      </c>
      <c r="D91" s="2" t="n">
        <f aca="false">D90-(D90/100*C91)</f>
        <v>40.882017442255</v>
      </c>
      <c r="F91" s="1" t="n">
        <f aca="false">B91</f>
        <v>160</v>
      </c>
      <c r="G91" s="1" t="n">
        <f aca="false">G90+F91</f>
        <v>5060</v>
      </c>
    </row>
    <row r="92" customFormat="false" ht="12.75" hidden="false" customHeight="false" outlineLevel="0" collapsed="false">
      <c r="A92" s="1" t="s">
        <v>12</v>
      </c>
      <c r="F92" s="1" t="s">
        <v>15</v>
      </c>
    </row>
    <row r="93" customFormat="false" ht="12.75" hidden="false" customHeight="false" outlineLevel="0" collapsed="false">
      <c r="B93" s="1" t="s">
        <v>14</v>
      </c>
      <c r="G93" s="1" t="s">
        <v>17</v>
      </c>
    </row>
    <row r="94" customFormat="false" ht="12.75" hidden="false" customHeight="false" outlineLevel="0" collapsed="false">
      <c r="C94" s="1" t="s">
        <v>16</v>
      </c>
      <c r="H94" s="2" t="s">
        <v>19</v>
      </c>
    </row>
    <row r="95" customFormat="false" ht="12.75" hidden="false" customHeight="false" outlineLevel="0" collapsed="false">
      <c r="D95" s="1" t="s">
        <v>18</v>
      </c>
      <c r="I95" s="2" t="s">
        <v>22</v>
      </c>
    </row>
    <row r="96" customFormat="false" ht="12.75" hidden="false" customHeight="false" outlineLevel="0" collapsed="false">
      <c r="E96" s="1" t="s">
        <v>13</v>
      </c>
      <c r="J96" s="1" t="s">
        <v>23</v>
      </c>
    </row>
    <row r="97" customFormat="false" ht="12.75" hidden="false" customHeight="false" outlineLevel="0" collapsed="false">
      <c r="F97" s="1" t="s">
        <v>24</v>
      </c>
      <c r="G97" s="1" t="s">
        <v>25</v>
      </c>
      <c r="H97" s="2" t="s">
        <v>26</v>
      </c>
      <c r="I97" s="2" t="s">
        <v>27</v>
      </c>
      <c r="J97" s="1" t="s">
        <v>28</v>
      </c>
      <c r="K97" s="1" t="s">
        <v>29</v>
      </c>
    </row>
    <row r="98" customFormat="false" ht="12.75" hidden="false" customHeight="false" outlineLevel="0" collapsed="false">
      <c r="E98" s="1" t="s">
        <v>30</v>
      </c>
      <c r="F98" s="1" t="n">
        <v>56</v>
      </c>
      <c r="G98" s="1" t="n">
        <v>62.6086956522</v>
      </c>
      <c r="H98" s="2" t="n">
        <f aca="false">F98*0.003</f>
        <v>0.168</v>
      </c>
      <c r="I98" s="2" t="n">
        <f aca="false">G98*H98</f>
        <v>10.5182608695696</v>
      </c>
      <c r="J98" s="1" t="n">
        <f aca="false">I98*30</f>
        <v>315.547826087088</v>
      </c>
      <c r="K98" s="1" t="n">
        <f aca="false">J98*12</f>
        <v>3786.57391304506</v>
      </c>
    </row>
    <row r="99" customFormat="false" ht="12.75" hidden="false" customHeight="false" outlineLevel="0" collapsed="false">
      <c r="E99" s="1" t="s">
        <v>31</v>
      </c>
      <c r="F99" s="1" t="n">
        <v>10</v>
      </c>
      <c r="G99" s="1" t="n">
        <v>62.6086956522</v>
      </c>
      <c r="H99" s="2" t="n">
        <f aca="false">F99*0.003</f>
        <v>0.03</v>
      </c>
      <c r="I99" s="2" t="n">
        <f aca="false">G99*H99</f>
        <v>1.878260869566</v>
      </c>
      <c r="J99" s="1" t="n">
        <f aca="false">I99*30</f>
        <v>56.34782608698</v>
      </c>
      <c r="K99" s="1" t="n">
        <f aca="false">J99*12</f>
        <v>676.17391304376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Metadata/LabelInfo.xml><?xml version="1.0" encoding="utf-8"?>
<clbl:labelList xmlns:clbl="http://schemas.microsoft.com/office/2020/mipLabelMetadata">
  <clbl:label id="{87056191-b882-40a4-a668-0b4b65f51e55}" enabled="0" method="" siteId="{87056191-b882-40a4-a668-0b4b65f51e5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LibreOffice/24.8.6.2$Linux_X86_64 LibreOffice_project/d50be90c1d90f0f90a5235ffcbbafbbfa38a83c2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2025-03-12T11:01:46Z</dcterms:created>
  <dc:creator>Knoll, Elias</dc:creator>
  <dc:description/>
  <dc:language>en-US</dc:language>
  <cp:lastModifiedBy/>
  <dcterms:modified xsi:type="dcterms:W3CDTF">2025-05-02T19:20:45Z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