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raig\Documents\WebApps\Craig\"/>
    </mc:Choice>
  </mc:AlternateContent>
  <xr:revisionPtr revIDLastSave="0" documentId="8_{6B0E1E47-D7EF-4003-B12F-ED00F48F22A9}" xr6:coauthVersionLast="47" xr6:coauthVersionMax="47" xr10:uidLastSave="{00000000-0000-0000-0000-000000000000}"/>
  <bookViews>
    <workbookView xWindow="-110" yWindow="490" windowWidth="25180" windowHeight="16260" xr2:uid="{3387F34C-C6D1-41EA-B777-9DDF7F5F964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6" i="1" l="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4"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4" i="1"/>
</calcChain>
</file>

<file path=xl/sharedStrings.xml><?xml version="1.0" encoding="utf-8"?>
<sst xmlns="http://schemas.openxmlformats.org/spreadsheetml/2006/main" count="138" uniqueCount="65">
  <si>
    <t>LOT</t>
  </si>
  <si>
    <t>SIZE</t>
  </si>
  <si>
    <t>ADR</t>
  </si>
  <si>
    <t>DEATH</t>
  </si>
  <si>
    <t>DISABILITY</t>
  </si>
  <si>
    <t>L THREAT</t>
  </si>
  <si>
    <t>ED3938</t>
  </si>
  <si>
    <t>EE3813</t>
  </si>
  <si>
    <t>EE8492</t>
  </si>
  <si>
    <t>EE8493</t>
  </si>
  <si>
    <t>EJ0553</t>
  </si>
  <si>
    <t>EJ1685</t>
  </si>
  <si>
    <t>EJ1686</t>
  </si>
  <si>
    <t>EK1768</t>
  </si>
  <si>
    <t>EG5411</t>
  </si>
  <si>
    <t>EJ0701</t>
  </si>
  <si>
    <t>EH9978</t>
  </si>
  <si>
    <t>EJ0724</t>
  </si>
  <si>
    <t>EH9899</t>
  </si>
  <si>
    <t>EJ1688</t>
  </si>
  <si>
    <t>EK4176</t>
  </si>
  <si>
    <t>EK4175</t>
  </si>
  <si>
    <t>EJ1691</t>
  </si>
  <si>
    <t>EK2808</t>
  </si>
  <si>
    <t>EK5730</t>
  </si>
  <si>
    <t>EL0140</t>
  </si>
  <si>
    <t>EL0141</t>
  </si>
  <si>
    <t>EL0725</t>
  </si>
  <si>
    <t>EK9231</t>
  </si>
  <si>
    <t>EK4237</t>
  </si>
  <si>
    <t>EL0739</t>
  </si>
  <si>
    <t>EL1484</t>
  </si>
  <si>
    <t>EL1283</t>
  </si>
  <si>
    <t>EL1284</t>
  </si>
  <si>
    <t>EL3246</t>
  </si>
  <si>
    <t>EJ6795</t>
  </si>
  <si>
    <t>EJ6796</t>
  </si>
  <si>
    <t>EJ6797</t>
  </si>
  <si>
    <t>EL0142</t>
  </si>
  <si>
    <t>DOMESTIC USA</t>
  </si>
  <si>
    <t>FOREIGN OUTSIDE USA</t>
  </si>
  <si>
    <t>Death Adjusted for Size</t>
  </si>
  <si>
    <t>Disability adjusted for Size</t>
  </si>
  <si>
    <t>Adrs Adjusted for Size</t>
  </si>
  <si>
    <t>Lthreat Adjusted for Size</t>
  </si>
  <si>
    <t>L Threat Adjusted for Size</t>
  </si>
  <si>
    <t>Size</t>
  </si>
  <si>
    <t>Adr</t>
  </si>
  <si>
    <t>Death</t>
  </si>
  <si>
    <t>Disability</t>
  </si>
  <si>
    <t>Batch</t>
  </si>
  <si>
    <t>L Threat</t>
  </si>
  <si>
    <t>Some batches produce 7 x the death of other batches with the same size</t>
  </si>
  <si>
    <t>Some batches produce 6 x the disability compared to other batches of the same size</t>
  </si>
  <si>
    <t>Some batches produce 3.5 x the ADRs compared to other batches the same size</t>
  </si>
  <si>
    <t>Some batches 3 - 3,5 x the life threatening illnesses compared to other batches the same size.</t>
  </si>
  <si>
    <t>Within the EJ group, ADRs (after correction for Lot size) vary by upto 3 x between lots</t>
  </si>
  <si>
    <t>Within the EJ group, Deaths (after correction for Lot size) vary by upto 5 x between lots</t>
  </si>
  <si>
    <t>Within the EK group, Deaths (after correction for Lot size) vary by upto 24 x between lots</t>
  </si>
  <si>
    <t>Within the EK group ADRs (after correction for Lot size) vary by upto 60 x between lots</t>
  </si>
  <si>
    <t>Within the EL group, ADRs (after correction for Lot size) vary by upto 3.9 x between lots</t>
  </si>
  <si>
    <t>Substantial Variation WITHIN alphabetic Groups</t>
  </si>
  <si>
    <t>The greater variability within EJ, EK, EL groups was previously noted in the Clusters page - being apparent as a wider spread of the toxicity range - especially for the EK group</t>
  </si>
  <si>
    <t>A similar phenomenon occurs with Moderna lots belonging to the J, K, L groups - especially for Moderna's K group.</t>
  </si>
  <si>
    <t>Within group variation is ample evidence of inconsistency in ADRs between individual lots, even when those lot ADRs are adjusted for lot size, and even when those lots belong to the same alphabetic batch code group, and were therefore deployed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</si>
</sst>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3" borderId="0" xfId="0" applyFill="1"/>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wrapText="1"/>
    </xf>
    <xf numFmtId="0" fontId="0" fillId="0" borderId="0" xfId="0" applyFill="1"/>
    <xf numFmtId="0" fontId="0" fillId="0" borderId="0" xfId="0" applyFill="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Sheet1!$C$39</c:f>
              <c:strCache>
                <c:ptCount val="1"/>
                <c:pt idx="0">
                  <c:v>Adr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Sheet1!$B$40:$B$66</c:f>
              <c:numCache>
                <c:formatCode>General</c:formatCode>
                <c:ptCount val="27"/>
                <c:pt idx="2">
                  <c:v>67665</c:v>
                </c:pt>
                <c:pt idx="3">
                  <c:v>68445</c:v>
                </c:pt>
                <c:pt idx="4">
                  <c:v>179400</c:v>
                </c:pt>
                <c:pt idx="5">
                  <c:v>164580</c:v>
                </c:pt>
                <c:pt idx="6">
                  <c:v>39195</c:v>
                </c:pt>
                <c:pt idx="7">
                  <c:v>159315</c:v>
                </c:pt>
                <c:pt idx="8">
                  <c:v>147615</c:v>
                </c:pt>
                <c:pt idx="9">
                  <c:v>150345</c:v>
                </c:pt>
                <c:pt idx="10">
                  <c:v>282645</c:v>
                </c:pt>
                <c:pt idx="11">
                  <c:v>293828</c:v>
                </c:pt>
                <c:pt idx="12">
                  <c:v>293526</c:v>
                </c:pt>
                <c:pt idx="13">
                  <c:v>141960</c:v>
                </c:pt>
                <c:pt idx="14">
                  <c:v>145275</c:v>
                </c:pt>
                <c:pt idx="15">
                  <c:v>131625</c:v>
                </c:pt>
                <c:pt idx="16">
                  <c:v>191295</c:v>
                </c:pt>
                <c:pt idx="17">
                  <c:v>230685</c:v>
                </c:pt>
                <c:pt idx="18">
                  <c:v>155610</c:v>
                </c:pt>
                <c:pt idx="19">
                  <c:v>156195</c:v>
                </c:pt>
                <c:pt idx="20">
                  <c:v>138060</c:v>
                </c:pt>
                <c:pt idx="21">
                  <c:v>272073</c:v>
                </c:pt>
                <c:pt idx="22">
                  <c:v>294239</c:v>
                </c:pt>
                <c:pt idx="23">
                  <c:v>245895</c:v>
                </c:pt>
                <c:pt idx="24">
                  <c:v>214305</c:v>
                </c:pt>
                <c:pt idx="25">
                  <c:v>277608</c:v>
                </c:pt>
                <c:pt idx="26">
                  <c:v>204360</c:v>
                </c:pt>
              </c:numCache>
            </c:numRef>
          </c:xVal>
          <c:yVal>
            <c:numRef>
              <c:f>Sheet1!$C$40:$C$66</c:f>
              <c:numCache>
                <c:formatCode>General</c:formatCode>
                <c:ptCount val="27"/>
                <c:pt idx="2">
                  <c:v>651</c:v>
                </c:pt>
                <c:pt idx="3">
                  <c:v>591</c:v>
                </c:pt>
                <c:pt idx="4">
                  <c:v>2052</c:v>
                </c:pt>
                <c:pt idx="5">
                  <c:v>419</c:v>
                </c:pt>
                <c:pt idx="6">
                  <c:v>126</c:v>
                </c:pt>
                <c:pt idx="7">
                  <c:v>1720</c:v>
                </c:pt>
                <c:pt idx="8">
                  <c:v>1443</c:v>
                </c:pt>
                <c:pt idx="9">
                  <c:v>490</c:v>
                </c:pt>
                <c:pt idx="10">
                  <c:v>1000</c:v>
                </c:pt>
                <c:pt idx="11">
                  <c:v>979</c:v>
                </c:pt>
                <c:pt idx="12">
                  <c:v>1860</c:v>
                </c:pt>
                <c:pt idx="13">
                  <c:v>852</c:v>
                </c:pt>
                <c:pt idx="14">
                  <c:v>36</c:v>
                </c:pt>
                <c:pt idx="15">
                  <c:v>981</c:v>
                </c:pt>
                <c:pt idx="16">
                  <c:v>2487</c:v>
                </c:pt>
                <c:pt idx="17">
                  <c:v>3412</c:v>
                </c:pt>
                <c:pt idx="18">
                  <c:v>1243</c:v>
                </c:pt>
                <c:pt idx="19">
                  <c:v>473</c:v>
                </c:pt>
                <c:pt idx="20">
                  <c:v>1616</c:v>
                </c:pt>
                <c:pt idx="21">
                  <c:v>853</c:v>
                </c:pt>
                <c:pt idx="22">
                  <c:v>992</c:v>
                </c:pt>
                <c:pt idx="23">
                  <c:v>2249</c:v>
                </c:pt>
                <c:pt idx="24">
                  <c:v>2361</c:v>
                </c:pt>
                <c:pt idx="25">
                  <c:v>1429</c:v>
                </c:pt>
                <c:pt idx="26">
                  <c:v>2222</c:v>
                </c:pt>
              </c:numCache>
            </c:numRef>
          </c:yVal>
          <c:smooth val="0"/>
          <c:extLst>
            <c:ext xmlns:c16="http://schemas.microsoft.com/office/drawing/2014/chart" uri="{C3380CC4-5D6E-409C-BE32-E72D297353CC}">
              <c16:uniqueId val="{00000000-BCBD-4730-A76E-07C080D178C8}"/>
            </c:ext>
          </c:extLst>
        </c:ser>
        <c:dLbls>
          <c:showLegendKey val="0"/>
          <c:showVal val="0"/>
          <c:showCatName val="0"/>
          <c:showSerName val="0"/>
          <c:showPercent val="0"/>
          <c:showBubbleSize val="0"/>
        </c:dLbls>
        <c:axId val="859036511"/>
        <c:axId val="859033183"/>
      </c:scatterChart>
      <c:valAx>
        <c:axId val="85903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33183"/>
        <c:crosses val="autoZero"/>
        <c:crossBetween val="midCat"/>
      </c:valAx>
      <c:valAx>
        <c:axId val="8590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36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Sheet1!$I$39</c:f>
              <c:strCache>
                <c:ptCount val="1"/>
                <c:pt idx="0">
                  <c:v>Death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Sheet1!$H$40:$H$66</c:f>
              <c:numCache>
                <c:formatCode>General</c:formatCode>
                <c:ptCount val="27"/>
                <c:pt idx="2">
                  <c:v>67665</c:v>
                </c:pt>
                <c:pt idx="3">
                  <c:v>68445</c:v>
                </c:pt>
                <c:pt idx="4">
                  <c:v>179400</c:v>
                </c:pt>
                <c:pt idx="5">
                  <c:v>164580</c:v>
                </c:pt>
                <c:pt idx="6">
                  <c:v>39195</c:v>
                </c:pt>
                <c:pt idx="7">
                  <c:v>159315</c:v>
                </c:pt>
                <c:pt idx="8">
                  <c:v>147615</c:v>
                </c:pt>
                <c:pt idx="9">
                  <c:v>150345</c:v>
                </c:pt>
                <c:pt idx="10">
                  <c:v>282645</c:v>
                </c:pt>
                <c:pt idx="11">
                  <c:v>293828</c:v>
                </c:pt>
                <c:pt idx="12">
                  <c:v>293526</c:v>
                </c:pt>
                <c:pt idx="13">
                  <c:v>141960</c:v>
                </c:pt>
                <c:pt idx="14">
                  <c:v>145275</c:v>
                </c:pt>
                <c:pt idx="15">
                  <c:v>131625</c:v>
                </c:pt>
                <c:pt idx="16">
                  <c:v>191295</c:v>
                </c:pt>
                <c:pt idx="17">
                  <c:v>230685</c:v>
                </c:pt>
                <c:pt idx="18">
                  <c:v>155610</c:v>
                </c:pt>
                <c:pt idx="19">
                  <c:v>156195</c:v>
                </c:pt>
                <c:pt idx="20">
                  <c:v>138060</c:v>
                </c:pt>
                <c:pt idx="21">
                  <c:v>272073</c:v>
                </c:pt>
                <c:pt idx="22">
                  <c:v>294239</c:v>
                </c:pt>
                <c:pt idx="23">
                  <c:v>245895</c:v>
                </c:pt>
                <c:pt idx="24">
                  <c:v>214305</c:v>
                </c:pt>
                <c:pt idx="25">
                  <c:v>277608</c:v>
                </c:pt>
                <c:pt idx="26">
                  <c:v>204360</c:v>
                </c:pt>
              </c:numCache>
            </c:numRef>
          </c:xVal>
          <c:yVal>
            <c:numRef>
              <c:f>Sheet1!$I$40:$I$66</c:f>
              <c:numCache>
                <c:formatCode>General</c:formatCode>
                <c:ptCount val="27"/>
                <c:pt idx="2">
                  <c:v>2</c:v>
                </c:pt>
                <c:pt idx="3">
                  <c:v>2</c:v>
                </c:pt>
                <c:pt idx="4">
                  <c:v>21</c:v>
                </c:pt>
                <c:pt idx="5">
                  <c:v>15</c:v>
                </c:pt>
                <c:pt idx="6">
                  <c:v>5</c:v>
                </c:pt>
                <c:pt idx="7">
                  <c:v>42</c:v>
                </c:pt>
                <c:pt idx="8">
                  <c:v>46</c:v>
                </c:pt>
                <c:pt idx="9">
                  <c:v>31</c:v>
                </c:pt>
                <c:pt idx="10">
                  <c:v>145</c:v>
                </c:pt>
                <c:pt idx="11">
                  <c:v>115</c:v>
                </c:pt>
                <c:pt idx="12">
                  <c:v>73</c:v>
                </c:pt>
                <c:pt idx="13">
                  <c:v>14</c:v>
                </c:pt>
                <c:pt idx="14">
                  <c:v>7</c:v>
                </c:pt>
                <c:pt idx="15">
                  <c:v>23</c:v>
                </c:pt>
                <c:pt idx="16">
                  <c:v>22</c:v>
                </c:pt>
                <c:pt idx="17">
                  <c:v>48</c:v>
                </c:pt>
                <c:pt idx="18">
                  <c:v>52</c:v>
                </c:pt>
                <c:pt idx="19">
                  <c:v>13</c:v>
                </c:pt>
                <c:pt idx="20">
                  <c:v>30</c:v>
                </c:pt>
                <c:pt idx="21">
                  <c:v>47</c:v>
                </c:pt>
                <c:pt idx="22">
                  <c:v>19</c:v>
                </c:pt>
                <c:pt idx="23">
                  <c:v>50</c:v>
                </c:pt>
                <c:pt idx="24">
                  <c:v>33</c:v>
                </c:pt>
                <c:pt idx="25">
                  <c:v>37</c:v>
                </c:pt>
                <c:pt idx="26">
                  <c:v>38</c:v>
                </c:pt>
              </c:numCache>
            </c:numRef>
          </c:yVal>
          <c:smooth val="0"/>
          <c:extLst>
            <c:ext xmlns:c16="http://schemas.microsoft.com/office/drawing/2014/chart" uri="{C3380CC4-5D6E-409C-BE32-E72D297353CC}">
              <c16:uniqueId val="{00000000-9BCD-4640-B600-631E90D93FC9}"/>
            </c:ext>
          </c:extLst>
        </c:ser>
        <c:dLbls>
          <c:showLegendKey val="0"/>
          <c:showVal val="0"/>
          <c:showCatName val="0"/>
          <c:showSerName val="0"/>
          <c:showPercent val="0"/>
          <c:showBubbleSize val="0"/>
        </c:dLbls>
        <c:axId val="851677279"/>
        <c:axId val="851676863"/>
      </c:scatterChart>
      <c:valAx>
        <c:axId val="85167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76863"/>
        <c:crosses val="autoZero"/>
        <c:crossBetween val="midCat"/>
      </c:valAx>
      <c:valAx>
        <c:axId val="85167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77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Sheet1!$K$39</c:f>
              <c:strCache>
                <c:ptCount val="1"/>
                <c:pt idx="0">
                  <c:v>Disability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Sheet1!$J$40:$J$66</c:f>
              <c:numCache>
                <c:formatCode>General</c:formatCode>
                <c:ptCount val="27"/>
                <c:pt idx="2">
                  <c:v>67665</c:v>
                </c:pt>
                <c:pt idx="3">
                  <c:v>68445</c:v>
                </c:pt>
                <c:pt idx="4">
                  <c:v>179400</c:v>
                </c:pt>
                <c:pt idx="5">
                  <c:v>164580</c:v>
                </c:pt>
                <c:pt idx="6">
                  <c:v>39195</c:v>
                </c:pt>
                <c:pt idx="7">
                  <c:v>159315</c:v>
                </c:pt>
                <c:pt idx="8">
                  <c:v>147615</c:v>
                </c:pt>
                <c:pt idx="9">
                  <c:v>150345</c:v>
                </c:pt>
                <c:pt idx="10">
                  <c:v>282645</c:v>
                </c:pt>
                <c:pt idx="11">
                  <c:v>293828</c:v>
                </c:pt>
                <c:pt idx="12">
                  <c:v>293526</c:v>
                </c:pt>
                <c:pt idx="13">
                  <c:v>141960</c:v>
                </c:pt>
                <c:pt idx="14">
                  <c:v>145275</c:v>
                </c:pt>
                <c:pt idx="15">
                  <c:v>131625</c:v>
                </c:pt>
                <c:pt idx="16">
                  <c:v>191295</c:v>
                </c:pt>
                <c:pt idx="17">
                  <c:v>230685</c:v>
                </c:pt>
                <c:pt idx="18">
                  <c:v>155610</c:v>
                </c:pt>
                <c:pt idx="19">
                  <c:v>156195</c:v>
                </c:pt>
                <c:pt idx="20">
                  <c:v>138060</c:v>
                </c:pt>
                <c:pt idx="21">
                  <c:v>272073</c:v>
                </c:pt>
                <c:pt idx="22">
                  <c:v>294239</c:v>
                </c:pt>
                <c:pt idx="23">
                  <c:v>245895</c:v>
                </c:pt>
                <c:pt idx="24">
                  <c:v>214305</c:v>
                </c:pt>
                <c:pt idx="25">
                  <c:v>277608</c:v>
                </c:pt>
                <c:pt idx="26">
                  <c:v>204360</c:v>
                </c:pt>
              </c:numCache>
            </c:numRef>
          </c:xVal>
          <c:yVal>
            <c:numRef>
              <c:f>Sheet1!$K$40:$K$66</c:f>
              <c:numCache>
                <c:formatCode>General</c:formatCode>
                <c:ptCount val="27"/>
                <c:pt idx="2">
                  <c:v>123</c:v>
                </c:pt>
                <c:pt idx="3">
                  <c:v>118</c:v>
                </c:pt>
                <c:pt idx="4">
                  <c:v>39</c:v>
                </c:pt>
                <c:pt idx="5">
                  <c:v>65</c:v>
                </c:pt>
                <c:pt idx="6">
                  <c:v>19</c:v>
                </c:pt>
                <c:pt idx="7">
                  <c:v>35</c:v>
                </c:pt>
                <c:pt idx="8">
                  <c:v>17</c:v>
                </c:pt>
                <c:pt idx="9">
                  <c:v>67</c:v>
                </c:pt>
                <c:pt idx="10">
                  <c:v>43</c:v>
                </c:pt>
                <c:pt idx="11">
                  <c:v>36</c:v>
                </c:pt>
                <c:pt idx="12">
                  <c:v>125</c:v>
                </c:pt>
                <c:pt idx="13">
                  <c:v>125</c:v>
                </c:pt>
                <c:pt idx="14">
                  <c:v>0</c:v>
                </c:pt>
                <c:pt idx="15">
                  <c:v>10</c:v>
                </c:pt>
                <c:pt idx="16">
                  <c:v>36</c:v>
                </c:pt>
                <c:pt idx="17">
                  <c:v>51</c:v>
                </c:pt>
                <c:pt idx="18">
                  <c:v>20</c:v>
                </c:pt>
                <c:pt idx="19">
                  <c:v>67</c:v>
                </c:pt>
                <c:pt idx="20">
                  <c:v>18</c:v>
                </c:pt>
                <c:pt idx="21">
                  <c:v>64</c:v>
                </c:pt>
                <c:pt idx="22">
                  <c:v>127</c:v>
                </c:pt>
                <c:pt idx="23">
                  <c:v>36</c:v>
                </c:pt>
                <c:pt idx="24">
                  <c:v>33</c:v>
                </c:pt>
                <c:pt idx="25">
                  <c:v>150</c:v>
                </c:pt>
                <c:pt idx="26">
                  <c:v>42</c:v>
                </c:pt>
              </c:numCache>
            </c:numRef>
          </c:yVal>
          <c:smooth val="0"/>
          <c:extLst>
            <c:ext xmlns:c16="http://schemas.microsoft.com/office/drawing/2014/chart" uri="{C3380CC4-5D6E-409C-BE32-E72D297353CC}">
              <c16:uniqueId val="{00000000-C41F-40D8-BA69-7537419706EC}"/>
            </c:ext>
          </c:extLst>
        </c:ser>
        <c:dLbls>
          <c:showLegendKey val="0"/>
          <c:showVal val="0"/>
          <c:showCatName val="0"/>
          <c:showSerName val="0"/>
          <c:showPercent val="0"/>
          <c:showBubbleSize val="0"/>
        </c:dLbls>
        <c:axId val="974253855"/>
        <c:axId val="974250943"/>
      </c:scatterChart>
      <c:valAx>
        <c:axId val="97425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50943"/>
        <c:crosses val="autoZero"/>
        <c:crossBetween val="midCat"/>
      </c:valAx>
      <c:valAx>
        <c:axId val="9742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53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Sheet1!$M$39</c:f>
              <c:strCache>
                <c:ptCount val="1"/>
                <c:pt idx="0">
                  <c:v>L Threat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Sheet1!$L$40:$L$66</c:f>
              <c:numCache>
                <c:formatCode>General</c:formatCode>
                <c:ptCount val="27"/>
                <c:pt idx="2">
                  <c:v>67665</c:v>
                </c:pt>
                <c:pt idx="3">
                  <c:v>68445</c:v>
                </c:pt>
                <c:pt idx="4">
                  <c:v>179400</c:v>
                </c:pt>
                <c:pt idx="5">
                  <c:v>164580</c:v>
                </c:pt>
                <c:pt idx="6">
                  <c:v>39195</c:v>
                </c:pt>
                <c:pt idx="7">
                  <c:v>159315</c:v>
                </c:pt>
                <c:pt idx="8">
                  <c:v>147615</c:v>
                </c:pt>
                <c:pt idx="9">
                  <c:v>150345</c:v>
                </c:pt>
                <c:pt idx="10">
                  <c:v>282645</c:v>
                </c:pt>
                <c:pt idx="11">
                  <c:v>293828</c:v>
                </c:pt>
                <c:pt idx="12">
                  <c:v>293526</c:v>
                </c:pt>
                <c:pt idx="13">
                  <c:v>141960</c:v>
                </c:pt>
                <c:pt idx="14">
                  <c:v>145275</c:v>
                </c:pt>
                <c:pt idx="15">
                  <c:v>131625</c:v>
                </c:pt>
                <c:pt idx="16">
                  <c:v>191295</c:v>
                </c:pt>
                <c:pt idx="17">
                  <c:v>230685</c:v>
                </c:pt>
                <c:pt idx="18">
                  <c:v>155610</c:v>
                </c:pt>
                <c:pt idx="19">
                  <c:v>156195</c:v>
                </c:pt>
                <c:pt idx="20">
                  <c:v>138060</c:v>
                </c:pt>
                <c:pt idx="21">
                  <c:v>272073</c:v>
                </c:pt>
                <c:pt idx="22">
                  <c:v>294239</c:v>
                </c:pt>
                <c:pt idx="23">
                  <c:v>245895</c:v>
                </c:pt>
                <c:pt idx="24">
                  <c:v>214305</c:v>
                </c:pt>
                <c:pt idx="25">
                  <c:v>277608</c:v>
                </c:pt>
                <c:pt idx="26">
                  <c:v>204360</c:v>
                </c:pt>
              </c:numCache>
            </c:numRef>
          </c:xVal>
          <c:yVal>
            <c:numRef>
              <c:f>Sheet1!$M$40:$M$66</c:f>
              <c:numCache>
                <c:formatCode>General</c:formatCode>
                <c:ptCount val="27"/>
                <c:pt idx="2">
                  <c:v>9</c:v>
                </c:pt>
                <c:pt idx="3">
                  <c:v>14</c:v>
                </c:pt>
                <c:pt idx="4">
                  <c:v>25</c:v>
                </c:pt>
                <c:pt idx="5">
                  <c:v>18</c:v>
                </c:pt>
                <c:pt idx="6">
                  <c:v>3</c:v>
                </c:pt>
                <c:pt idx="7">
                  <c:v>21</c:v>
                </c:pt>
                <c:pt idx="8">
                  <c:v>19</c:v>
                </c:pt>
                <c:pt idx="9">
                  <c:v>16</c:v>
                </c:pt>
                <c:pt idx="10">
                  <c:v>73</c:v>
                </c:pt>
                <c:pt idx="11">
                  <c:v>61</c:v>
                </c:pt>
                <c:pt idx="12">
                  <c:v>46</c:v>
                </c:pt>
                <c:pt idx="13">
                  <c:v>22</c:v>
                </c:pt>
                <c:pt idx="14">
                  <c:v>0</c:v>
                </c:pt>
                <c:pt idx="15">
                  <c:v>17</c:v>
                </c:pt>
                <c:pt idx="16">
                  <c:v>21</c:v>
                </c:pt>
                <c:pt idx="17">
                  <c:v>37</c:v>
                </c:pt>
                <c:pt idx="18">
                  <c:v>24</c:v>
                </c:pt>
                <c:pt idx="19">
                  <c:v>12</c:v>
                </c:pt>
                <c:pt idx="20">
                  <c:v>27</c:v>
                </c:pt>
                <c:pt idx="21">
                  <c:v>20</c:v>
                </c:pt>
                <c:pt idx="22">
                  <c:v>30</c:v>
                </c:pt>
                <c:pt idx="23">
                  <c:v>45</c:v>
                </c:pt>
                <c:pt idx="24">
                  <c:v>25</c:v>
                </c:pt>
                <c:pt idx="25">
                  <c:v>31</c:v>
                </c:pt>
                <c:pt idx="26">
                  <c:v>20</c:v>
                </c:pt>
              </c:numCache>
            </c:numRef>
          </c:yVal>
          <c:smooth val="0"/>
          <c:extLst>
            <c:ext xmlns:c16="http://schemas.microsoft.com/office/drawing/2014/chart" uri="{C3380CC4-5D6E-409C-BE32-E72D297353CC}">
              <c16:uniqueId val="{00000000-DEF2-4AE5-97E4-83691FC97DCF}"/>
            </c:ext>
          </c:extLst>
        </c:ser>
        <c:dLbls>
          <c:showLegendKey val="0"/>
          <c:showVal val="0"/>
          <c:showCatName val="0"/>
          <c:showSerName val="0"/>
          <c:showPercent val="0"/>
          <c:showBubbleSize val="0"/>
        </c:dLbls>
        <c:axId val="976728703"/>
        <c:axId val="976737855"/>
      </c:scatterChart>
      <c:valAx>
        <c:axId val="976728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37855"/>
        <c:crosses val="autoZero"/>
        <c:crossBetween val="midCat"/>
      </c:valAx>
      <c:valAx>
        <c:axId val="97673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28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9524</xdr:colOff>
      <xdr:row>38</xdr:row>
      <xdr:rowOff>9524</xdr:rowOff>
    </xdr:from>
    <xdr:to>
      <xdr:col>13</xdr:col>
      <xdr:colOff>19049</xdr:colOff>
      <xdr:row>54</xdr:row>
      <xdr:rowOff>184149</xdr:rowOff>
    </xdr:to>
    <xdr:graphicFrame macro="">
      <xdr:nvGraphicFramePr>
        <xdr:cNvPr id="2" name="Chart 1">
          <a:extLst>
            <a:ext uri="{FF2B5EF4-FFF2-40B4-BE49-F238E27FC236}">
              <a16:creationId xmlns:a16="http://schemas.microsoft.com/office/drawing/2014/main" id="{CAC88905-ED64-4B12-9173-A5CBEF49F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3174</xdr:colOff>
      <xdr:row>55</xdr:row>
      <xdr:rowOff>0</xdr:rowOff>
    </xdr:from>
    <xdr:to>
      <xdr:col>13</xdr:col>
      <xdr:colOff>12699</xdr:colOff>
      <xdr:row>72</xdr:row>
      <xdr:rowOff>22225</xdr:rowOff>
    </xdr:to>
    <xdr:graphicFrame macro="">
      <xdr:nvGraphicFramePr>
        <xdr:cNvPr id="5" name="Chart 4">
          <a:extLst>
            <a:ext uri="{FF2B5EF4-FFF2-40B4-BE49-F238E27FC236}">
              <a16:creationId xmlns:a16="http://schemas.microsoft.com/office/drawing/2014/main" id="{5F268E97-6A8D-40FB-BB71-2CFA3DC91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15874</xdr:colOff>
      <xdr:row>38</xdr:row>
      <xdr:rowOff>9524</xdr:rowOff>
    </xdr:from>
    <xdr:to>
      <xdr:col>20</xdr:col>
      <xdr:colOff>609599</xdr:colOff>
      <xdr:row>54</xdr:row>
      <xdr:rowOff>184149</xdr:rowOff>
    </xdr:to>
    <xdr:graphicFrame macro="">
      <xdr:nvGraphicFramePr>
        <xdr:cNvPr id="6" name="Chart 5">
          <a:extLst>
            <a:ext uri="{FF2B5EF4-FFF2-40B4-BE49-F238E27FC236}">
              <a16:creationId xmlns:a16="http://schemas.microsoft.com/office/drawing/2014/main" id="{C2FF22FD-F3CE-42D6-ACA9-DD911EDB5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22224</xdr:colOff>
      <xdr:row>55</xdr:row>
      <xdr:rowOff>3174</xdr:rowOff>
    </xdr:from>
    <xdr:to>
      <xdr:col>20</xdr:col>
      <xdr:colOff>590549</xdr:colOff>
      <xdr:row>72</xdr:row>
      <xdr:rowOff>25399</xdr:rowOff>
    </xdr:to>
    <xdr:graphicFrame macro="">
      <xdr:nvGraphicFramePr>
        <xdr:cNvPr id="7" name="Chart 6">
          <a:extLst>
            <a:ext uri="{FF2B5EF4-FFF2-40B4-BE49-F238E27FC236}">
              <a16:creationId xmlns:a16="http://schemas.microsoft.com/office/drawing/2014/main" id="{CCBFB16D-8F27-46F6-9E32-9F0691CCF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D3643-118B-4C27-899A-A9E40804097A}">
  <dimension ref="A1:T93"/>
  <sheetViews>
    <sheetView tabSelected="1" workbookViewId="0">
      <selection activeCell="A93" sqref="A93"/>
    </sheetView>
  </sheetViews>
  <sheetFormatPr defaultRowHeight="14.5" x14ac:dyDescent="0.35"/>
  <cols>
    <col min="5" max="5" width="21.08984375" customWidth="1"/>
    <col min="6" max="6" width="15.81640625" customWidth="1"/>
    <col min="7" max="7" width="10.6328125" customWidth="1"/>
    <col min="8" max="8" width="9.90625" customWidth="1"/>
    <col min="11" max="11" width="12.1796875" customWidth="1"/>
    <col min="12" max="12" width="14.1796875" customWidth="1"/>
    <col min="13" max="13" width="12.36328125" customWidth="1"/>
    <col min="17" max="18" width="8.7265625" customWidth="1"/>
  </cols>
  <sheetData>
    <row r="1" spans="1:20" x14ac:dyDescent="0.35">
      <c r="A1" s="1" t="s">
        <v>39</v>
      </c>
      <c r="B1" s="1"/>
      <c r="C1" s="1"/>
      <c r="D1" s="1"/>
      <c r="E1" s="1"/>
      <c r="F1" s="1"/>
      <c r="K1" s="1" t="s">
        <v>40</v>
      </c>
      <c r="L1" s="1"/>
      <c r="M1" s="1"/>
      <c r="N1" s="1"/>
      <c r="O1" s="1"/>
      <c r="P1" s="1"/>
    </row>
    <row r="3" spans="1:20" ht="43.5" x14ac:dyDescent="0.35">
      <c r="A3" s="2" t="s">
        <v>0</v>
      </c>
      <c r="B3" s="2" t="s">
        <v>1</v>
      </c>
      <c r="C3" s="2" t="s">
        <v>2</v>
      </c>
      <c r="D3" s="2" t="s">
        <v>3</v>
      </c>
      <c r="E3" s="2" t="s">
        <v>4</v>
      </c>
      <c r="F3" s="2" t="s">
        <v>5</v>
      </c>
      <c r="G3" s="4" t="s">
        <v>43</v>
      </c>
      <c r="H3" s="4" t="s">
        <v>41</v>
      </c>
      <c r="I3" s="4" t="s">
        <v>42</v>
      </c>
      <c r="J3" s="4" t="s">
        <v>44</v>
      </c>
      <c r="K3" s="2" t="s">
        <v>0</v>
      </c>
      <c r="L3" s="2" t="s">
        <v>1</v>
      </c>
      <c r="M3" s="2" t="s">
        <v>2</v>
      </c>
      <c r="N3" s="2" t="s">
        <v>3</v>
      </c>
      <c r="O3" s="2" t="s">
        <v>4</v>
      </c>
      <c r="P3" s="2" t="s">
        <v>5</v>
      </c>
      <c r="Q3" s="4" t="s">
        <v>43</v>
      </c>
      <c r="R3" s="4" t="s">
        <v>41</v>
      </c>
      <c r="S3" s="4" t="s">
        <v>42</v>
      </c>
      <c r="T3" s="4" t="s">
        <v>45</v>
      </c>
    </row>
    <row r="4" spans="1:20" x14ac:dyDescent="0.35">
      <c r="A4" s="2" t="s">
        <v>6</v>
      </c>
      <c r="B4" s="2">
        <v>19010</v>
      </c>
      <c r="C4" s="2">
        <v>0</v>
      </c>
      <c r="D4" s="2">
        <v>0</v>
      </c>
      <c r="E4" s="2">
        <v>0</v>
      </c>
      <c r="F4" s="2">
        <v>0</v>
      </c>
      <c r="G4">
        <f>C4/B4*10000</f>
        <v>0</v>
      </c>
      <c r="H4">
        <f>D4/B4 *10000</f>
        <v>0</v>
      </c>
      <c r="I4">
        <f>E4/B4*10000</f>
        <v>0</v>
      </c>
      <c r="J4">
        <f>F4/B4*10000</f>
        <v>0</v>
      </c>
      <c r="K4" s="2" t="s">
        <v>6</v>
      </c>
      <c r="L4" s="2">
        <v>19010</v>
      </c>
      <c r="M4" s="2">
        <v>0</v>
      </c>
      <c r="N4" s="2">
        <v>0</v>
      </c>
      <c r="O4" s="2">
        <v>0</v>
      </c>
      <c r="P4" s="2">
        <v>0</v>
      </c>
      <c r="Q4">
        <f>M4/L4*10000</f>
        <v>0</v>
      </c>
      <c r="R4">
        <f>N4/L4 *10000</f>
        <v>0</v>
      </c>
      <c r="S4">
        <f>O4/L4*10000</f>
        <v>0</v>
      </c>
      <c r="T4">
        <f>P4/L4*10000</f>
        <v>0</v>
      </c>
    </row>
    <row r="5" spans="1:20" x14ac:dyDescent="0.35">
      <c r="A5" s="2" t="s">
        <v>7</v>
      </c>
      <c r="B5" s="2">
        <v>30193</v>
      </c>
      <c r="C5" s="2">
        <v>0</v>
      </c>
      <c r="D5" s="2">
        <v>0</v>
      </c>
      <c r="E5" s="2">
        <v>0</v>
      </c>
      <c r="F5" s="2">
        <v>0</v>
      </c>
      <c r="G5">
        <f>C5/B5*10000</f>
        <v>0</v>
      </c>
      <c r="H5">
        <f>D5/B5 *10000</f>
        <v>0</v>
      </c>
      <c r="I5">
        <f>E5/B5*10000</f>
        <v>0</v>
      </c>
      <c r="J5">
        <f>F5/B5*10000</f>
        <v>0</v>
      </c>
      <c r="K5" s="2" t="s">
        <v>7</v>
      </c>
      <c r="L5" s="2">
        <v>30193</v>
      </c>
      <c r="M5" s="2">
        <v>0</v>
      </c>
      <c r="N5" s="2">
        <v>0</v>
      </c>
      <c r="O5" s="2">
        <v>0</v>
      </c>
      <c r="P5" s="2">
        <v>0</v>
      </c>
      <c r="Q5">
        <f>M5/L5*10000</f>
        <v>0</v>
      </c>
      <c r="R5">
        <f>N5/L5 *10000</f>
        <v>0</v>
      </c>
      <c r="S5">
        <f>O5/L5*10000</f>
        <v>0</v>
      </c>
      <c r="T5">
        <f>P5/L5*10000</f>
        <v>0</v>
      </c>
    </row>
    <row r="6" spans="1:20" x14ac:dyDescent="0.35">
      <c r="A6" s="2" t="s">
        <v>8</v>
      </c>
      <c r="B6" s="2">
        <v>67665</v>
      </c>
      <c r="C6" s="2">
        <v>0</v>
      </c>
      <c r="D6" s="2">
        <v>0</v>
      </c>
      <c r="E6" s="2">
        <v>0</v>
      </c>
      <c r="F6" s="2">
        <v>0</v>
      </c>
      <c r="G6">
        <f>C6/B6*10000</f>
        <v>0</v>
      </c>
      <c r="H6">
        <f>D6/B6 *10000</f>
        <v>0</v>
      </c>
      <c r="I6">
        <f>E6/B6*10000</f>
        <v>0</v>
      </c>
      <c r="J6">
        <f>F6/B6*10000</f>
        <v>0</v>
      </c>
      <c r="K6" s="3" t="s">
        <v>8</v>
      </c>
      <c r="L6" s="3">
        <v>67665</v>
      </c>
      <c r="M6" s="3">
        <v>651</v>
      </c>
      <c r="N6" s="3">
        <v>2</v>
      </c>
      <c r="O6" s="3">
        <v>123</v>
      </c>
      <c r="P6" s="3">
        <v>9</v>
      </c>
      <c r="Q6">
        <f>M6/L6*10000</f>
        <v>96.20926623808468</v>
      </c>
      <c r="R6">
        <f>N6/L6 *10000</f>
        <v>0.29557378260548289</v>
      </c>
      <c r="S6">
        <f>O6/L6*10000</f>
        <v>18.177787630237198</v>
      </c>
      <c r="T6">
        <f>P6/L6*10000</f>
        <v>1.3300820217246729</v>
      </c>
    </row>
    <row r="7" spans="1:20" x14ac:dyDescent="0.35">
      <c r="A7" s="2" t="s">
        <v>9</v>
      </c>
      <c r="B7" s="2">
        <v>68445</v>
      </c>
      <c r="C7" s="2">
        <v>0</v>
      </c>
      <c r="D7" s="2">
        <v>0</v>
      </c>
      <c r="E7" s="2">
        <v>0</v>
      </c>
      <c r="F7" s="2">
        <v>0</v>
      </c>
      <c r="G7">
        <f>C7/B7*10000</f>
        <v>0</v>
      </c>
      <c r="H7">
        <f>D7/B7 *10000</f>
        <v>0</v>
      </c>
      <c r="I7">
        <f>E7/B7*10000</f>
        <v>0</v>
      </c>
      <c r="J7">
        <f>F7/B7*10000</f>
        <v>0</v>
      </c>
      <c r="K7" s="3" t="s">
        <v>9</v>
      </c>
      <c r="L7" s="3">
        <v>68445</v>
      </c>
      <c r="M7" s="3">
        <v>591</v>
      </c>
      <c r="N7" s="3">
        <v>2</v>
      </c>
      <c r="O7" s="3">
        <v>118</v>
      </c>
      <c r="P7" s="3">
        <v>14</v>
      </c>
      <c r="Q7">
        <f>M7/L7*10000</f>
        <v>86.346701731317111</v>
      </c>
      <c r="R7">
        <f>N7/L7 *10000</f>
        <v>0.29220542041054859</v>
      </c>
      <c r="S7">
        <f>O7/L7*10000</f>
        <v>17.240119804222367</v>
      </c>
      <c r="T7">
        <f>P7/L7*10000</f>
        <v>2.0454379428738405</v>
      </c>
    </row>
    <row r="8" spans="1:20" x14ac:dyDescent="0.35">
      <c r="A8" s="2" t="s">
        <v>14</v>
      </c>
      <c r="B8" s="2">
        <v>201258</v>
      </c>
      <c r="C8" s="2">
        <v>0</v>
      </c>
      <c r="D8" s="2">
        <v>0</v>
      </c>
      <c r="E8" s="2">
        <v>0</v>
      </c>
      <c r="F8" s="2">
        <v>0</v>
      </c>
      <c r="G8">
        <f>C8/B8*10000</f>
        <v>0</v>
      </c>
      <c r="H8">
        <f>D8/B8 *10000</f>
        <v>0</v>
      </c>
      <c r="I8">
        <f>E8/B8*10000</f>
        <v>0</v>
      </c>
      <c r="J8">
        <f>F8/B8*10000</f>
        <v>0</v>
      </c>
      <c r="K8" s="2" t="s">
        <v>14</v>
      </c>
      <c r="L8" s="2">
        <v>201258</v>
      </c>
      <c r="M8" s="2">
        <v>0</v>
      </c>
      <c r="N8" s="2">
        <v>0</v>
      </c>
      <c r="O8" s="2">
        <v>0</v>
      </c>
      <c r="P8" s="2">
        <v>0</v>
      </c>
      <c r="Q8">
        <f>M8/L8*10000</f>
        <v>0</v>
      </c>
      <c r="R8">
        <f>N8/L8 *10000</f>
        <v>0</v>
      </c>
      <c r="S8">
        <f>O8/L8*10000</f>
        <v>0</v>
      </c>
      <c r="T8">
        <f>P8/L8*10000</f>
        <v>0</v>
      </c>
    </row>
    <row r="9" spans="1:20" x14ac:dyDescent="0.35">
      <c r="A9" s="3" t="s">
        <v>18</v>
      </c>
      <c r="B9" s="3">
        <v>179400</v>
      </c>
      <c r="C9" s="3">
        <v>2052</v>
      </c>
      <c r="D9" s="3">
        <v>21</v>
      </c>
      <c r="E9" s="3">
        <v>39</v>
      </c>
      <c r="F9" s="3">
        <v>25</v>
      </c>
      <c r="G9">
        <f>C9/B9*10000</f>
        <v>114.38127090301003</v>
      </c>
      <c r="H9">
        <f>D9/B9 *10000</f>
        <v>1.1705685618729098</v>
      </c>
      <c r="I9">
        <f>E9/B9*10000</f>
        <v>2.1739130434782608</v>
      </c>
      <c r="J9">
        <f>F9/B9*10000</f>
        <v>1.3935340022296543</v>
      </c>
      <c r="K9" s="2" t="s">
        <v>18</v>
      </c>
      <c r="L9" s="2">
        <v>179400</v>
      </c>
      <c r="M9" s="2">
        <v>0</v>
      </c>
      <c r="N9" s="2">
        <v>0</v>
      </c>
      <c r="O9" s="2">
        <v>0</v>
      </c>
      <c r="P9" s="2">
        <v>0</v>
      </c>
      <c r="Q9">
        <f>M9/L9*10000</f>
        <v>0</v>
      </c>
      <c r="R9">
        <f>N9/L9 *10000</f>
        <v>0</v>
      </c>
      <c r="S9">
        <f>O9/L9*10000</f>
        <v>0</v>
      </c>
      <c r="T9">
        <f>P9/L9*10000</f>
        <v>0</v>
      </c>
    </row>
    <row r="10" spans="1:20" x14ac:dyDescent="0.35">
      <c r="A10" s="2" t="s">
        <v>16</v>
      </c>
      <c r="B10" s="2">
        <v>304869</v>
      </c>
      <c r="C10" s="2">
        <v>0</v>
      </c>
      <c r="D10" s="2">
        <v>0</v>
      </c>
      <c r="E10" s="2">
        <v>0</v>
      </c>
      <c r="F10" s="2">
        <v>0</v>
      </c>
      <c r="G10">
        <f>C10/B10*10000</f>
        <v>0</v>
      </c>
      <c r="H10">
        <f>D10/B10 *10000</f>
        <v>0</v>
      </c>
      <c r="I10">
        <f>E10/B10*10000</f>
        <v>0</v>
      </c>
      <c r="J10">
        <f>F10/B10*10000</f>
        <v>0</v>
      </c>
      <c r="K10" s="2" t="s">
        <v>16</v>
      </c>
      <c r="L10" s="2">
        <v>304869</v>
      </c>
      <c r="M10" s="2">
        <v>0</v>
      </c>
      <c r="N10" s="2">
        <v>0</v>
      </c>
      <c r="O10" s="2">
        <v>0</v>
      </c>
      <c r="P10" s="2">
        <v>0</v>
      </c>
      <c r="Q10">
        <f>M10/L10*10000</f>
        <v>0</v>
      </c>
      <c r="R10">
        <f>N10/L10 *10000</f>
        <v>0</v>
      </c>
      <c r="S10">
        <f>O10/L10*10000</f>
        <v>0</v>
      </c>
      <c r="T10">
        <f>P10/L10*10000</f>
        <v>0</v>
      </c>
    </row>
    <row r="11" spans="1:20" x14ac:dyDescent="0.35">
      <c r="A11" s="2" t="s">
        <v>10</v>
      </c>
      <c r="B11" s="2">
        <v>164580</v>
      </c>
      <c r="C11" s="2">
        <v>0</v>
      </c>
      <c r="D11" s="2">
        <v>0</v>
      </c>
      <c r="E11" s="2">
        <v>0</v>
      </c>
      <c r="F11" s="2">
        <v>0</v>
      </c>
      <c r="G11">
        <f>C11/B11*10000</f>
        <v>0</v>
      </c>
      <c r="H11">
        <f>D11/B11 *10000</f>
        <v>0</v>
      </c>
      <c r="I11">
        <f>E11/B11*10000</f>
        <v>0</v>
      </c>
      <c r="J11">
        <f>F11/B11*10000</f>
        <v>0</v>
      </c>
      <c r="K11" s="3" t="s">
        <v>10</v>
      </c>
      <c r="L11" s="3">
        <v>164580</v>
      </c>
      <c r="M11" s="3">
        <v>419</v>
      </c>
      <c r="N11" s="3">
        <v>15</v>
      </c>
      <c r="O11" s="3">
        <v>65</v>
      </c>
      <c r="P11" s="3">
        <v>18</v>
      </c>
      <c r="Q11">
        <f>M11/L11*10000</f>
        <v>25.458743468222142</v>
      </c>
      <c r="R11">
        <f>N11/L11 *10000</f>
        <v>0.91141086401749904</v>
      </c>
      <c r="S11">
        <f>O11/L11*10000</f>
        <v>3.9494470774091628</v>
      </c>
      <c r="T11">
        <f>P11/L11*10000</f>
        <v>1.0936930368209989</v>
      </c>
    </row>
    <row r="12" spans="1:20" x14ac:dyDescent="0.35">
      <c r="A12" s="2" t="s">
        <v>15</v>
      </c>
      <c r="B12" s="2">
        <v>200265</v>
      </c>
      <c r="C12" s="2">
        <v>0</v>
      </c>
      <c r="D12" s="2">
        <v>0</v>
      </c>
      <c r="E12" s="2">
        <v>0</v>
      </c>
      <c r="F12" s="2">
        <v>0</v>
      </c>
      <c r="G12">
        <f>C12/B12*10000</f>
        <v>0</v>
      </c>
      <c r="H12">
        <f>D12/B12 *10000</f>
        <v>0</v>
      </c>
      <c r="I12">
        <f>E12/B12*10000</f>
        <v>0</v>
      </c>
      <c r="J12">
        <f>F12/B12*10000</f>
        <v>0</v>
      </c>
      <c r="K12" s="2" t="s">
        <v>15</v>
      </c>
      <c r="L12" s="2">
        <v>200265</v>
      </c>
      <c r="M12" s="2">
        <v>0</v>
      </c>
      <c r="N12" s="2">
        <v>0</v>
      </c>
      <c r="O12" s="2">
        <v>0</v>
      </c>
      <c r="P12" s="2">
        <v>0</v>
      </c>
      <c r="Q12">
        <f>M12/L12*10000</f>
        <v>0</v>
      </c>
      <c r="R12">
        <f>N12/L12 *10000</f>
        <v>0</v>
      </c>
      <c r="S12">
        <f>O12/L12*10000</f>
        <v>0</v>
      </c>
      <c r="T12">
        <f>P12/L12*10000</f>
        <v>0</v>
      </c>
    </row>
    <row r="13" spans="1:20" x14ac:dyDescent="0.35">
      <c r="A13" s="2" t="s">
        <v>17</v>
      </c>
      <c r="B13" s="2">
        <v>39195</v>
      </c>
      <c r="C13" s="2">
        <v>1</v>
      </c>
      <c r="D13" s="2">
        <v>1</v>
      </c>
      <c r="E13" s="2">
        <v>0</v>
      </c>
      <c r="F13" s="2">
        <v>0</v>
      </c>
      <c r="G13">
        <f>C13/B13*10000</f>
        <v>0.25513458349279244</v>
      </c>
      <c r="H13">
        <f>D13/B13 *10000</f>
        <v>0.25513458349279244</v>
      </c>
      <c r="I13">
        <f>E13/B13*10000</f>
        <v>0</v>
      </c>
      <c r="J13">
        <f>F13/B13*10000</f>
        <v>0</v>
      </c>
      <c r="K13" s="3" t="s">
        <v>17</v>
      </c>
      <c r="L13" s="3">
        <v>39195</v>
      </c>
      <c r="M13" s="3">
        <v>126</v>
      </c>
      <c r="N13" s="3">
        <v>5</v>
      </c>
      <c r="O13" s="3">
        <v>19</v>
      </c>
      <c r="P13" s="3">
        <v>3</v>
      </c>
      <c r="Q13">
        <f>M13/L13*10000</f>
        <v>32.146957520091853</v>
      </c>
      <c r="R13">
        <f>N13/L13 *10000</f>
        <v>1.2756729174639623</v>
      </c>
      <c r="S13">
        <f>O13/L13*10000</f>
        <v>4.8475570863630564</v>
      </c>
      <c r="T13">
        <f>P13/L13*10000</f>
        <v>0.76540375047837739</v>
      </c>
    </row>
    <row r="14" spans="1:20" x14ac:dyDescent="0.35">
      <c r="A14" s="3" t="s">
        <v>11</v>
      </c>
      <c r="B14" s="3">
        <v>159315</v>
      </c>
      <c r="C14" s="3">
        <v>1720</v>
      </c>
      <c r="D14" s="3">
        <v>42</v>
      </c>
      <c r="E14" s="3">
        <v>35</v>
      </c>
      <c r="F14" s="3">
        <v>21</v>
      </c>
      <c r="G14">
        <f>C14/B14*10000</f>
        <v>107.96221322537112</v>
      </c>
      <c r="H14">
        <f>D14/B14 *10000</f>
        <v>2.6362866020148763</v>
      </c>
      <c r="I14">
        <f>E14/B14*10000</f>
        <v>2.1969055016790637</v>
      </c>
      <c r="J14">
        <f>F14/B14*10000</f>
        <v>1.3181433010074382</v>
      </c>
      <c r="K14" s="2" t="s">
        <v>11</v>
      </c>
      <c r="L14" s="2">
        <v>159315</v>
      </c>
      <c r="M14" s="2">
        <v>4</v>
      </c>
      <c r="N14" s="2">
        <v>0</v>
      </c>
      <c r="O14" s="2">
        <v>0</v>
      </c>
      <c r="P14" s="2">
        <v>0</v>
      </c>
      <c r="Q14">
        <f>M14/L14*10000</f>
        <v>0.25107491447760727</v>
      </c>
      <c r="R14">
        <f>N14/L14 *10000</f>
        <v>0</v>
      </c>
      <c r="S14">
        <f>O14/L14*10000</f>
        <v>0</v>
      </c>
      <c r="T14">
        <f>P14/L14*10000</f>
        <v>0</v>
      </c>
    </row>
    <row r="15" spans="1:20" x14ac:dyDescent="0.35">
      <c r="A15" s="3" t="s">
        <v>12</v>
      </c>
      <c r="B15" s="3">
        <v>147615</v>
      </c>
      <c r="C15" s="3">
        <v>1443</v>
      </c>
      <c r="D15" s="3">
        <v>46</v>
      </c>
      <c r="E15" s="3">
        <v>17</v>
      </c>
      <c r="F15" s="3">
        <v>19</v>
      </c>
      <c r="G15">
        <f>C15/B15*10000</f>
        <v>97.754293262879798</v>
      </c>
      <c r="H15">
        <f>D15/B15 *10000</f>
        <v>3.1162144768485587</v>
      </c>
      <c r="I15">
        <f>E15/B15*10000</f>
        <v>1.1516444805744672</v>
      </c>
      <c r="J15">
        <f>F15/B15*10000</f>
        <v>1.2871320665244046</v>
      </c>
      <c r="K15" s="2" t="s">
        <v>12</v>
      </c>
      <c r="L15" s="2">
        <v>147615</v>
      </c>
      <c r="M15" s="2">
        <v>5</v>
      </c>
      <c r="N15" s="2">
        <v>0</v>
      </c>
      <c r="O15" s="2">
        <v>0</v>
      </c>
      <c r="P15" s="2">
        <v>0</v>
      </c>
      <c r="Q15">
        <f>M15/L15*10000</f>
        <v>0.33871896487484332</v>
      </c>
      <c r="R15">
        <f>N15/L15 *10000</f>
        <v>0</v>
      </c>
      <c r="S15">
        <f>O15/L15*10000</f>
        <v>0</v>
      </c>
      <c r="T15">
        <f>P15/L15*10000</f>
        <v>0</v>
      </c>
    </row>
    <row r="16" spans="1:20" x14ac:dyDescent="0.35">
      <c r="A16" s="2" t="s">
        <v>19</v>
      </c>
      <c r="B16" s="2">
        <v>150345</v>
      </c>
      <c r="C16" s="2">
        <v>5</v>
      </c>
      <c r="D16" s="2">
        <v>0</v>
      </c>
      <c r="E16" s="2">
        <v>0</v>
      </c>
      <c r="F16" s="2">
        <v>0</v>
      </c>
      <c r="G16">
        <f>C16/B16*10000</f>
        <v>0.33256842595363995</v>
      </c>
      <c r="H16">
        <f>D16/B16 *10000</f>
        <v>0</v>
      </c>
      <c r="I16">
        <f>E16/B16*10000</f>
        <v>0</v>
      </c>
      <c r="J16">
        <f>F16/B16*10000</f>
        <v>0</v>
      </c>
      <c r="K16" s="3" t="s">
        <v>19</v>
      </c>
      <c r="L16" s="3">
        <v>150345</v>
      </c>
      <c r="M16" s="3">
        <v>490</v>
      </c>
      <c r="N16" s="3">
        <v>31</v>
      </c>
      <c r="O16" s="3">
        <v>67</v>
      </c>
      <c r="P16" s="3">
        <v>16</v>
      </c>
      <c r="Q16">
        <f>M16/L16*10000</f>
        <v>32.591705743456714</v>
      </c>
      <c r="R16">
        <f>N16/L16 *10000</f>
        <v>2.0619242409125675</v>
      </c>
      <c r="S16">
        <f>O16/L16*10000</f>
        <v>4.4564169077787756</v>
      </c>
      <c r="T16">
        <f>P16/L16*10000</f>
        <v>1.0642189630516479</v>
      </c>
    </row>
    <row r="17" spans="1:20" x14ac:dyDescent="0.35">
      <c r="A17" s="2" t="s">
        <v>22</v>
      </c>
      <c r="B17" s="2">
        <v>133575</v>
      </c>
      <c r="C17" s="2">
        <v>0</v>
      </c>
      <c r="D17" s="2">
        <v>0</v>
      </c>
      <c r="E17" s="2">
        <v>0</v>
      </c>
      <c r="F17" s="2">
        <v>0</v>
      </c>
      <c r="G17">
        <f>C17/B17*10000</f>
        <v>0</v>
      </c>
      <c r="H17">
        <f>D17/B17 *10000</f>
        <v>0</v>
      </c>
      <c r="I17">
        <f>E17/B17*10000</f>
        <v>0</v>
      </c>
      <c r="J17">
        <f>F17/B17*10000</f>
        <v>0</v>
      </c>
      <c r="K17" s="2" t="s">
        <v>22</v>
      </c>
      <c r="L17" s="2">
        <v>133575</v>
      </c>
      <c r="M17" s="2">
        <v>0</v>
      </c>
      <c r="N17" s="2">
        <v>0</v>
      </c>
      <c r="O17" s="2">
        <v>0</v>
      </c>
      <c r="P17" s="2">
        <v>0</v>
      </c>
      <c r="Q17">
        <f>M17/L17*10000</f>
        <v>0</v>
      </c>
      <c r="R17">
        <f>N17/L17 *10000</f>
        <v>0</v>
      </c>
      <c r="S17">
        <f>O17/L17*10000</f>
        <v>0</v>
      </c>
      <c r="T17">
        <f>P17/L17*10000</f>
        <v>0</v>
      </c>
    </row>
    <row r="18" spans="1:20" x14ac:dyDescent="0.35">
      <c r="A18" s="2" t="s">
        <v>35</v>
      </c>
      <c r="B18" s="2">
        <v>282645</v>
      </c>
      <c r="C18" s="2">
        <v>1</v>
      </c>
      <c r="D18" s="2">
        <v>0</v>
      </c>
      <c r="E18" s="2">
        <v>0</v>
      </c>
      <c r="F18" s="2">
        <v>0</v>
      </c>
      <c r="G18">
        <f>C18/B18*10000</f>
        <v>3.5380070406340107E-2</v>
      </c>
      <c r="H18">
        <f>D18/B18 *10000</f>
        <v>0</v>
      </c>
      <c r="I18">
        <f>E18/B18*10000</f>
        <v>0</v>
      </c>
      <c r="J18">
        <f>F18/B18*10000</f>
        <v>0</v>
      </c>
      <c r="K18" s="3" t="s">
        <v>35</v>
      </c>
      <c r="L18" s="3">
        <v>282645</v>
      </c>
      <c r="M18" s="3">
        <v>1000</v>
      </c>
      <c r="N18" s="3">
        <v>145</v>
      </c>
      <c r="O18" s="3">
        <v>43</v>
      </c>
      <c r="P18" s="3">
        <v>73</v>
      </c>
      <c r="Q18">
        <f>M18/L18*10000</f>
        <v>35.38007040634011</v>
      </c>
      <c r="R18">
        <f>N18/L18 *10000</f>
        <v>5.1301102089193158</v>
      </c>
      <c r="S18">
        <f>O18/L18*10000</f>
        <v>1.5213430274726245</v>
      </c>
      <c r="T18">
        <f>P18/L18*10000</f>
        <v>2.582745139662828</v>
      </c>
    </row>
    <row r="19" spans="1:20" x14ac:dyDescent="0.35">
      <c r="A19" s="2" t="s">
        <v>36</v>
      </c>
      <c r="B19" s="2">
        <v>293828</v>
      </c>
      <c r="C19" s="2">
        <v>0</v>
      </c>
      <c r="D19" s="2">
        <v>0</v>
      </c>
      <c r="E19" s="2">
        <v>0</v>
      </c>
      <c r="F19" s="2">
        <v>0</v>
      </c>
      <c r="G19">
        <f>C19/B19*10000</f>
        <v>0</v>
      </c>
      <c r="H19">
        <f>D19/B19 *10000</f>
        <v>0</v>
      </c>
      <c r="I19">
        <f>E19/B19*10000</f>
        <v>0</v>
      </c>
      <c r="J19">
        <f>F19/B19*10000</f>
        <v>0</v>
      </c>
      <c r="K19" s="3" t="s">
        <v>36</v>
      </c>
      <c r="L19" s="3">
        <v>293828</v>
      </c>
      <c r="M19" s="3">
        <v>979</v>
      </c>
      <c r="N19" s="3">
        <v>115</v>
      </c>
      <c r="O19" s="3">
        <v>36</v>
      </c>
      <c r="P19" s="3">
        <v>61</v>
      </c>
      <c r="Q19">
        <f>M19/L19*10000</f>
        <v>33.318812366418449</v>
      </c>
      <c r="R19">
        <f>N19/L19 *10000</f>
        <v>3.9138543637774483</v>
      </c>
      <c r="S19">
        <f>O19/L19*10000</f>
        <v>1.225206583443375</v>
      </c>
      <c r="T19">
        <f>P19/L19*10000</f>
        <v>2.0760444886123857</v>
      </c>
    </row>
    <row r="20" spans="1:20" x14ac:dyDescent="0.35">
      <c r="A20" s="2" t="s">
        <v>37</v>
      </c>
      <c r="B20" s="2">
        <v>293526</v>
      </c>
      <c r="C20" s="2">
        <v>0</v>
      </c>
      <c r="D20" s="2">
        <v>0</v>
      </c>
      <c r="E20" s="2">
        <v>0</v>
      </c>
      <c r="F20" s="2">
        <v>0</v>
      </c>
      <c r="G20">
        <f>C20/B20*10000</f>
        <v>0</v>
      </c>
      <c r="H20">
        <f>D20/B20 *10000</f>
        <v>0</v>
      </c>
      <c r="I20">
        <f>E20/B20*10000</f>
        <v>0</v>
      </c>
      <c r="J20">
        <f>F20/B20*10000</f>
        <v>0</v>
      </c>
      <c r="K20" s="3" t="s">
        <v>37</v>
      </c>
      <c r="L20" s="3">
        <v>293526</v>
      </c>
      <c r="M20" s="3">
        <v>1860</v>
      </c>
      <c r="N20" s="3">
        <v>73</v>
      </c>
      <c r="O20" s="3">
        <v>125</v>
      </c>
      <c r="P20" s="3">
        <v>46</v>
      </c>
      <c r="Q20">
        <f>M20/L20*10000</f>
        <v>63.367470002657349</v>
      </c>
      <c r="R20">
        <f>N20/L20 *10000</f>
        <v>2.487002854943003</v>
      </c>
      <c r="S20">
        <f>O20/L20*10000</f>
        <v>4.2585665324366495</v>
      </c>
      <c r="T20">
        <f>P20/L20*10000</f>
        <v>1.567152483936687</v>
      </c>
    </row>
    <row r="21" spans="1:20" x14ac:dyDescent="0.35">
      <c r="A21" s="2" t="s">
        <v>13</v>
      </c>
      <c r="B21" s="2">
        <v>141960</v>
      </c>
      <c r="C21" s="2">
        <v>5</v>
      </c>
      <c r="D21" s="2">
        <v>0</v>
      </c>
      <c r="E21" s="2">
        <v>0</v>
      </c>
      <c r="F21" s="2">
        <v>0</v>
      </c>
      <c r="G21">
        <f>C21/B21*10000</f>
        <v>0.35221189067342912</v>
      </c>
      <c r="H21">
        <f>D21/B21 *10000</f>
        <v>0</v>
      </c>
      <c r="I21">
        <f>E21/B21*10000</f>
        <v>0</v>
      </c>
      <c r="J21">
        <f>F21/B21*10000</f>
        <v>0</v>
      </c>
      <c r="K21" s="3" t="s">
        <v>13</v>
      </c>
      <c r="L21" s="3">
        <v>141960</v>
      </c>
      <c r="M21" s="3">
        <v>852</v>
      </c>
      <c r="N21" s="3">
        <v>14</v>
      </c>
      <c r="O21" s="3">
        <v>125</v>
      </c>
      <c r="P21" s="3">
        <v>22</v>
      </c>
      <c r="Q21">
        <f>M21/L21*10000</f>
        <v>60.016906170752328</v>
      </c>
      <c r="R21">
        <f>N21/L21 *10000</f>
        <v>0.98619329388560151</v>
      </c>
      <c r="S21">
        <f>O21/L21*10000</f>
        <v>8.8052972668357281</v>
      </c>
      <c r="T21">
        <f>P21/L21*10000</f>
        <v>1.5497323189630883</v>
      </c>
    </row>
    <row r="22" spans="1:20" x14ac:dyDescent="0.35">
      <c r="A22" s="2" t="s">
        <v>23</v>
      </c>
      <c r="B22" s="2">
        <v>48945</v>
      </c>
      <c r="C22" s="2">
        <v>0</v>
      </c>
      <c r="D22" s="2">
        <v>0</v>
      </c>
      <c r="E22" s="2">
        <v>0</v>
      </c>
      <c r="F22" s="2">
        <v>0</v>
      </c>
      <c r="G22">
        <f>C22/B22*10000</f>
        <v>0</v>
      </c>
      <c r="H22">
        <f>D22/B22 *10000</f>
        <v>0</v>
      </c>
      <c r="I22">
        <f>E22/B22*10000</f>
        <v>0</v>
      </c>
      <c r="J22">
        <f>F22/B22*10000</f>
        <v>0</v>
      </c>
      <c r="K22" s="2" t="s">
        <v>23</v>
      </c>
      <c r="L22" s="2">
        <v>48945</v>
      </c>
      <c r="M22" s="2">
        <v>0</v>
      </c>
      <c r="N22" s="2">
        <v>0</v>
      </c>
      <c r="O22" s="2">
        <v>0</v>
      </c>
      <c r="P22" s="2">
        <v>0</v>
      </c>
      <c r="Q22">
        <f>M22/L22*10000</f>
        <v>0</v>
      </c>
      <c r="R22">
        <f>N22/L22 *10000</f>
        <v>0</v>
      </c>
      <c r="S22">
        <f>O22/L22*10000</f>
        <v>0</v>
      </c>
      <c r="T22">
        <f>P22/L22*10000</f>
        <v>0</v>
      </c>
    </row>
    <row r="23" spans="1:20" x14ac:dyDescent="0.35">
      <c r="A23" s="2" t="s">
        <v>21</v>
      </c>
      <c r="B23" s="2">
        <v>145275</v>
      </c>
      <c r="C23" s="2">
        <v>1</v>
      </c>
      <c r="D23" s="2">
        <v>0</v>
      </c>
      <c r="E23" s="2">
        <v>0</v>
      </c>
      <c r="F23" s="2">
        <v>0</v>
      </c>
      <c r="G23">
        <f>C23/B23*10000</f>
        <v>6.8834968163827226E-2</v>
      </c>
      <c r="H23">
        <f>D23/B23 *10000</f>
        <v>0</v>
      </c>
      <c r="I23">
        <f>E23/B23*10000</f>
        <v>0</v>
      </c>
      <c r="J23">
        <f>F23/B23*10000</f>
        <v>0</v>
      </c>
      <c r="K23" s="3" t="s">
        <v>21</v>
      </c>
      <c r="L23" s="3">
        <v>145275</v>
      </c>
      <c r="M23" s="3">
        <v>36</v>
      </c>
      <c r="N23" s="3">
        <v>7</v>
      </c>
      <c r="O23" s="3">
        <v>0</v>
      </c>
      <c r="P23" s="3">
        <v>0</v>
      </c>
      <c r="Q23">
        <f>M23/L23*10000</f>
        <v>2.4780588538977804</v>
      </c>
      <c r="R23">
        <f>N23/L23 *10000</f>
        <v>0.48184477714679058</v>
      </c>
      <c r="S23">
        <f>O23/L23*10000</f>
        <v>0</v>
      </c>
      <c r="T23">
        <f>P23/L23*10000</f>
        <v>0</v>
      </c>
    </row>
    <row r="24" spans="1:20" x14ac:dyDescent="0.35">
      <c r="A24" s="3" t="s">
        <v>20</v>
      </c>
      <c r="B24" s="3">
        <v>131625</v>
      </c>
      <c r="C24" s="3">
        <v>981</v>
      </c>
      <c r="D24" s="3">
        <v>23</v>
      </c>
      <c r="E24" s="3">
        <v>10</v>
      </c>
      <c r="F24" s="3">
        <v>17</v>
      </c>
      <c r="G24">
        <f>C24/B24*10000</f>
        <v>74.529914529914535</v>
      </c>
      <c r="H24">
        <f>D24/B24 *10000</f>
        <v>1.7473884140550806</v>
      </c>
      <c r="I24">
        <f>E24/B24*10000</f>
        <v>0.75973409306742645</v>
      </c>
      <c r="J24">
        <f>F24/B24*10000</f>
        <v>1.291547958214625</v>
      </c>
      <c r="K24" s="3" t="s">
        <v>20</v>
      </c>
      <c r="L24" s="3">
        <v>131625</v>
      </c>
      <c r="M24" s="3">
        <v>224</v>
      </c>
      <c r="N24" s="3">
        <v>1</v>
      </c>
      <c r="O24" s="3">
        <v>26</v>
      </c>
      <c r="P24" s="3">
        <v>5</v>
      </c>
      <c r="Q24">
        <f>M24/L24*10000</f>
        <v>17.018043684710349</v>
      </c>
      <c r="R24">
        <f>N24/L24 *10000</f>
        <v>7.5973409306742637E-2</v>
      </c>
      <c r="S24">
        <f>O24/L24*10000</f>
        <v>1.9753086419753085</v>
      </c>
      <c r="T24">
        <f>P24/L24*10000</f>
        <v>0.37986704653371323</v>
      </c>
    </row>
    <row r="25" spans="1:20" x14ac:dyDescent="0.35">
      <c r="A25" s="2" t="s">
        <v>29</v>
      </c>
      <c r="B25" s="2">
        <v>140985</v>
      </c>
      <c r="C25" s="2">
        <v>0</v>
      </c>
      <c r="D25" s="2">
        <v>0</v>
      </c>
      <c r="E25" s="2">
        <v>0</v>
      </c>
      <c r="F25" s="2">
        <v>0</v>
      </c>
      <c r="G25">
        <f>C25/B25*10000</f>
        <v>0</v>
      </c>
      <c r="H25">
        <f>D25/B25 *10000</f>
        <v>0</v>
      </c>
      <c r="I25">
        <f>E25/B25*10000</f>
        <v>0</v>
      </c>
      <c r="J25">
        <f>F25/B25*10000</f>
        <v>0</v>
      </c>
      <c r="K25" s="3" t="s">
        <v>29</v>
      </c>
      <c r="L25" s="3">
        <v>140985</v>
      </c>
      <c r="M25" s="3">
        <v>120</v>
      </c>
      <c r="N25" s="3">
        <v>2</v>
      </c>
      <c r="O25" s="3">
        <v>17</v>
      </c>
      <c r="P25" s="3">
        <v>0</v>
      </c>
      <c r="Q25">
        <f>M25/L25*10000</f>
        <v>8.5115437812533248</v>
      </c>
      <c r="R25">
        <f>N25/L25 *10000</f>
        <v>0.14185906302088874</v>
      </c>
      <c r="S25">
        <f>O25/L25*10000</f>
        <v>1.2058020356775545</v>
      </c>
      <c r="T25">
        <f>P25/L25*10000</f>
        <v>0</v>
      </c>
    </row>
    <row r="26" spans="1:20" x14ac:dyDescent="0.35">
      <c r="A26" s="3" t="s">
        <v>24</v>
      </c>
      <c r="B26" s="3">
        <v>191295</v>
      </c>
      <c r="C26" s="3">
        <v>2487</v>
      </c>
      <c r="D26" s="3">
        <v>22</v>
      </c>
      <c r="E26" s="3">
        <v>36</v>
      </c>
      <c r="F26" s="3">
        <v>21</v>
      </c>
      <c r="G26">
        <f>C26/B26*10000</f>
        <v>130.00862542146945</v>
      </c>
      <c r="H26">
        <f>D26/B26 *10000</f>
        <v>1.1500561959277555</v>
      </c>
      <c r="I26">
        <f>E26/B26*10000</f>
        <v>1.8819101387908728</v>
      </c>
      <c r="J26">
        <f>F26/B26*10000</f>
        <v>1.0977809142946757</v>
      </c>
      <c r="K26" s="2" t="s">
        <v>24</v>
      </c>
      <c r="L26" s="2">
        <v>191295</v>
      </c>
      <c r="M26" s="2">
        <v>4</v>
      </c>
      <c r="N26" s="2">
        <v>0</v>
      </c>
      <c r="O26" s="2">
        <v>0</v>
      </c>
      <c r="P26" s="2">
        <v>0</v>
      </c>
      <c r="Q26">
        <f>M26/L26*10000</f>
        <v>0.20910112653231919</v>
      </c>
      <c r="R26">
        <f>N26/L26 *10000</f>
        <v>0</v>
      </c>
      <c r="S26">
        <f>O26/L26*10000</f>
        <v>0</v>
      </c>
      <c r="T26">
        <f>P26/L26*10000</f>
        <v>0</v>
      </c>
    </row>
    <row r="27" spans="1:20" x14ac:dyDescent="0.35">
      <c r="A27" s="3" t="s">
        <v>28</v>
      </c>
      <c r="B27" s="3">
        <v>230685</v>
      </c>
      <c r="C27" s="3">
        <v>3412</v>
      </c>
      <c r="D27" s="3">
        <v>48</v>
      </c>
      <c r="E27" s="3">
        <v>51</v>
      </c>
      <c r="F27" s="3">
        <v>37</v>
      </c>
      <c r="G27">
        <f>C27/B27*10000</f>
        <v>147.90731950495262</v>
      </c>
      <c r="H27">
        <f>D27/B27 *10000</f>
        <v>2.0807594772091811</v>
      </c>
      <c r="I27">
        <f>E27/B27*10000</f>
        <v>2.2108069445347551</v>
      </c>
      <c r="J27">
        <f>F27/B27*10000</f>
        <v>1.6039187636820773</v>
      </c>
      <c r="K27" s="2" t="s">
        <v>28</v>
      </c>
      <c r="L27" s="2">
        <v>230685</v>
      </c>
      <c r="M27" s="2">
        <v>3</v>
      </c>
      <c r="N27" s="2">
        <v>0</v>
      </c>
      <c r="O27" s="2">
        <v>0</v>
      </c>
      <c r="P27" s="2">
        <v>0</v>
      </c>
      <c r="Q27">
        <f>M27/L27*10000</f>
        <v>0.13004746732557382</v>
      </c>
      <c r="R27">
        <f>N27/L27 *10000</f>
        <v>0</v>
      </c>
      <c r="S27">
        <f>O27/L27*10000</f>
        <v>0</v>
      </c>
      <c r="T27">
        <f>P27/L27*10000</f>
        <v>0</v>
      </c>
    </row>
    <row r="28" spans="1:20" x14ac:dyDescent="0.35">
      <c r="A28" s="3" t="s">
        <v>25</v>
      </c>
      <c r="B28" s="3">
        <v>155610</v>
      </c>
      <c r="C28" s="3">
        <v>1243</v>
      </c>
      <c r="D28" s="3">
        <v>52</v>
      </c>
      <c r="E28" s="3">
        <v>20</v>
      </c>
      <c r="F28" s="3">
        <v>24</v>
      </c>
      <c r="G28">
        <f>C28/B28*10000</f>
        <v>79.879185142343047</v>
      </c>
      <c r="H28">
        <f>D28/B28 *10000</f>
        <v>3.3416875522138683</v>
      </c>
      <c r="I28">
        <f>E28/B28*10000</f>
        <v>1.28526444315918</v>
      </c>
      <c r="J28">
        <f>F28/B28*10000</f>
        <v>1.5423173317910162</v>
      </c>
      <c r="K28" s="2" t="s">
        <v>25</v>
      </c>
      <c r="L28" s="2">
        <v>155610</v>
      </c>
      <c r="M28" s="2">
        <v>1</v>
      </c>
      <c r="N28" s="2">
        <v>0</v>
      </c>
      <c r="O28" s="2">
        <v>0</v>
      </c>
      <c r="P28" s="2">
        <v>0</v>
      </c>
      <c r="Q28">
        <f>M28/L28*10000</f>
        <v>6.4263222157959002E-2</v>
      </c>
      <c r="R28">
        <f>N28/L28 *10000</f>
        <v>0</v>
      </c>
      <c r="S28">
        <f>O28/L28*10000</f>
        <v>0</v>
      </c>
      <c r="T28">
        <f>P28/L28*10000</f>
        <v>0</v>
      </c>
    </row>
    <row r="29" spans="1:20" x14ac:dyDescent="0.35">
      <c r="A29" s="2" t="s">
        <v>26</v>
      </c>
      <c r="B29" s="2">
        <v>156195</v>
      </c>
      <c r="C29" s="2">
        <v>1</v>
      </c>
      <c r="D29" s="2">
        <v>0</v>
      </c>
      <c r="E29" s="2">
        <v>0</v>
      </c>
      <c r="F29" s="2">
        <v>0</v>
      </c>
      <c r="G29">
        <f>C29/B29*10000</f>
        <v>6.4022535932648297E-2</v>
      </c>
      <c r="H29">
        <f>D29/B29 *10000</f>
        <v>0</v>
      </c>
      <c r="I29">
        <f>E29/B29*10000</f>
        <v>0</v>
      </c>
      <c r="J29">
        <f>F29/B29*10000</f>
        <v>0</v>
      </c>
      <c r="K29" s="3" t="s">
        <v>26</v>
      </c>
      <c r="L29" s="3">
        <v>156195</v>
      </c>
      <c r="M29" s="3">
        <v>473</v>
      </c>
      <c r="N29" s="3">
        <v>13</v>
      </c>
      <c r="O29" s="3">
        <v>67</v>
      </c>
      <c r="P29" s="3">
        <v>12</v>
      </c>
      <c r="Q29">
        <f>M29/L29*10000</f>
        <v>30.282659496142646</v>
      </c>
      <c r="R29">
        <f>N29/L29 *10000</f>
        <v>0.8322929671244278</v>
      </c>
      <c r="S29">
        <f>O29/L29*10000</f>
        <v>4.2895099074874352</v>
      </c>
      <c r="T29">
        <f>P29/L29*10000</f>
        <v>0.76827043119177951</v>
      </c>
    </row>
    <row r="30" spans="1:20" x14ac:dyDescent="0.35">
      <c r="A30" s="3" t="s">
        <v>38</v>
      </c>
      <c r="B30" s="3">
        <v>138060</v>
      </c>
      <c r="C30" s="3">
        <v>1616</v>
      </c>
      <c r="D30" s="3">
        <v>30</v>
      </c>
      <c r="E30" s="3">
        <v>18</v>
      </c>
      <c r="F30" s="3">
        <v>27</v>
      </c>
      <c r="G30">
        <f>C30/B30*10000</f>
        <v>117.05055772852383</v>
      </c>
      <c r="H30">
        <f>D30/B30 *10000</f>
        <v>2.17296827466319</v>
      </c>
      <c r="I30">
        <f>E30/B30*10000</f>
        <v>1.3037809647979139</v>
      </c>
      <c r="J30">
        <f>F30/B30*10000</f>
        <v>1.9556714471968708</v>
      </c>
      <c r="K30" s="2" t="s">
        <v>38</v>
      </c>
      <c r="L30" s="2">
        <v>138060</v>
      </c>
      <c r="M30" s="2">
        <v>5</v>
      </c>
      <c r="N30" s="2">
        <v>0</v>
      </c>
      <c r="O30" s="2">
        <v>0</v>
      </c>
      <c r="P30" s="2">
        <v>0</v>
      </c>
      <c r="Q30">
        <f>M30/L30*10000</f>
        <v>0.36216137911053164</v>
      </c>
      <c r="R30">
        <f>N30/L30 *10000</f>
        <v>0</v>
      </c>
      <c r="S30">
        <f>O30/L30*10000</f>
        <v>0</v>
      </c>
      <c r="T30">
        <f>P30/L30*10000</f>
        <v>0</v>
      </c>
    </row>
    <row r="31" spans="1:20" x14ac:dyDescent="0.35">
      <c r="A31" s="2" t="s">
        <v>27</v>
      </c>
      <c r="B31" s="2">
        <v>272073</v>
      </c>
      <c r="C31" s="2">
        <v>0</v>
      </c>
      <c r="D31" s="2">
        <v>0</v>
      </c>
      <c r="E31" s="2">
        <v>0</v>
      </c>
      <c r="F31" s="2">
        <v>0</v>
      </c>
      <c r="G31">
        <f>C31/B31*10000</f>
        <v>0</v>
      </c>
      <c r="H31">
        <f>D31/B31 *10000</f>
        <v>0</v>
      </c>
      <c r="I31">
        <f>E31/B31*10000</f>
        <v>0</v>
      </c>
      <c r="J31">
        <f>F31/B31*10000</f>
        <v>0</v>
      </c>
      <c r="K31" s="3" t="s">
        <v>27</v>
      </c>
      <c r="L31" s="3">
        <v>272073</v>
      </c>
      <c r="M31" s="3">
        <v>853</v>
      </c>
      <c r="N31" s="3">
        <v>47</v>
      </c>
      <c r="O31" s="3">
        <v>64</v>
      </c>
      <c r="P31" s="3">
        <v>20</v>
      </c>
      <c r="Q31">
        <f>M31/L31*10000</f>
        <v>31.351879826370126</v>
      </c>
      <c r="R31">
        <f>N31/L31 *10000</f>
        <v>1.7274775519805345</v>
      </c>
      <c r="S31">
        <f>O31/L31*10000</f>
        <v>2.3523098580160471</v>
      </c>
      <c r="T31">
        <f>P31/L31*10000</f>
        <v>0.73509683063001474</v>
      </c>
    </row>
    <row r="32" spans="1:20" x14ac:dyDescent="0.35">
      <c r="A32" s="2" t="s">
        <v>30</v>
      </c>
      <c r="B32" s="2">
        <v>294239</v>
      </c>
      <c r="C32" s="2">
        <v>2</v>
      </c>
      <c r="D32" s="2">
        <v>0</v>
      </c>
      <c r="E32" s="2">
        <v>0</v>
      </c>
      <c r="F32" s="2">
        <v>0</v>
      </c>
      <c r="G32">
        <f>C32/B32*10000</f>
        <v>6.7971954771461299E-2</v>
      </c>
      <c r="H32">
        <f>D32/B32 *10000</f>
        <v>0</v>
      </c>
      <c r="I32">
        <f>E32/B32*10000</f>
        <v>0</v>
      </c>
      <c r="J32">
        <f>F32/B32*10000</f>
        <v>0</v>
      </c>
      <c r="K32" s="3" t="s">
        <v>30</v>
      </c>
      <c r="L32" s="3">
        <v>294239</v>
      </c>
      <c r="M32" s="3">
        <v>992</v>
      </c>
      <c r="N32" s="3">
        <v>19</v>
      </c>
      <c r="O32" s="3">
        <v>127</v>
      </c>
      <c r="P32" s="3">
        <v>30</v>
      </c>
      <c r="Q32">
        <f>M32/L32*10000</f>
        <v>33.714089566644802</v>
      </c>
      <c r="R32">
        <f>N32/L32 *10000</f>
        <v>0.64573357032888234</v>
      </c>
      <c r="S32">
        <f>O32/L32*10000</f>
        <v>4.3162191279877922</v>
      </c>
      <c r="T32">
        <f>P32/L32*10000</f>
        <v>1.0195793215719193</v>
      </c>
    </row>
    <row r="33" spans="1:20" x14ac:dyDescent="0.35">
      <c r="A33" s="3" t="s">
        <v>32</v>
      </c>
      <c r="B33" s="3">
        <v>245895</v>
      </c>
      <c r="C33" s="3">
        <v>2249</v>
      </c>
      <c r="D33" s="3">
        <v>50</v>
      </c>
      <c r="E33" s="3">
        <v>36</v>
      </c>
      <c r="F33" s="3">
        <v>45</v>
      </c>
      <c r="G33">
        <f>C33/B33*10000</f>
        <v>91.461802802008989</v>
      </c>
      <c r="H33">
        <f>D33/B33 *10000</f>
        <v>2.0333882348156735</v>
      </c>
      <c r="I33">
        <f>E33/B33*10000</f>
        <v>1.464039529067285</v>
      </c>
      <c r="J33">
        <f>F33/B33*10000</f>
        <v>1.8300494113341061</v>
      </c>
      <c r="K33" s="2" t="s">
        <v>32</v>
      </c>
      <c r="L33" s="2">
        <v>245895</v>
      </c>
      <c r="M33" s="2">
        <v>4</v>
      </c>
      <c r="N33" s="2">
        <v>0</v>
      </c>
      <c r="O33" s="2">
        <v>1</v>
      </c>
      <c r="P33" s="2">
        <v>0</v>
      </c>
      <c r="Q33">
        <f>M33/L33*10000</f>
        <v>0.16267105878525387</v>
      </c>
      <c r="R33">
        <f>N33/L33 *10000</f>
        <v>0</v>
      </c>
      <c r="S33">
        <f>O33/L33*10000</f>
        <v>4.0667764696313467E-2</v>
      </c>
      <c r="T33">
        <f>P33/L33*10000</f>
        <v>0</v>
      </c>
    </row>
    <row r="34" spans="1:20" x14ac:dyDescent="0.35">
      <c r="A34" s="3" t="s">
        <v>33</v>
      </c>
      <c r="B34" s="3">
        <v>214305</v>
      </c>
      <c r="C34" s="3">
        <v>2361</v>
      </c>
      <c r="D34" s="3">
        <v>33</v>
      </c>
      <c r="E34" s="3">
        <v>33</v>
      </c>
      <c r="F34" s="3">
        <v>25</v>
      </c>
      <c r="G34">
        <f>C34/B34*10000</f>
        <v>110.17008469237769</v>
      </c>
      <c r="H34">
        <f>D34/B34 *10000</f>
        <v>1.5398614124728773</v>
      </c>
      <c r="I34">
        <f>E34/B34*10000</f>
        <v>1.5398614124728773</v>
      </c>
      <c r="J34">
        <f>F34/B34*10000</f>
        <v>1.1665616761158162</v>
      </c>
      <c r="K34" s="2" t="s">
        <v>33</v>
      </c>
      <c r="L34" s="2">
        <v>214305</v>
      </c>
      <c r="M34" s="2">
        <v>4</v>
      </c>
      <c r="N34" s="2">
        <v>0</v>
      </c>
      <c r="O34" s="2">
        <v>0</v>
      </c>
      <c r="P34" s="2">
        <v>0</v>
      </c>
      <c r="Q34">
        <f>M34/L34*10000</f>
        <v>0.18664986817853058</v>
      </c>
      <c r="R34">
        <f>N34/L34 *10000</f>
        <v>0</v>
      </c>
      <c r="S34">
        <f>O34/L34*10000</f>
        <v>0</v>
      </c>
      <c r="T34">
        <f>P34/L34*10000</f>
        <v>0</v>
      </c>
    </row>
    <row r="35" spans="1:20" x14ac:dyDescent="0.35">
      <c r="A35" s="2" t="s">
        <v>31</v>
      </c>
      <c r="B35" s="2">
        <v>277608</v>
      </c>
      <c r="C35" s="2">
        <v>0</v>
      </c>
      <c r="D35" s="2">
        <v>0</v>
      </c>
      <c r="E35" s="2">
        <v>0</v>
      </c>
      <c r="F35" s="2">
        <v>0</v>
      </c>
      <c r="G35">
        <f>C35/B35*10000</f>
        <v>0</v>
      </c>
      <c r="H35">
        <f>D35/B35 *10000</f>
        <v>0</v>
      </c>
      <c r="I35">
        <f>E35/B35*10000</f>
        <v>0</v>
      </c>
      <c r="J35">
        <f>F35/B35*10000</f>
        <v>0</v>
      </c>
      <c r="K35" s="3" t="s">
        <v>31</v>
      </c>
      <c r="L35" s="3">
        <v>277608</v>
      </c>
      <c r="M35" s="3">
        <v>1429</v>
      </c>
      <c r="N35" s="3">
        <v>37</v>
      </c>
      <c r="O35" s="3">
        <v>150</v>
      </c>
      <c r="P35" s="3">
        <v>31</v>
      </c>
      <c r="Q35">
        <f>M35/L35*10000</f>
        <v>51.475461802253541</v>
      </c>
      <c r="R35">
        <f>N35/L35 *10000</f>
        <v>1.3328146162934784</v>
      </c>
      <c r="S35">
        <f>O35/L35*10000</f>
        <v>5.4033024984870748</v>
      </c>
      <c r="T35">
        <f>P35/L35*10000</f>
        <v>1.1166825163539955</v>
      </c>
    </row>
    <row r="36" spans="1:20" x14ac:dyDescent="0.35">
      <c r="A36" s="3" t="s">
        <v>34</v>
      </c>
      <c r="B36" s="3">
        <v>204360</v>
      </c>
      <c r="C36" s="3">
        <v>2222</v>
      </c>
      <c r="D36" s="3">
        <v>38</v>
      </c>
      <c r="E36" s="3">
        <v>42</v>
      </c>
      <c r="F36" s="3">
        <v>20</v>
      </c>
      <c r="G36">
        <f>C36/B36*10000</f>
        <v>108.72969269915833</v>
      </c>
      <c r="H36">
        <f>D36/B36 *10000</f>
        <v>1.8594636915247602</v>
      </c>
      <c r="I36" s="2">
        <v>0</v>
      </c>
      <c r="J36">
        <f>F36/B36*10000</f>
        <v>0.97866510080250535</v>
      </c>
      <c r="K36" s="2" t="s">
        <v>34</v>
      </c>
      <c r="L36" s="2">
        <v>204360</v>
      </c>
      <c r="M36" s="2">
        <v>0</v>
      </c>
      <c r="N36" s="2">
        <v>0</v>
      </c>
      <c r="O36" s="2">
        <v>0</v>
      </c>
      <c r="P36" s="2">
        <v>0</v>
      </c>
      <c r="Q36">
        <f>M36/L36*10000</f>
        <v>0</v>
      </c>
      <c r="R36">
        <f>N36/L36 *10000</f>
        <v>0</v>
      </c>
      <c r="S36" s="2">
        <v>0</v>
      </c>
      <c r="T36">
        <f>P36/L36*10000</f>
        <v>0</v>
      </c>
    </row>
    <row r="38" spans="1:20" x14ac:dyDescent="0.35">
      <c r="O38" s="5"/>
      <c r="P38" s="5"/>
      <c r="Q38" s="5"/>
      <c r="R38" s="5"/>
    </row>
    <row r="39" spans="1:20" x14ac:dyDescent="0.35">
      <c r="A39" t="s">
        <v>50</v>
      </c>
      <c r="B39" t="s">
        <v>46</v>
      </c>
      <c r="C39" t="s">
        <v>47</v>
      </c>
      <c r="D39" t="s">
        <v>48</v>
      </c>
      <c r="E39" t="s">
        <v>49</v>
      </c>
      <c r="F39" t="s">
        <v>51</v>
      </c>
      <c r="H39" t="s">
        <v>46</v>
      </c>
      <c r="I39" t="s">
        <v>48</v>
      </c>
      <c r="J39" t="s">
        <v>46</v>
      </c>
      <c r="K39" t="s">
        <v>49</v>
      </c>
      <c r="L39" t="s">
        <v>46</v>
      </c>
      <c r="M39" t="s">
        <v>51</v>
      </c>
      <c r="O39" s="5"/>
      <c r="P39" s="5"/>
      <c r="Q39" s="5"/>
      <c r="R39" s="5"/>
    </row>
    <row r="40" spans="1:20" x14ac:dyDescent="0.35">
      <c r="A40" s="2"/>
      <c r="B40" s="2"/>
      <c r="C40" s="2"/>
      <c r="D40" s="2"/>
      <c r="E40" s="2"/>
      <c r="F40" s="2"/>
      <c r="H40" s="2"/>
      <c r="I40" s="2"/>
      <c r="J40" s="2"/>
      <c r="K40" s="2"/>
      <c r="L40" s="2"/>
      <c r="M40" s="2"/>
      <c r="O40" s="6"/>
      <c r="P40" s="6"/>
      <c r="Q40" s="6"/>
      <c r="R40" s="6"/>
    </row>
    <row r="41" spans="1:20" x14ac:dyDescent="0.35">
      <c r="A41" s="2"/>
      <c r="B41" s="2"/>
      <c r="C41" s="2"/>
      <c r="D41" s="2"/>
      <c r="E41" s="2"/>
      <c r="F41" s="2"/>
      <c r="H41" s="2"/>
      <c r="I41" s="2"/>
      <c r="J41" s="2"/>
      <c r="K41" s="2"/>
      <c r="L41" s="2"/>
      <c r="M41" s="2"/>
      <c r="O41" s="6"/>
      <c r="P41" s="6"/>
      <c r="Q41" s="6"/>
      <c r="R41" s="6"/>
    </row>
    <row r="42" spans="1:20" x14ac:dyDescent="0.35">
      <c r="A42" s="3" t="s">
        <v>8</v>
      </c>
      <c r="B42" s="3">
        <v>67665</v>
      </c>
      <c r="C42" s="3">
        <v>651</v>
      </c>
      <c r="D42" s="3">
        <v>2</v>
      </c>
      <c r="E42" s="3">
        <v>123</v>
      </c>
      <c r="F42" s="3">
        <v>9</v>
      </c>
      <c r="H42" s="3">
        <v>67665</v>
      </c>
      <c r="I42" s="3">
        <v>2</v>
      </c>
      <c r="J42" s="3">
        <v>67665</v>
      </c>
      <c r="K42" s="3">
        <v>123</v>
      </c>
      <c r="L42" s="3">
        <v>67665</v>
      </c>
      <c r="M42" s="3">
        <v>9</v>
      </c>
      <c r="O42" s="6"/>
      <c r="P42" s="6"/>
      <c r="Q42" s="6"/>
      <c r="R42" s="6"/>
    </row>
    <row r="43" spans="1:20" x14ac:dyDescent="0.35">
      <c r="A43" s="3" t="s">
        <v>9</v>
      </c>
      <c r="B43" s="3">
        <v>68445</v>
      </c>
      <c r="C43" s="3">
        <v>591</v>
      </c>
      <c r="D43" s="3">
        <v>2</v>
      </c>
      <c r="E43" s="3">
        <v>118</v>
      </c>
      <c r="F43" s="3">
        <v>14</v>
      </c>
      <c r="H43" s="3">
        <v>68445</v>
      </c>
      <c r="I43" s="3">
        <v>2</v>
      </c>
      <c r="J43" s="3">
        <v>68445</v>
      </c>
      <c r="K43" s="3">
        <v>118</v>
      </c>
      <c r="L43" s="3">
        <v>68445</v>
      </c>
      <c r="M43" s="3">
        <v>14</v>
      </c>
      <c r="O43" s="6"/>
      <c r="P43" s="6"/>
      <c r="Q43" s="6"/>
      <c r="R43" s="6"/>
    </row>
    <row r="44" spans="1:20" x14ac:dyDescent="0.35">
      <c r="A44" s="3" t="s">
        <v>18</v>
      </c>
      <c r="B44" s="3">
        <v>179400</v>
      </c>
      <c r="C44" s="3">
        <v>2052</v>
      </c>
      <c r="D44" s="3">
        <v>21</v>
      </c>
      <c r="E44" s="3">
        <v>39</v>
      </c>
      <c r="F44" s="3">
        <v>25</v>
      </c>
      <c r="H44" s="3">
        <v>179400</v>
      </c>
      <c r="I44" s="3">
        <v>21</v>
      </c>
      <c r="J44" s="3">
        <v>179400</v>
      </c>
      <c r="K44" s="3">
        <v>39</v>
      </c>
      <c r="L44" s="3">
        <v>179400</v>
      </c>
      <c r="M44" s="3">
        <v>25</v>
      </c>
      <c r="O44" s="6"/>
      <c r="P44" s="6"/>
      <c r="Q44" s="6"/>
      <c r="R44" s="6"/>
    </row>
    <row r="45" spans="1:20" x14ac:dyDescent="0.35">
      <c r="A45" s="3" t="s">
        <v>10</v>
      </c>
      <c r="B45" s="3">
        <v>164580</v>
      </c>
      <c r="C45" s="3">
        <v>419</v>
      </c>
      <c r="D45" s="3">
        <v>15</v>
      </c>
      <c r="E45" s="3">
        <v>65</v>
      </c>
      <c r="F45" s="3">
        <v>18</v>
      </c>
      <c r="H45" s="3">
        <v>164580</v>
      </c>
      <c r="I45" s="3">
        <v>15</v>
      </c>
      <c r="J45" s="3">
        <v>164580</v>
      </c>
      <c r="K45" s="3">
        <v>65</v>
      </c>
      <c r="L45" s="3">
        <v>164580</v>
      </c>
      <c r="M45" s="3">
        <v>18</v>
      </c>
      <c r="O45" s="6"/>
      <c r="P45" s="6"/>
      <c r="Q45" s="6"/>
      <c r="R45" s="6"/>
    </row>
    <row r="46" spans="1:20" x14ac:dyDescent="0.35">
      <c r="A46" s="3" t="s">
        <v>17</v>
      </c>
      <c r="B46" s="3">
        <v>39195</v>
      </c>
      <c r="C46" s="3">
        <v>126</v>
      </c>
      <c r="D46" s="3">
        <v>5</v>
      </c>
      <c r="E46" s="3">
        <v>19</v>
      </c>
      <c r="F46" s="3">
        <v>3</v>
      </c>
      <c r="H46" s="3">
        <v>39195</v>
      </c>
      <c r="I46" s="3">
        <v>5</v>
      </c>
      <c r="J46" s="3">
        <v>39195</v>
      </c>
      <c r="K46" s="3">
        <v>19</v>
      </c>
      <c r="L46" s="3">
        <v>39195</v>
      </c>
      <c r="M46" s="3">
        <v>3</v>
      </c>
      <c r="O46" s="6"/>
      <c r="P46" s="6"/>
      <c r="Q46" s="6"/>
      <c r="R46" s="6"/>
    </row>
    <row r="47" spans="1:20" x14ac:dyDescent="0.35">
      <c r="A47" s="3" t="s">
        <v>11</v>
      </c>
      <c r="B47" s="3">
        <v>159315</v>
      </c>
      <c r="C47" s="3">
        <v>1720</v>
      </c>
      <c r="D47" s="3">
        <v>42</v>
      </c>
      <c r="E47" s="3">
        <v>35</v>
      </c>
      <c r="F47" s="3">
        <v>21</v>
      </c>
      <c r="H47" s="3">
        <v>159315</v>
      </c>
      <c r="I47" s="3">
        <v>42</v>
      </c>
      <c r="J47" s="3">
        <v>159315</v>
      </c>
      <c r="K47" s="3">
        <v>35</v>
      </c>
      <c r="L47" s="3">
        <v>159315</v>
      </c>
      <c r="M47" s="3">
        <v>21</v>
      </c>
      <c r="O47" s="6"/>
      <c r="P47" s="6"/>
      <c r="Q47" s="6"/>
      <c r="R47" s="6"/>
    </row>
    <row r="48" spans="1:20" x14ac:dyDescent="0.35">
      <c r="A48" s="3" t="s">
        <v>12</v>
      </c>
      <c r="B48" s="3">
        <v>147615</v>
      </c>
      <c r="C48" s="3">
        <v>1443</v>
      </c>
      <c r="D48" s="3">
        <v>46</v>
      </c>
      <c r="E48" s="3">
        <v>17</v>
      </c>
      <c r="F48" s="3">
        <v>19</v>
      </c>
      <c r="H48" s="3">
        <v>147615</v>
      </c>
      <c r="I48" s="3">
        <v>46</v>
      </c>
      <c r="J48" s="3">
        <v>147615</v>
      </c>
      <c r="K48" s="3">
        <v>17</v>
      </c>
      <c r="L48" s="3">
        <v>147615</v>
      </c>
      <c r="M48" s="3">
        <v>19</v>
      </c>
      <c r="O48" s="6"/>
      <c r="P48" s="6"/>
      <c r="Q48" s="6"/>
      <c r="R48" s="6"/>
    </row>
    <row r="49" spans="1:18" x14ac:dyDescent="0.35">
      <c r="A49" s="3" t="s">
        <v>19</v>
      </c>
      <c r="B49" s="3">
        <v>150345</v>
      </c>
      <c r="C49" s="3">
        <v>490</v>
      </c>
      <c r="D49" s="3">
        <v>31</v>
      </c>
      <c r="E49" s="3">
        <v>67</v>
      </c>
      <c r="F49" s="3">
        <v>16</v>
      </c>
      <c r="H49" s="3">
        <v>150345</v>
      </c>
      <c r="I49" s="3">
        <v>31</v>
      </c>
      <c r="J49" s="3">
        <v>150345</v>
      </c>
      <c r="K49" s="3">
        <v>67</v>
      </c>
      <c r="L49" s="3">
        <v>150345</v>
      </c>
      <c r="M49" s="3">
        <v>16</v>
      </c>
      <c r="O49" s="6"/>
      <c r="P49" s="6"/>
      <c r="Q49" s="6"/>
      <c r="R49" s="6"/>
    </row>
    <row r="50" spans="1:18" x14ac:dyDescent="0.35">
      <c r="A50" s="3" t="s">
        <v>35</v>
      </c>
      <c r="B50" s="3">
        <v>282645</v>
      </c>
      <c r="C50" s="3">
        <v>1000</v>
      </c>
      <c r="D50" s="3">
        <v>145</v>
      </c>
      <c r="E50" s="3">
        <v>43</v>
      </c>
      <c r="F50" s="3">
        <v>73</v>
      </c>
      <c r="H50" s="3">
        <v>282645</v>
      </c>
      <c r="I50" s="3">
        <v>145</v>
      </c>
      <c r="J50" s="3">
        <v>282645</v>
      </c>
      <c r="K50" s="3">
        <v>43</v>
      </c>
      <c r="L50" s="3">
        <v>282645</v>
      </c>
      <c r="M50" s="3">
        <v>73</v>
      </c>
      <c r="O50" s="6"/>
      <c r="P50" s="6"/>
      <c r="Q50" s="6"/>
      <c r="R50" s="6"/>
    </row>
    <row r="51" spans="1:18" x14ac:dyDescent="0.35">
      <c r="A51" s="3" t="s">
        <v>36</v>
      </c>
      <c r="B51" s="3">
        <v>293828</v>
      </c>
      <c r="C51" s="3">
        <v>979</v>
      </c>
      <c r="D51" s="3">
        <v>115</v>
      </c>
      <c r="E51" s="3">
        <v>36</v>
      </c>
      <c r="F51" s="3">
        <v>61</v>
      </c>
      <c r="H51" s="3">
        <v>293828</v>
      </c>
      <c r="I51" s="3">
        <v>115</v>
      </c>
      <c r="J51" s="3">
        <v>293828</v>
      </c>
      <c r="K51" s="3">
        <v>36</v>
      </c>
      <c r="L51" s="3">
        <v>293828</v>
      </c>
      <c r="M51" s="3">
        <v>61</v>
      </c>
      <c r="O51" s="6"/>
      <c r="P51" s="6"/>
      <c r="Q51" s="6"/>
      <c r="R51" s="6"/>
    </row>
    <row r="52" spans="1:18" x14ac:dyDescent="0.35">
      <c r="A52" s="3" t="s">
        <v>37</v>
      </c>
      <c r="B52" s="3">
        <v>293526</v>
      </c>
      <c r="C52" s="3">
        <v>1860</v>
      </c>
      <c r="D52" s="3">
        <v>73</v>
      </c>
      <c r="E52" s="3">
        <v>125</v>
      </c>
      <c r="F52" s="3">
        <v>46</v>
      </c>
      <c r="H52" s="3">
        <v>293526</v>
      </c>
      <c r="I52" s="3">
        <v>73</v>
      </c>
      <c r="J52" s="3">
        <v>293526</v>
      </c>
      <c r="K52" s="3">
        <v>125</v>
      </c>
      <c r="L52" s="3">
        <v>293526</v>
      </c>
      <c r="M52" s="3">
        <v>46</v>
      </c>
      <c r="O52" s="6"/>
      <c r="P52" s="6"/>
      <c r="Q52" s="6"/>
      <c r="R52" s="6"/>
    </row>
    <row r="53" spans="1:18" x14ac:dyDescent="0.35">
      <c r="A53" s="3" t="s">
        <v>13</v>
      </c>
      <c r="B53" s="3">
        <v>141960</v>
      </c>
      <c r="C53" s="3">
        <v>852</v>
      </c>
      <c r="D53" s="3">
        <v>14</v>
      </c>
      <c r="E53" s="3">
        <v>125</v>
      </c>
      <c r="F53" s="3">
        <v>22</v>
      </c>
      <c r="H53" s="3">
        <v>141960</v>
      </c>
      <c r="I53" s="3">
        <v>14</v>
      </c>
      <c r="J53" s="3">
        <v>141960</v>
      </c>
      <c r="K53" s="3">
        <v>125</v>
      </c>
      <c r="L53" s="3">
        <v>141960</v>
      </c>
      <c r="M53" s="3">
        <v>22</v>
      </c>
      <c r="O53" s="6"/>
      <c r="P53" s="6"/>
      <c r="Q53" s="6"/>
      <c r="R53" s="6"/>
    </row>
    <row r="54" spans="1:18" x14ac:dyDescent="0.35">
      <c r="A54" s="3" t="s">
        <v>21</v>
      </c>
      <c r="B54" s="3">
        <v>145275</v>
      </c>
      <c r="C54" s="3">
        <v>36</v>
      </c>
      <c r="D54" s="3">
        <v>7</v>
      </c>
      <c r="E54" s="3">
        <v>0</v>
      </c>
      <c r="F54" s="3">
        <v>0</v>
      </c>
      <c r="H54" s="3">
        <v>145275</v>
      </c>
      <c r="I54" s="3">
        <v>7</v>
      </c>
      <c r="J54" s="3">
        <v>145275</v>
      </c>
      <c r="K54" s="3">
        <v>0</v>
      </c>
      <c r="L54" s="3">
        <v>145275</v>
      </c>
      <c r="M54" s="3">
        <v>0</v>
      </c>
      <c r="O54" s="6"/>
      <c r="P54" s="6"/>
      <c r="Q54" s="6"/>
      <c r="R54" s="6"/>
    </row>
    <row r="55" spans="1:18" x14ac:dyDescent="0.35">
      <c r="A55" s="3" t="s">
        <v>20</v>
      </c>
      <c r="B55" s="3">
        <v>131625</v>
      </c>
      <c r="C55" s="3">
        <v>981</v>
      </c>
      <c r="D55" s="3">
        <v>23</v>
      </c>
      <c r="E55" s="3">
        <v>10</v>
      </c>
      <c r="F55" s="3">
        <v>17</v>
      </c>
      <c r="H55" s="3">
        <v>131625</v>
      </c>
      <c r="I55" s="3">
        <v>23</v>
      </c>
      <c r="J55" s="3">
        <v>131625</v>
      </c>
      <c r="K55" s="3">
        <v>10</v>
      </c>
      <c r="L55" s="3">
        <v>131625</v>
      </c>
      <c r="M55" s="3">
        <v>17</v>
      </c>
      <c r="O55" s="6"/>
      <c r="P55" s="6"/>
      <c r="Q55" s="6"/>
      <c r="R55" s="6"/>
    </row>
    <row r="56" spans="1:18" x14ac:dyDescent="0.35">
      <c r="A56" s="3" t="s">
        <v>24</v>
      </c>
      <c r="B56" s="3">
        <v>191295</v>
      </c>
      <c r="C56" s="3">
        <v>2487</v>
      </c>
      <c r="D56" s="3">
        <v>22</v>
      </c>
      <c r="E56" s="3">
        <v>36</v>
      </c>
      <c r="F56" s="3">
        <v>21</v>
      </c>
      <c r="H56" s="3">
        <v>191295</v>
      </c>
      <c r="I56" s="3">
        <v>22</v>
      </c>
      <c r="J56" s="3">
        <v>191295</v>
      </c>
      <c r="K56" s="3">
        <v>36</v>
      </c>
      <c r="L56" s="3">
        <v>191295</v>
      </c>
      <c r="M56" s="3">
        <v>21</v>
      </c>
      <c r="O56" s="6"/>
      <c r="P56" s="6"/>
      <c r="Q56" s="6"/>
      <c r="R56" s="6"/>
    </row>
    <row r="57" spans="1:18" x14ac:dyDescent="0.35">
      <c r="A57" s="3" t="s">
        <v>28</v>
      </c>
      <c r="B57" s="3">
        <v>230685</v>
      </c>
      <c r="C57" s="3">
        <v>3412</v>
      </c>
      <c r="D57" s="3">
        <v>48</v>
      </c>
      <c r="E57" s="3">
        <v>51</v>
      </c>
      <c r="F57" s="3">
        <v>37</v>
      </c>
      <c r="H57" s="3">
        <v>230685</v>
      </c>
      <c r="I57" s="3">
        <v>48</v>
      </c>
      <c r="J57" s="3">
        <v>230685</v>
      </c>
      <c r="K57" s="3">
        <v>51</v>
      </c>
      <c r="L57" s="3">
        <v>230685</v>
      </c>
      <c r="M57" s="3">
        <v>37</v>
      </c>
      <c r="O57" s="6"/>
      <c r="P57" s="6"/>
      <c r="Q57" s="6"/>
      <c r="R57" s="6"/>
    </row>
    <row r="58" spans="1:18" x14ac:dyDescent="0.35">
      <c r="A58" s="3" t="s">
        <v>25</v>
      </c>
      <c r="B58" s="3">
        <v>155610</v>
      </c>
      <c r="C58" s="3">
        <v>1243</v>
      </c>
      <c r="D58" s="3">
        <v>52</v>
      </c>
      <c r="E58" s="3">
        <v>20</v>
      </c>
      <c r="F58" s="3">
        <v>24</v>
      </c>
      <c r="H58" s="3">
        <v>155610</v>
      </c>
      <c r="I58" s="3">
        <v>52</v>
      </c>
      <c r="J58" s="3">
        <v>155610</v>
      </c>
      <c r="K58" s="3">
        <v>20</v>
      </c>
      <c r="L58" s="3">
        <v>155610</v>
      </c>
      <c r="M58" s="3">
        <v>24</v>
      </c>
      <c r="O58" s="6"/>
      <c r="P58" s="6"/>
      <c r="Q58" s="6"/>
      <c r="R58" s="6"/>
    </row>
    <row r="59" spans="1:18" x14ac:dyDescent="0.35">
      <c r="A59" s="3" t="s">
        <v>26</v>
      </c>
      <c r="B59" s="3">
        <v>156195</v>
      </c>
      <c r="C59" s="3">
        <v>473</v>
      </c>
      <c r="D59" s="3">
        <v>13</v>
      </c>
      <c r="E59" s="3">
        <v>67</v>
      </c>
      <c r="F59" s="3">
        <v>12</v>
      </c>
      <c r="H59" s="3">
        <v>156195</v>
      </c>
      <c r="I59" s="3">
        <v>13</v>
      </c>
      <c r="J59" s="3">
        <v>156195</v>
      </c>
      <c r="K59" s="3">
        <v>67</v>
      </c>
      <c r="L59" s="3">
        <v>156195</v>
      </c>
      <c r="M59" s="3">
        <v>12</v>
      </c>
      <c r="O59" s="6"/>
      <c r="P59" s="6"/>
      <c r="Q59" s="6"/>
      <c r="R59" s="6"/>
    </row>
    <row r="60" spans="1:18" x14ac:dyDescent="0.35">
      <c r="A60" s="3" t="s">
        <v>38</v>
      </c>
      <c r="B60" s="3">
        <v>138060</v>
      </c>
      <c r="C60" s="3">
        <v>1616</v>
      </c>
      <c r="D60" s="3">
        <v>30</v>
      </c>
      <c r="E60" s="3">
        <v>18</v>
      </c>
      <c r="F60" s="3">
        <v>27</v>
      </c>
      <c r="H60" s="3">
        <v>138060</v>
      </c>
      <c r="I60" s="3">
        <v>30</v>
      </c>
      <c r="J60" s="3">
        <v>138060</v>
      </c>
      <c r="K60" s="3">
        <v>18</v>
      </c>
      <c r="L60" s="3">
        <v>138060</v>
      </c>
      <c r="M60" s="3">
        <v>27</v>
      </c>
      <c r="O60" s="6"/>
      <c r="P60" s="6"/>
      <c r="Q60" s="6"/>
      <c r="R60" s="6"/>
    </row>
    <row r="61" spans="1:18" x14ac:dyDescent="0.35">
      <c r="A61" s="3" t="s">
        <v>27</v>
      </c>
      <c r="B61" s="3">
        <v>272073</v>
      </c>
      <c r="C61" s="3">
        <v>853</v>
      </c>
      <c r="D61" s="3">
        <v>47</v>
      </c>
      <c r="E61" s="3">
        <v>64</v>
      </c>
      <c r="F61" s="3">
        <v>20</v>
      </c>
      <c r="H61" s="3">
        <v>272073</v>
      </c>
      <c r="I61" s="3">
        <v>47</v>
      </c>
      <c r="J61" s="3">
        <v>272073</v>
      </c>
      <c r="K61" s="3">
        <v>64</v>
      </c>
      <c r="L61" s="3">
        <v>272073</v>
      </c>
      <c r="M61" s="3">
        <v>20</v>
      </c>
      <c r="O61" s="6"/>
      <c r="P61" s="6"/>
      <c r="Q61" s="6"/>
      <c r="R61" s="6"/>
    </row>
    <row r="62" spans="1:18" x14ac:dyDescent="0.35">
      <c r="A62" s="3" t="s">
        <v>30</v>
      </c>
      <c r="B62" s="3">
        <v>294239</v>
      </c>
      <c r="C62" s="3">
        <v>992</v>
      </c>
      <c r="D62" s="3">
        <v>19</v>
      </c>
      <c r="E62" s="3">
        <v>127</v>
      </c>
      <c r="F62" s="3">
        <v>30</v>
      </c>
      <c r="H62" s="3">
        <v>294239</v>
      </c>
      <c r="I62" s="3">
        <v>19</v>
      </c>
      <c r="J62" s="3">
        <v>294239</v>
      </c>
      <c r="K62" s="3">
        <v>127</v>
      </c>
      <c r="L62" s="3">
        <v>294239</v>
      </c>
      <c r="M62" s="3">
        <v>30</v>
      </c>
      <c r="O62" s="6"/>
      <c r="P62" s="6"/>
      <c r="Q62" s="6"/>
      <c r="R62" s="6"/>
    </row>
    <row r="63" spans="1:18" x14ac:dyDescent="0.35">
      <c r="A63" s="3" t="s">
        <v>32</v>
      </c>
      <c r="B63" s="3">
        <v>245895</v>
      </c>
      <c r="C63" s="3">
        <v>2249</v>
      </c>
      <c r="D63" s="3">
        <v>50</v>
      </c>
      <c r="E63" s="3">
        <v>36</v>
      </c>
      <c r="F63" s="3">
        <v>45</v>
      </c>
      <c r="H63" s="3">
        <v>245895</v>
      </c>
      <c r="I63" s="3">
        <v>50</v>
      </c>
      <c r="J63" s="3">
        <v>245895</v>
      </c>
      <c r="K63" s="3">
        <v>36</v>
      </c>
      <c r="L63" s="3">
        <v>245895</v>
      </c>
      <c r="M63" s="3">
        <v>45</v>
      </c>
      <c r="O63" s="6"/>
      <c r="P63" s="6"/>
      <c r="Q63" s="6"/>
      <c r="R63" s="6"/>
    </row>
    <row r="64" spans="1:18" x14ac:dyDescent="0.35">
      <c r="A64" s="3" t="s">
        <v>33</v>
      </c>
      <c r="B64" s="3">
        <v>214305</v>
      </c>
      <c r="C64" s="3">
        <v>2361</v>
      </c>
      <c r="D64" s="3">
        <v>33</v>
      </c>
      <c r="E64" s="3">
        <v>33</v>
      </c>
      <c r="F64" s="3">
        <v>25</v>
      </c>
      <c r="H64" s="3">
        <v>214305</v>
      </c>
      <c r="I64" s="3">
        <v>33</v>
      </c>
      <c r="J64" s="3">
        <v>214305</v>
      </c>
      <c r="K64" s="3">
        <v>33</v>
      </c>
      <c r="L64" s="3">
        <v>214305</v>
      </c>
      <c r="M64" s="3">
        <v>25</v>
      </c>
      <c r="O64" s="6"/>
      <c r="P64" s="6"/>
      <c r="Q64" s="6"/>
      <c r="R64" s="6"/>
    </row>
    <row r="65" spans="1:18" x14ac:dyDescent="0.35">
      <c r="A65" s="3" t="s">
        <v>31</v>
      </c>
      <c r="B65" s="3">
        <v>277608</v>
      </c>
      <c r="C65" s="3">
        <v>1429</v>
      </c>
      <c r="D65" s="3">
        <v>37</v>
      </c>
      <c r="E65" s="3">
        <v>150</v>
      </c>
      <c r="F65" s="3">
        <v>31</v>
      </c>
      <c r="H65" s="3">
        <v>277608</v>
      </c>
      <c r="I65" s="3">
        <v>37</v>
      </c>
      <c r="J65" s="3">
        <v>277608</v>
      </c>
      <c r="K65" s="3">
        <v>150</v>
      </c>
      <c r="L65" s="3">
        <v>277608</v>
      </c>
      <c r="M65" s="3">
        <v>31</v>
      </c>
      <c r="O65" s="6"/>
      <c r="P65" s="6"/>
      <c r="Q65" s="6"/>
      <c r="R65" s="6"/>
    </row>
    <row r="66" spans="1:18" x14ac:dyDescent="0.35">
      <c r="A66" s="3" t="s">
        <v>34</v>
      </c>
      <c r="B66" s="3">
        <v>204360</v>
      </c>
      <c r="C66" s="3">
        <v>2222</v>
      </c>
      <c r="D66" s="3">
        <v>38</v>
      </c>
      <c r="E66" s="3">
        <v>42</v>
      </c>
      <c r="F66" s="3">
        <v>20</v>
      </c>
      <c r="H66" s="3">
        <v>204360</v>
      </c>
      <c r="I66" s="3">
        <v>38</v>
      </c>
      <c r="J66" s="3">
        <v>204360</v>
      </c>
      <c r="K66" s="3">
        <v>42</v>
      </c>
      <c r="L66" s="3">
        <v>204360</v>
      </c>
      <c r="M66" s="3">
        <v>20</v>
      </c>
      <c r="O66" s="6"/>
      <c r="P66" s="6"/>
      <c r="Q66" s="6"/>
      <c r="R66" s="6"/>
    </row>
    <row r="67" spans="1:18" x14ac:dyDescent="0.35">
      <c r="O67" s="6"/>
      <c r="P67" s="6"/>
      <c r="Q67" s="6"/>
      <c r="R67" s="6"/>
    </row>
    <row r="68" spans="1:18" x14ac:dyDescent="0.35">
      <c r="O68" s="6"/>
      <c r="P68" s="6"/>
      <c r="Q68" s="6"/>
      <c r="R68" s="6"/>
    </row>
    <row r="69" spans="1:18" x14ac:dyDescent="0.35">
      <c r="O69" s="6"/>
      <c r="P69" s="6"/>
      <c r="Q69" s="6"/>
      <c r="R69" s="6"/>
    </row>
    <row r="70" spans="1:18" x14ac:dyDescent="0.35">
      <c r="O70" s="6"/>
      <c r="P70" s="6"/>
      <c r="Q70" s="6"/>
      <c r="R70" s="6"/>
    </row>
    <row r="71" spans="1:18" x14ac:dyDescent="0.35">
      <c r="O71" s="6"/>
      <c r="P71" s="6"/>
      <c r="Q71" s="6"/>
      <c r="R71" s="6"/>
    </row>
    <row r="72" spans="1:18" x14ac:dyDescent="0.35">
      <c r="O72" s="6"/>
      <c r="P72" s="6"/>
      <c r="Q72" s="6"/>
      <c r="R72" s="6"/>
    </row>
    <row r="73" spans="1:18" x14ac:dyDescent="0.35">
      <c r="O73" s="5"/>
      <c r="P73" s="5"/>
    </row>
    <row r="74" spans="1:18" x14ac:dyDescent="0.35">
      <c r="H74" t="s">
        <v>52</v>
      </c>
    </row>
    <row r="75" spans="1:18" x14ac:dyDescent="0.35">
      <c r="H75" t="s">
        <v>53</v>
      </c>
    </row>
    <row r="76" spans="1:18" x14ac:dyDescent="0.35">
      <c r="H76" t="s">
        <v>54</v>
      </c>
    </row>
    <row r="77" spans="1:18" x14ac:dyDescent="0.35">
      <c r="H77" t="s">
        <v>55</v>
      </c>
    </row>
    <row r="80" spans="1:18" x14ac:dyDescent="0.35">
      <c r="A80" s="7" t="s">
        <v>61</v>
      </c>
    </row>
    <row r="82" spans="1:1" x14ac:dyDescent="0.35">
      <c r="A82" t="s">
        <v>56</v>
      </c>
    </row>
    <row r="83" spans="1:1" x14ac:dyDescent="0.35">
      <c r="A83" t="s">
        <v>57</v>
      </c>
    </row>
    <row r="85" spans="1:1" x14ac:dyDescent="0.35">
      <c r="A85" t="s">
        <v>58</v>
      </c>
    </row>
    <row r="86" spans="1:1" x14ac:dyDescent="0.35">
      <c r="A86" t="s">
        <v>59</v>
      </c>
    </row>
    <row r="88" spans="1:1" x14ac:dyDescent="0.35">
      <c r="A88" t="s">
        <v>60</v>
      </c>
    </row>
    <row r="90" spans="1:1" x14ac:dyDescent="0.35">
      <c r="A90" t="s">
        <v>62</v>
      </c>
    </row>
    <row r="91" spans="1:1" x14ac:dyDescent="0.35">
      <c r="A91" t="s">
        <v>63</v>
      </c>
    </row>
    <row r="93" spans="1:1" x14ac:dyDescent="0.35">
      <c r="A93" t="s">
        <v>64</v>
      </c>
    </row>
  </sheetData>
  <sortState xmlns:xlrd2="http://schemas.microsoft.com/office/spreadsheetml/2017/richdata2" ref="A4:T36">
    <sortCondition ref="A4:A36"/>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Paardekooper</dc:creator>
  <cp:lastModifiedBy>Craig Paardekooper</cp:lastModifiedBy>
  <dcterms:created xsi:type="dcterms:W3CDTF">2021-12-26T09:12:16Z</dcterms:created>
  <dcterms:modified xsi:type="dcterms:W3CDTF">2021-12-26T16:20:47Z</dcterms:modified>
</cp:coreProperties>
</file>