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 activeTab="1"/>
  </bookViews>
  <sheets>
    <sheet name="Sheet1 (2)" sheetId="5" r:id="rId1"/>
    <sheet name="08259 HON CORP" sheetId="2" r:id="rId2"/>
    <sheet name="Sheet1" sheetId="4" r:id="rId3"/>
    <sheet name="08259 HON CORP (2)" sheetId="3" r:id="rId4"/>
    <sheet name="问题说明" sheetId="6" r:id="rId5"/>
  </sheets>
  <calcPr calcId="152511"/>
</workbook>
</file>

<file path=xl/calcChain.xml><?xml version="1.0" encoding="utf-8"?>
<calcChain xmlns="http://schemas.openxmlformats.org/spreadsheetml/2006/main">
  <c r="M3" i="5" l="1"/>
  <c r="O111" i="5" s="1"/>
  <c r="N3" i="5"/>
  <c r="O3" i="5" s="1"/>
  <c r="O113" i="5" l="1"/>
  <c r="O112" i="5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O114" i="5" l="1"/>
</calcChain>
</file>

<file path=xl/sharedStrings.xml><?xml version="1.0" encoding="utf-8"?>
<sst xmlns="http://schemas.openxmlformats.org/spreadsheetml/2006/main" count="20732" uniqueCount="2541">
  <si>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</si>
  <si>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</si>
  <si>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</si>
  <si>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</si>
  <si>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</si>
  <si>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</si>
  <si>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</si>
  <si>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</si>
  <si>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</si>
  <si>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</si>
  <si>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</si>
  <si>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</si>
  <si>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</si>
  <si>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</si>
  <si>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</si>
  <si>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</si>
  <si>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</si>
  <si>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</si>
  <si>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</si>
  <si>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</si>
  <si>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</si>
  <si>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</si>
  <si>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</si>
  <si>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</si>
  <si>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</si>
  <si>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</si>
  <si>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</si>
  <si>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</si>
  <si>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</si>
  <si>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</si>
  <si>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</si>
  <si>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</si>
  <si>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</si>
  <si>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</si>
  <si>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</si>
  <si>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</si>
  <si>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</si>
  <si>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</si>
  <si>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</si>
  <si>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</si>
  <si>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</si>
  <si>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</si>
  <si>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</si>
  <si>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</si>
  <si>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</si>
  <si>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</si>
  <si>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</si>
  <si>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</si>
  <si>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</si>
  <si>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</si>
  <si>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</si>
  <si>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</si>
  <si>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</si>
  <si>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</si>
  <si>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</si>
  <si>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</si>
  <si>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</si>
  <si>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</si>
  <si>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</si>
  <si>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</si>
  <si>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</si>
  <si>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</si>
  <si>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</si>
  <si>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</si>
  <si>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</si>
  <si>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</si>
  <si>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</si>
  <si>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</si>
  <si>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</si>
  <si>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</si>
  <si>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</si>
  <si>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</si>
  <si>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</si>
  <si>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</si>
  <si>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</si>
  <si>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</si>
  <si>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</si>
  <si>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</si>
  <si>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</si>
  <si>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</si>
  <si>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</si>
  <si>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</si>
  <si>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</si>
  <si>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</si>
  <si>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</si>
  <si>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</si>
  <si>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</si>
  <si>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</si>
  <si>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</si>
  <si>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</si>
  <si>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</si>
  <si>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</si>
  <si>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</si>
  <si>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</si>
  <si>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</si>
  <si>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</si>
  <si>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</si>
  <si>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</si>
  <si>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</si>
  <si>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</si>
  <si>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</si>
  <si>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</si>
  <si>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</si>
  <si>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</si>
  <si>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</si>
  <si>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</si>
  <si>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</si>
  <si>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</si>
  <si>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</si>
  <si>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</si>
  <si>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</si>
  <si>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</si>
  <si>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</si>
  <si>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</si>
  <si>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</si>
  <si>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</si>
  <si>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</si>
  <si>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</si>
  <si>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</si>
  <si>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</si>
  <si>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</si>
  <si>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</si>
  <si>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</si>
  <si>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</si>
  <si>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</si>
  <si>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</si>
  <si>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</si>
  <si>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</si>
  <si>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</si>
  <si>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</si>
  <si>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</si>
  <si>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</si>
  <si>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</si>
  <si>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</si>
  <si>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</si>
  <si>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</si>
  <si>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</si>
  <si>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</si>
  <si>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</si>
  <si>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</si>
  <si>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</si>
  <si>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</si>
  <si>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</si>
  <si>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</si>
  <si>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</si>
  <si>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</si>
  <si>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</si>
  <si>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</si>
  <si>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</si>
  <si>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</si>
  <si>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</si>
  <si>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</si>
  <si>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</si>
  <si>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</si>
  <si>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</si>
  <si>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</si>
  <si>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</si>
  <si>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</si>
  <si>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</si>
  <si>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</si>
  <si>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</si>
  <si>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</si>
  <si>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</si>
  <si>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</si>
  <si>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</si>
  <si>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</si>
  <si>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</si>
  <si>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</si>
  <si>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</si>
  <si>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</si>
  <si>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</si>
  <si>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</si>
  <si>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</si>
  <si>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</si>
  <si>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</si>
  <si>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</si>
  <si>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</si>
  <si>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</si>
  <si>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</si>
  <si>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</si>
  <si>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</si>
  <si>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</si>
  <si>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</si>
  <si>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</si>
  <si>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</si>
  <si>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</si>
  <si>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</si>
  <si>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</si>
  <si>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</si>
  <si>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</si>
  <si>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</si>
  <si>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</si>
  <si>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</si>
  <si>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</si>
  <si>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</si>
  <si>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</si>
  <si>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</si>
  <si>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</si>
  <si>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</si>
  <si>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</si>
  <si>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</si>
  <si>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</si>
  <si>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</si>
  <si>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</si>
  <si>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</si>
  <si>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</si>
  <si>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</si>
  <si>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</si>
  <si>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</si>
  <si>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</si>
  <si>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</si>
  <si>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</si>
  <si>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</si>
  <si>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</si>
  <si>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</si>
  <si>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</si>
  <si>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</si>
  <si>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</si>
  <si>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</si>
  <si>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</si>
  <si>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</si>
  <si>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</si>
  <si>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</si>
  <si>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</si>
  <si>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</si>
  <si>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</si>
  <si>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</si>
  <si>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</si>
  <si>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</si>
  <si>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</si>
  <si>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</si>
  <si>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</si>
  <si>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</si>
  <si>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</si>
  <si>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</si>
  <si>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</si>
  <si>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</si>
  <si>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</si>
  <si>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</si>
  <si>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</si>
  <si>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</si>
  <si>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</si>
  <si>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</si>
  <si>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</si>
  <si>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</si>
  <si>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</si>
  <si>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</si>
  <si>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</si>
  <si>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</si>
  <si>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</si>
  <si>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</si>
  <si>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</si>
  <si>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</si>
  <si>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</si>
  <si>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</si>
  <si>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</si>
  <si>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</si>
  <si>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</si>
  <si>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</si>
  <si>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</si>
  <si>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</si>
  <si>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</si>
  <si>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</si>
  <si>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</si>
  <si>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</si>
  <si>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</si>
  <si>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</si>
  <si>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</si>
  <si>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</si>
  <si>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</si>
  <si>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</si>
  <si>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</si>
  <si>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</si>
  <si>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</si>
  <si>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</si>
  <si>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</si>
  <si>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</si>
  <si>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</si>
  <si>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</si>
  <si>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</si>
  <si>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</si>
  <si>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</si>
  <si>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</si>
  <si>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</si>
  <si>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</si>
  <si>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</si>
  <si>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</si>
  <si>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</si>
  <si>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</si>
  <si>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</si>
  <si>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</si>
  <si>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</si>
  <si>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</si>
  <si>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</si>
  <si>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</si>
  <si>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</si>
  <si>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</si>
  <si>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</si>
  <si>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</si>
  <si>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</si>
  <si>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</si>
  <si>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</si>
  <si>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</si>
  <si>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</si>
  <si>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</si>
  <si>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</si>
  <si>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</si>
  <si>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</si>
  <si>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</si>
  <si>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</si>
  <si>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</si>
  <si>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</si>
  <si>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</si>
  <si>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</si>
  <si>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</si>
  <si>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</si>
  <si>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</si>
  <si>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</si>
  <si>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</si>
  <si>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</si>
  <si>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</si>
  <si>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</si>
  <si>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</si>
  <si>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</si>
  <si>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</si>
  <si>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</si>
  <si>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</si>
  <si>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</si>
  <si>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</si>
  <si>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</si>
  <si>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</si>
  <si>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</si>
  <si>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</si>
  <si>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</si>
  <si>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</si>
  <si>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</si>
  <si>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</si>
  <si>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</si>
  <si>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</si>
  <si>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</si>
  <si>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</si>
  <si>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</si>
  <si>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</si>
  <si>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</si>
  <si>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</si>
  <si>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</si>
  <si>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</si>
  <si>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</si>
  <si>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</si>
  <si>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</si>
  <si>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</si>
  <si>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</si>
  <si>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</si>
  <si>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</si>
  <si>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</si>
  <si>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</si>
  <si>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</si>
  <si>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</si>
  <si>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</si>
  <si>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</si>
  <si>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</si>
  <si>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</si>
  <si>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</si>
  <si>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</si>
  <si>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</si>
  <si>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</si>
  <si>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</si>
  <si>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</si>
  <si>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</si>
  <si>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</si>
  <si>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</si>
  <si>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</si>
  <si>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</si>
  <si>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</si>
  <si>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</si>
  <si>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</si>
  <si>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</si>
  <si>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</si>
  <si>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</si>
  <si>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</si>
  <si>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</si>
  <si>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</si>
  <si>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</si>
  <si>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</si>
  <si>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</si>
  <si>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</si>
  <si>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</si>
  <si>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</si>
  <si>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</si>
  <si>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</si>
  <si>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</si>
  <si>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</si>
  <si>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</si>
  <si>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</si>
  <si>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</si>
  <si>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</si>
  <si>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</si>
  <si>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</si>
  <si>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</si>
  <si>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</si>
  <si>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</si>
  <si>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</si>
  <si>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</si>
  <si>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</si>
  <si>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</si>
  <si>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</si>
  <si>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</si>
  <si>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</si>
  <si>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</si>
  <si>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</si>
  <si>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</si>
  <si>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</si>
  <si>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</si>
  <si>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</si>
  <si>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</si>
  <si>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</si>
  <si>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</si>
  <si>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</si>
  <si>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</si>
  <si>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</si>
  <si>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</si>
  <si>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</si>
  <si>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</si>
  <si>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</si>
  <si>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</si>
  <si>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</si>
  <si>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</si>
  <si>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</si>
  <si>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</si>
  <si>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</si>
  <si>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</si>
  <si>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</si>
  <si>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</si>
  <si>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</si>
  <si>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</si>
  <si>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</si>
  <si>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</si>
  <si>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</si>
  <si>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</si>
  <si>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</si>
  <si>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</si>
  <si>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</si>
  <si>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</si>
  <si>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</si>
  <si>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</si>
  <si>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</si>
  <si>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</si>
  <si>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</si>
  <si>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</si>
  <si>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</si>
  <si>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</si>
  <si>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</si>
  <si>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</si>
  <si>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</si>
  <si>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</si>
  <si>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</si>
  <si>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</si>
  <si>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</si>
  <si>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</si>
  <si>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</si>
  <si>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</si>
  <si>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</si>
  <si>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</si>
  <si>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</si>
  <si>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</si>
  <si>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</si>
  <si>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</si>
  <si>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</si>
  <si>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</si>
  <si>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</si>
  <si>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</si>
  <si>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</si>
  <si>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</si>
  <si>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</si>
  <si>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</si>
  <si>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</si>
  <si>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</si>
  <si>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</si>
  <si>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</si>
  <si>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</si>
  <si>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</si>
  <si>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</si>
  <si>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</si>
  <si>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</si>
  <si>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</si>
  <si>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</si>
  <si>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</si>
  <si>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</si>
  <si>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</si>
  <si>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</si>
  <si>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</si>
  <si>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</si>
  <si>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</si>
  <si>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</si>
  <si>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</si>
  <si>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</si>
  <si>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</si>
  <si>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</si>
  <si>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</si>
  <si>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</si>
  <si>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</si>
  <si>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</si>
  <si>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</si>
  <si>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</si>
  <si>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</si>
  <si>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</si>
  <si>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</si>
  <si>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</si>
  <si>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</si>
  <si>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</si>
  <si>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</si>
  <si>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</si>
  <si>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</si>
  <si>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</si>
  <si>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</si>
  <si>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</si>
  <si>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</si>
  <si>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</si>
  <si>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</si>
  <si>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</si>
  <si>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</si>
  <si>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</si>
  <si>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</si>
  <si>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</si>
  <si>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</si>
  <si>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</si>
  <si>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</si>
  <si>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</si>
  <si>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</si>
  <si>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</si>
  <si>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</si>
  <si>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</si>
  <si>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</si>
  <si>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</si>
  <si>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</si>
  <si>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</si>
  <si>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</si>
  <si>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</si>
  <si>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</si>
  <si>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</si>
  <si>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</si>
  <si>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</si>
  <si>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</si>
  <si>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</si>
  <si>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</si>
  <si>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</si>
  <si>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</si>
  <si>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</si>
  <si>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</si>
  <si>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</si>
  <si>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</si>
  <si>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</si>
  <si>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</si>
  <si>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</si>
  <si>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</si>
  <si>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</si>
  <si>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</si>
  <si>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</si>
  <si>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</si>
  <si>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</si>
  <si>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</si>
  <si>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</si>
  <si>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</si>
  <si>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</si>
  <si>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</si>
  <si>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</si>
  <si>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</si>
  <si>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</si>
  <si>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</si>
  <si>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</si>
  <si>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</si>
  <si>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</si>
  <si>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</si>
  <si>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</si>
  <si>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</si>
  <si>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</si>
  <si>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</si>
  <si>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</si>
  <si>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</si>
  <si>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</si>
  <si>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</si>
  <si>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</si>
  <si>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</si>
  <si>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</si>
  <si>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</si>
  <si>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</si>
  <si>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</si>
  <si>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</si>
  <si>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</si>
  <si>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</si>
  <si>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</si>
  <si>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</si>
  <si>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</si>
  <si>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</si>
  <si>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</si>
  <si>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</si>
  <si>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</si>
  <si>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</si>
  <si>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</si>
  <si>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</si>
  <si>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</si>
  <si>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</si>
  <si>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</si>
  <si>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</si>
  <si>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</si>
  <si>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</si>
  <si>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</si>
  <si>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</si>
  <si>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</si>
  <si>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</si>
  <si>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</si>
  <si>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</si>
  <si>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</si>
  <si>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</si>
  <si>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</si>
  <si>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</si>
  <si>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</si>
  <si>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</si>
  <si>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</si>
  <si>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</si>
  <si>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</si>
  <si>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</si>
  <si>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</si>
  <si>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</si>
  <si>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</si>
  <si>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</si>
  <si>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</si>
  <si>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</si>
  <si>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</si>
  <si>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</si>
  <si>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</si>
  <si>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</si>
  <si>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</si>
  <si>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</si>
  <si>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</si>
  <si>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</si>
  <si>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</si>
  <si>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</si>
  <si>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</si>
  <si>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</si>
  <si>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</si>
  <si>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</si>
  <si>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</si>
  <si>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</si>
  <si>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</si>
  <si>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</si>
  <si>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</si>
  <si>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</si>
  <si>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</si>
  <si>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</si>
  <si>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</si>
  <si>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</si>
  <si>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</si>
  <si>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</si>
  <si>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</si>
  <si>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</si>
  <si>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</si>
  <si>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</si>
  <si>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</si>
  <si>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</si>
  <si>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</si>
  <si>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</si>
  <si>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</si>
  <si>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</si>
  <si>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</si>
  <si>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</si>
  <si>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</si>
  <si>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</si>
  <si>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</si>
  <si>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</si>
  <si>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</si>
  <si>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</si>
  <si>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</si>
  <si>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</si>
  <si>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</si>
  <si>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</si>
  <si>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</si>
  <si>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</si>
  <si>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</si>
  <si>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</si>
  <si>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</si>
  <si>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</si>
  <si>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</si>
  <si>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</si>
  <si>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</si>
  <si>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</si>
  <si>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</si>
  <si>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</si>
  <si>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</si>
  <si>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</si>
  <si>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</si>
  <si>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</si>
  <si>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</si>
  <si>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</si>
  <si>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</si>
  <si>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</si>
  <si>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</si>
  <si>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</si>
  <si>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</si>
  <si>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</si>
  <si>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</si>
  <si>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</si>
  <si>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</si>
  <si>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</si>
  <si>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</si>
  <si>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</si>
  <si>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</si>
  <si>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</si>
  <si>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</si>
  <si>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</si>
  <si>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</si>
  <si>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</si>
  <si>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</si>
  <si>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</si>
  <si>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</si>
  <si>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</si>
  <si>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</si>
  <si>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</si>
  <si>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</si>
  <si>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</si>
  <si>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</si>
  <si>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</si>
  <si>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</si>
  <si>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</si>
  <si>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</si>
  <si>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</si>
  <si>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</si>
  <si>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</si>
  <si>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</si>
  <si>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</si>
  <si>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</si>
  <si>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</si>
  <si>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</si>
  <si>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</si>
  <si>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</si>
  <si>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</si>
  <si>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</si>
  <si>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</si>
  <si>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</si>
  <si>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</si>
  <si>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</si>
  <si>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</si>
  <si>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</si>
  <si>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</si>
  <si>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</si>
  <si>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</si>
  <si>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</si>
  <si>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</si>
  <si>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</si>
  <si>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</si>
  <si>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</si>
  <si>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</si>
  <si>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</si>
  <si>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</si>
  <si>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</si>
  <si>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</si>
  <si>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</si>
  <si>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</si>
  <si>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</si>
  <si>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</si>
  <si>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</si>
  <si>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</si>
  <si>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</si>
  <si>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</si>
  <si>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</si>
  <si>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</si>
  <si>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</si>
  <si>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</si>
  <si>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</si>
  <si>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</si>
  <si>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</si>
  <si>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</si>
  <si>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</si>
  <si>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</si>
  <si>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</si>
  <si>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</si>
  <si>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</si>
  <si>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</si>
  <si>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</si>
  <si>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</si>
  <si>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</si>
  <si>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</si>
  <si>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</si>
  <si>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</si>
  <si>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</si>
  <si>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</si>
  <si>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</si>
  <si>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</si>
  <si>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</si>
  <si>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</si>
  <si>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</si>
  <si>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</si>
  <si>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</si>
  <si>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</si>
  <si>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</si>
  <si>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</si>
  <si>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</si>
  <si>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</si>
  <si>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</si>
  <si>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</si>
  <si>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</si>
  <si>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</si>
  <si>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</si>
  <si>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</si>
  <si>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</si>
  <si>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</si>
  <si>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</si>
  <si>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</si>
  <si>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</si>
  <si>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</si>
  <si>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</si>
  <si>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</si>
  <si>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</si>
  <si>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</si>
  <si>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</si>
  <si>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</si>
  <si>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</si>
  <si>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</si>
  <si>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</si>
  <si>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</si>
  <si>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</si>
  <si>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</si>
  <si>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</si>
  <si>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</si>
  <si>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</si>
  <si>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</si>
  <si>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</si>
  <si>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</si>
  <si>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</si>
  <si>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</si>
  <si>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</si>
  <si>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</si>
  <si>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</si>
  <si>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</si>
  <si>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</si>
  <si>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</si>
  <si>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</si>
  <si>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</si>
  <si>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</si>
  <si>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</si>
  <si>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</si>
  <si>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</si>
  <si>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</si>
  <si>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</si>
  <si>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</si>
  <si>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</si>
  <si>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</si>
  <si>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</si>
  <si>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</si>
  <si>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</si>
  <si>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</si>
  <si>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</si>
  <si>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</si>
  <si>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</si>
  <si>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</si>
  <si>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</si>
  <si>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</si>
  <si>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</si>
  <si>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</si>
  <si>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</si>
  <si>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</si>
  <si>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</si>
  <si>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</si>
  <si>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</si>
  <si>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</si>
  <si>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</si>
  <si>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</si>
  <si>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</si>
  <si>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</si>
  <si>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</si>
  <si>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</si>
  <si>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</si>
  <si>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</si>
  <si>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</si>
  <si>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</si>
  <si>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</si>
  <si>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</si>
  <si>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</si>
  <si>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</si>
  <si>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</si>
  <si>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</si>
  <si>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</si>
  <si>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</si>
  <si>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</si>
  <si>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</si>
  <si>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</si>
  <si>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</si>
  <si>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</si>
  <si>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</si>
  <si>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</si>
  <si>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</si>
  <si>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</si>
  <si>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</si>
  <si>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</si>
  <si>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</si>
  <si>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</si>
  <si>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</si>
  <si>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</si>
  <si>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</si>
  <si>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</si>
  <si>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</si>
  <si>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</si>
  <si>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</si>
  <si>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</si>
  <si>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</si>
  <si>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</si>
  <si>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</si>
  <si>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</si>
  <si>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</si>
  <si>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</si>
  <si>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</si>
  <si>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</si>
  <si>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</si>
  <si>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</si>
  <si>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</si>
  <si>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</si>
  <si>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</si>
  <si>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</si>
  <si>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</si>
  <si>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</si>
  <si>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</si>
  <si>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</si>
  <si>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</si>
  <si>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</si>
  <si>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</si>
  <si>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</si>
  <si>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</si>
  <si>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</si>
  <si>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</si>
  <si>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</si>
  <si>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</si>
  <si>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</si>
  <si>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</si>
  <si>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</si>
  <si>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</si>
  <si>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</si>
  <si>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</si>
  <si>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</si>
  <si>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</si>
  <si>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</si>
  <si>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</si>
  <si>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</si>
  <si>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</si>
  <si>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</si>
  <si>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</si>
  <si>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</si>
  <si>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</si>
  <si>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</si>
  <si>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</si>
  <si>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</si>
  <si>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</si>
  <si>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</si>
  <si>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</si>
  <si>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</si>
  <si>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</si>
  <si>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</si>
  <si>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</si>
  <si>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</si>
  <si>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</si>
  <si>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</si>
  <si>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</si>
  <si>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</si>
  <si>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</si>
  <si>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</si>
  <si>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</si>
  <si>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</si>
  <si>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</si>
  <si>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</si>
  <si>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</si>
  <si>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</si>
  <si>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</si>
  <si>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</si>
  <si>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</si>
  <si>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</si>
  <si>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</si>
  <si>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</si>
  <si>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</si>
  <si>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</si>
  <si>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</si>
  <si>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</si>
  <si>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</si>
  <si>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</si>
  <si>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</si>
  <si>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</si>
  <si>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</si>
  <si>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</si>
  <si>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</si>
  <si>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</si>
  <si>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</si>
  <si>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</si>
  <si>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</si>
  <si>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</si>
  <si>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</si>
  <si>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</si>
  <si>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</si>
  <si>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</si>
  <si>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</si>
  <si>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</si>
  <si>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</si>
  <si>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</si>
  <si>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</si>
  <si>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</si>
  <si>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</si>
  <si>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</si>
  <si>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</si>
  <si>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</si>
  <si>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</si>
  <si>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</si>
  <si>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</si>
  <si>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</si>
  <si>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</si>
  <si>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</si>
  <si>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</si>
  <si>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</si>
  <si>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</si>
  <si>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</si>
  <si>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</si>
  <si>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</si>
  <si>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</si>
  <si>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</si>
  <si>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</si>
  <si>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</si>
  <si>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</si>
  <si>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</si>
  <si>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</si>
  <si>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</si>
  <si>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</si>
  <si>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</si>
  <si>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</si>
  <si>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</si>
  <si>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</si>
  <si>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</si>
  <si>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</si>
  <si>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</si>
  <si>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</si>
  <si>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</si>
  <si>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</si>
  <si>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</si>
  <si>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</si>
  <si>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</si>
  <si>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</si>
  <si>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</si>
  <si>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</si>
  <si>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</si>
  <si>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</si>
  <si>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</si>
  <si>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</si>
  <si>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</si>
  <si>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</si>
  <si>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</si>
  <si>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</si>
  <si>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</si>
  <si>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</si>
  <si>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</si>
  <si>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</si>
  <si>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</si>
  <si>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</si>
  <si>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</si>
  <si>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</si>
  <si>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</si>
  <si>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</si>
  <si>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</si>
  <si>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</si>
  <si>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</si>
  <si>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</si>
  <si>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</si>
  <si>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</si>
  <si>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</si>
  <si>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</si>
  <si>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</si>
  <si>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</si>
  <si>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</si>
  <si>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</si>
  <si>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</si>
  <si>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</si>
  <si>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</si>
  <si>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</si>
  <si>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</si>
  <si>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</si>
  <si>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</si>
  <si>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</si>
  <si>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</si>
  <si>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</si>
  <si>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</si>
  <si>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</si>
  <si>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</si>
  <si>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</si>
  <si>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</si>
  <si>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</si>
  <si>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</si>
  <si>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</si>
  <si>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</si>
  <si>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</si>
  <si>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</si>
  <si>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</si>
  <si>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</si>
  <si>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</si>
  <si>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</si>
  <si>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</si>
  <si>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</si>
  <si>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</si>
  <si>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</si>
  <si>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</si>
  <si>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</si>
  <si>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</si>
  <si>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</si>
  <si>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</si>
  <si>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</si>
  <si>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</si>
  <si>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</si>
  <si>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</si>
  <si>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</si>
  <si>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</si>
  <si>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</si>
  <si>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</si>
  <si>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</si>
  <si>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</si>
  <si>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</si>
  <si>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</si>
  <si>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</si>
  <si>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</si>
  <si>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</si>
  <si>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</si>
  <si>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</si>
  <si>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</si>
  <si>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</si>
  <si>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</si>
  <si>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</si>
  <si>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</si>
  <si>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</si>
  <si>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</si>
  <si>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</si>
  <si>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</si>
  <si>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</si>
  <si>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</si>
  <si>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</si>
  <si>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</si>
  <si>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</si>
  <si>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</si>
  <si>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</si>
  <si>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</si>
  <si>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</si>
  <si>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</si>
  <si>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</si>
  <si>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</si>
  <si>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</si>
  <si>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</si>
  <si>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</si>
  <si>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</si>
  <si>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</si>
  <si>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</si>
  <si>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</si>
  <si>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</si>
  <si>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</si>
  <si>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</si>
  <si>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</si>
  <si>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</si>
  <si>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</si>
  <si>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</si>
  <si>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</si>
  <si>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</si>
  <si>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</si>
  <si>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</si>
  <si>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</si>
  <si>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</si>
  <si>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</si>
  <si>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</si>
  <si>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</si>
  <si>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</si>
  <si>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</si>
  <si>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</si>
  <si>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</si>
  <si>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</si>
  <si>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</si>
  <si>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</si>
  <si>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</si>
  <si>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</si>
  <si>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</si>
  <si>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</si>
  <si>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</si>
  <si>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</si>
  <si>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</si>
  <si>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</si>
  <si>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</si>
  <si>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</si>
  <si>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</si>
  <si>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</si>
  <si>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</si>
  <si>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</si>
  <si>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</si>
  <si>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</si>
  <si>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</si>
  <si>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</si>
  <si>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</si>
  <si>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</si>
  <si>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</si>
  <si>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</si>
  <si>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</si>
  <si>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</si>
  <si>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</si>
  <si>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</si>
  <si>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</si>
  <si>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</si>
  <si>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</si>
  <si>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</si>
  <si>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</si>
  <si>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</si>
  <si>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</si>
  <si>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</si>
  <si>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</si>
  <si>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</si>
  <si>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</si>
  <si>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</si>
  <si>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</si>
  <si>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</si>
  <si>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</si>
  <si>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</si>
  <si>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</si>
  <si>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</si>
  <si>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</si>
  <si>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</si>
  <si>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</si>
  <si>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</si>
  <si>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</si>
  <si>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</si>
  <si>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</si>
  <si>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</si>
  <si>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</si>
  <si>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</si>
  <si>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</si>
  <si>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</si>
  <si>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</si>
  <si>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</si>
  <si>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</si>
  <si>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</si>
  <si>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</si>
  <si>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</si>
  <si>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</si>
  <si>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</si>
  <si>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</si>
  <si>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</si>
  <si>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</si>
  <si>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</si>
  <si>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</si>
  <si>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</si>
  <si>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</si>
  <si>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</si>
  <si>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</si>
  <si>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</si>
  <si>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</si>
  <si>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</si>
  <si>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</si>
  <si>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</si>
  <si>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</si>
  <si>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</si>
  <si>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</si>
  <si>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</si>
  <si>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</si>
  <si>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</si>
  <si>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</si>
  <si>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</si>
  <si>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</si>
  <si>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</si>
  <si>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</si>
  <si>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</si>
  <si>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</si>
  <si>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</si>
  <si>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</si>
  <si>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</si>
  <si>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</si>
  <si>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</si>
  <si>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</si>
  <si>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</si>
  <si>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</si>
  <si>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</si>
  <si>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</si>
  <si>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</si>
  <si>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</si>
  <si>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</si>
  <si>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</si>
  <si>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</si>
  <si>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</si>
  <si>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</si>
  <si>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</si>
  <si>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</si>
  <si>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</si>
  <si>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</si>
  <si>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</si>
  <si>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</si>
  <si>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</si>
  <si>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</si>
  <si>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</si>
  <si>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</si>
  <si>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</si>
  <si>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</si>
  <si>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</si>
  <si>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</si>
  <si>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</si>
  <si>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</si>
  <si>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</si>
  <si>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</si>
  <si>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</si>
  <si>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</si>
  <si>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</si>
  <si>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</si>
  <si>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</si>
  <si>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</si>
  <si>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</si>
  <si>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</si>
  <si>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</si>
  <si>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</si>
  <si>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</si>
  <si>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</si>
  <si>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</si>
  <si>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</si>
  <si>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</si>
  <si>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</si>
  <si>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</si>
  <si>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</si>
  <si>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</si>
  <si>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</si>
  <si>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</si>
  <si>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</si>
  <si>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</si>
  <si>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</si>
  <si>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</si>
  <si>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</si>
  <si>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</si>
  <si>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</si>
  <si>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</si>
  <si>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</si>
  <si>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</si>
  <si>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</si>
  <si>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</si>
  <si>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</si>
  <si>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</si>
  <si>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</si>
  <si>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</si>
  <si>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</si>
  <si>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</si>
  <si>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</si>
  <si>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</si>
  <si>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</si>
  <si>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</si>
  <si>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</si>
  <si>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</si>
  <si>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</si>
  <si>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</si>
  <si>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</si>
  <si>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</si>
  <si>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</si>
  <si>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</si>
  <si>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</si>
  <si>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</si>
  <si>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</si>
  <si>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</si>
  <si>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</si>
  <si>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</si>
  <si>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</si>
  <si>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</si>
  <si>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</si>
  <si>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</si>
  <si>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</si>
  <si>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</si>
  <si>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</si>
  <si>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</si>
  <si>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</si>
  <si>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</si>
  <si>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</si>
  <si>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</si>
  <si>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</si>
  <si>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</si>
  <si>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</si>
  <si>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</si>
  <si>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</si>
  <si>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</si>
  <si>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</si>
  <si>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</si>
  <si>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</si>
  <si>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</si>
  <si>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</si>
  <si>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</si>
  <si>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</si>
  <si>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</si>
  <si>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</si>
  <si>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</si>
  <si>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</si>
  <si>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</si>
  <si>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</si>
  <si>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</si>
  <si>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</si>
  <si>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</si>
  <si>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</si>
  <si>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</si>
  <si>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</si>
  <si>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</si>
  <si>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</si>
  <si>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</si>
  <si>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</si>
  <si>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</si>
  <si>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</si>
  <si>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</si>
  <si>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</si>
  <si>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</si>
  <si>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</si>
  <si>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</si>
  <si>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</si>
  <si>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</si>
  <si>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</si>
  <si>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</si>
  <si>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</si>
  <si>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</si>
  <si>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</si>
  <si>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</si>
  <si>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</si>
  <si>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</si>
  <si>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</si>
  <si>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</si>
  <si>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</si>
  <si>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</si>
  <si>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</si>
  <si>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</si>
  <si>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</si>
  <si>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</si>
  <si>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</si>
  <si>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</si>
  <si>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</si>
  <si>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</si>
  <si>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</si>
  <si>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</si>
  <si>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</si>
  <si>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</si>
  <si>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</si>
  <si>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</si>
  <si>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</si>
  <si>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</si>
  <si>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</si>
  <si>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</si>
  <si>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</si>
  <si>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</si>
  <si>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</si>
  <si>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</si>
  <si>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</si>
  <si>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</si>
  <si>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</si>
  <si>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</si>
  <si>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</si>
  <si>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</si>
  <si>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</si>
  <si>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</si>
  <si>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</si>
  <si>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</si>
  <si>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</si>
  <si>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</si>
  <si>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</si>
  <si>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</si>
  <si>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</si>
  <si>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</si>
  <si>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</si>
  <si>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</si>
  <si>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</si>
  <si>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</si>
  <si>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</si>
  <si>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</si>
  <si>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</si>
  <si>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</si>
  <si>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</si>
  <si>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</si>
  <si>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</si>
  <si>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</si>
  <si>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</si>
  <si>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</si>
  <si>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</si>
  <si>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</si>
  <si>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</si>
  <si>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</si>
  <si>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</si>
  <si>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</si>
  <si>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</si>
  <si>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</si>
  <si>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</si>
  <si>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</si>
  <si>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</si>
  <si>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</si>
  <si>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</si>
  <si>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</si>
  <si>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</si>
  <si>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</si>
  <si>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</si>
  <si>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</si>
  <si>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</si>
  <si>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</si>
  <si>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</si>
  <si>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</si>
  <si>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</si>
  <si>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</si>
  <si>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</si>
  <si>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</si>
  <si>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</si>
  <si>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</si>
  <si>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</si>
  <si>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</si>
  <si>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</si>
  <si>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</si>
  <si>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</si>
  <si>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</si>
  <si>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</si>
  <si>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</si>
  <si>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</si>
  <si>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</si>
  <si>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</si>
  <si>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</si>
  <si>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</si>
  <si>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</si>
  <si>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</si>
  <si>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</si>
  <si>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</si>
  <si>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</si>
  <si>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</si>
  <si>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</si>
  <si>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</si>
  <si>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</si>
  <si>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</si>
  <si>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</si>
  <si>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</si>
  <si>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</si>
  <si>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</si>
  <si>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</si>
  <si>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</si>
  <si>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</si>
  <si>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</si>
  <si>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</si>
  <si>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</si>
  <si>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</si>
  <si>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</si>
  <si>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</si>
  <si>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</si>
  <si>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</si>
  <si>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</si>
  <si>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</si>
  <si>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</si>
  <si>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</si>
  <si>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</si>
  <si>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</si>
  <si>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</si>
  <si>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</si>
  <si>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</si>
  <si>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</si>
  <si>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</si>
  <si>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</si>
  <si>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</si>
  <si>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</si>
  <si>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</si>
  <si>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</si>
  <si>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</si>
  <si>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</si>
  <si>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</si>
  <si>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</si>
  <si>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</si>
  <si>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</si>
  <si>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</si>
  <si>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</si>
  <si>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</si>
  <si>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</si>
  <si>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</si>
  <si>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</si>
  <si>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</si>
  <si>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</si>
  <si>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</si>
  <si>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</si>
  <si>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</si>
  <si>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</si>
  <si>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</si>
  <si>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</si>
  <si>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</si>
  <si>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</si>
  <si>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</si>
  <si>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</si>
  <si>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</si>
  <si>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</si>
  <si>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</si>
  <si>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</si>
  <si>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</si>
  <si>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</si>
  <si>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</si>
  <si>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</si>
  <si>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</si>
  <si>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</si>
  <si>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</si>
  <si>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</si>
  <si>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</si>
  <si>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</si>
  <si>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</si>
  <si>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</si>
  <si>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</si>
  <si>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</si>
  <si>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</si>
  <si>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</si>
  <si>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</si>
  <si>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</si>
  <si>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</si>
  <si>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</si>
  <si>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</si>
  <si>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</si>
  <si>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</si>
  <si>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</si>
  <si>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</si>
  <si>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</si>
  <si>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</si>
  <si>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</si>
  <si>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</si>
  <si>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</si>
  <si>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</si>
  <si>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</si>
  <si>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</si>
  <si>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</si>
  <si>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</si>
  <si>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</si>
  <si>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</si>
  <si>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</si>
  <si>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</si>
  <si>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</si>
  <si>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</si>
  <si>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</si>
  <si>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</si>
  <si>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</si>
  <si>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</si>
  <si>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</si>
  <si>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</si>
  <si>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</si>
  <si>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</si>
  <si>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</si>
  <si>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</si>
  <si>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</si>
  <si>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</si>
  <si>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</si>
  <si>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</si>
  <si>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</si>
  <si>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</si>
  <si>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</si>
  <si>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</si>
  <si>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</si>
  <si>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</si>
  <si>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</si>
  <si>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</si>
  <si>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</si>
  <si>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</si>
  <si>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</si>
  <si>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</si>
  <si>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</si>
  <si>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</si>
  <si>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</si>
  <si>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</si>
  <si>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</si>
  <si>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</si>
  <si>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</si>
  <si>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</si>
  <si>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</si>
  <si>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</si>
  <si>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</si>
  <si>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</si>
  <si>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</si>
  <si>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</si>
  <si>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</si>
  <si>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</si>
  <si>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</si>
  <si>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</si>
  <si>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</si>
  <si>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</si>
  <si>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</si>
  <si>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</si>
  <si>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</si>
  <si>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</si>
  <si>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</si>
  <si>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</si>
  <si>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</si>
  <si>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</si>
  <si>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</si>
  <si>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</si>
  <si>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</si>
  <si>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</si>
  <si>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</si>
  <si>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</si>
  <si>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</si>
  <si>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</si>
  <si>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</si>
  <si>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</si>
  <si>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</si>
  <si>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</si>
  <si>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</si>
  <si>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</si>
  <si>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</si>
  <si>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</si>
  <si>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</si>
  <si>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</si>
  <si>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</si>
  <si>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</si>
  <si>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</si>
  <si>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</si>
  <si>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</si>
  <si>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</si>
  <si>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</si>
  <si>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</si>
  <si>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</si>
  <si>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</si>
  <si>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</si>
  <si>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</si>
  <si>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</si>
  <si>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</si>
  <si>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</si>
  <si>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</si>
  <si>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</si>
  <si>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</si>
  <si>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</si>
  <si>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</si>
  <si>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</si>
  <si>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</si>
  <si>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</si>
  <si>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</si>
  <si>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</si>
  <si>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</si>
  <si>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</si>
  <si>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</si>
  <si>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</si>
  <si>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</si>
  <si>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</si>
  <si>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</si>
  <si>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</si>
  <si>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</si>
  <si>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</si>
  <si>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</si>
  <si>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</si>
  <si>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</si>
  <si>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</si>
  <si>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</si>
  <si>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</si>
  <si>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</si>
  <si>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</si>
  <si>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</si>
  <si>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</si>
  <si>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</si>
  <si>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</si>
  <si>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</si>
  <si>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</si>
  <si>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</si>
  <si>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</si>
  <si>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</si>
  <si>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</si>
  <si>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</si>
  <si>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</si>
  <si>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</si>
  <si>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</si>
  <si>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</si>
  <si>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</si>
  <si>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</si>
  <si>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</si>
  <si>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</si>
  <si>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</si>
  <si>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</si>
  <si>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</si>
  <si>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</si>
  <si>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</si>
  <si>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</si>
  <si>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</si>
  <si>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</si>
  <si>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</si>
  <si>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</si>
  <si>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</si>
  <si>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</si>
  <si>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</si>
  <si>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</si>
  <si>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</si>
  <si>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</si>
  <si>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</si>
  <si>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</si>
  <si>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</si>
  <si>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</si>
  <si>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</si>
  <si>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</si>
  <si>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</si>
  <si>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</si>
  <si>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</si>
  <si>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</si>
  <si>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</si>
  <si>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</si>
  <si>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</si>
  <si>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</si>
  <si>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</si>
  <si>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</si>
  <si>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</si>
  <si>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</si>
  <si>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</si>
  <si>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</si>
  <si>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</si>
  <si>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</si>
  <si>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</si>
  <si>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</si>
  <si>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</si>
  <si>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</si>
  <si>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</si>
  <si>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</si>
  <si>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</si>
  <si>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</si>
  <si>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</si>
  <si>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</si>
  <si>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</si>
  <si>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</si>
  <si>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</si>
  <si>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</si>
  <si>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</si>
  <si>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</si>
  <si>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</si>
  <si>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</si>
  <si>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</si>
  <si>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</si>
  <si>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</si>
  <si>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</si>
  <si>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</si>
  <si>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</si>
  <si>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</si>
  <si>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</si>
  <si>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</si>
  <si>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</si>
  <si>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</si>
  <si>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</si>
  <si>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</si>
  <si>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</si>
  <si>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</si>
  <si>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</si>
  <si>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</si>
  <si>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</si>
  <si>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</si>
  <si>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</si>
  <si>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</si>
  <si>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</si>
  <si>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</si>
  <si>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</si>
  <si>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</si>
  <si>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</si>
  <si>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</si>
  <si>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</si>
  <si>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</si>
  <si>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</si>
  <si>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</si>
  <si>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</si>
  <si>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</si>
  <si>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</si>
  <si>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</si>
  <si>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</si>
  <si>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</si>
  <si>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</si>
  <si>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</si>
  <si>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</si>
  <si>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</si>
  <si>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</si>
  <si>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</si>
  <si>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</si>
  <si>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</si>
  <si>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</si>
  <si>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</si>
  <si>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</si>
  <si>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</si>
  <si>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</si>
  <si>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</si>
  <si>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</si>
  <si>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</si>
  <si>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</si>
  <si>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</si>
  <si>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</si>
  <si>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</si>
  <si>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</si>
  <si>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</si>
  <si>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</si>
  <si>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</si>
  <si>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</si>
  <si>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</si>
  <si>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</si>
  <si>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</si>
  <si>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</si>
  <si>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</si>
  <si>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</si>
  <si>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</si>
  <si>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</si>
  <si>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</si>
  <si>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</si>
  <si>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</si>
  <si>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</si>
  <si>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</si>
  <si>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</si>
  <si>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</si>
  <si>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</si>
  <si>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</si>
  <si>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</si>
  <si>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</si>
  <si>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</si>
  <si>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</si>
  <si>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</si>
  <si>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</si>
  <si>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</si>
  <si>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</si>
  <si>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</si>
  <si>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</si>
  <si>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</si>
  <si>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</si>
  <si>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</si>
  <si>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</si>
  <si>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</si>
  <si>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</si>
  <si>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</si>
  <si>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</si>
  <si>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</si>
  <si>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</si>
  <si>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</si>
  <si>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</si>
  <si>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</si>
  <si>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</si>
  <si>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</si>
  <si>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</si>
  <si>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</si>
  <si>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</si>
  <si>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</si>
  <si>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</si>
  <si>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</si>
  <si>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</si>
  <si>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</si>
  <si>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</si>
  <si>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</si>
  <si>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</si>
  <si>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</si>
  <si>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</si>
  <si>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</si>
  <si>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</si>
  <si>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</si>
  <si>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</si>
  <si>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</si>
  <si>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</si>
  <si>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</si>
  <si>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</si>
  <si>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</si>
  <si>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</si>
  <si>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</si>
  <si>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</si>
  <si>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</si>
  <si>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</si>
  <si>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</si>
  <si>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</si>
  <si>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</si>
  <si>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</si>
  <si>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</si>
  <si>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</si>
  <si>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</si>
  <si>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</si>
  <si>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</si>
  <si>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</si>
  <si>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</si>
  <si>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</si>
  <si>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</si>
  <si>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</si>
  <si>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</si>
  <si>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</si>
  <si>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</si>
  <si>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</si>
  <si>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</si>
  <si>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</si>
  <si>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</si>
  <si>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</si>
  <si>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</si>
  <si>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</si>
  <si>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</si>
  <si>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</si>
  <si>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</si>
  <si>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</si>
  <si>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</si>
  <si>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</si>
  <si>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</si>
  <si>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</si>
  <si>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</si>
  <si>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</si>
  <si>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</si>
  <si>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</si>
  <si>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</si>
  <si>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</si>
  <si>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</si>
  <si>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</si>
  <si>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</si>
  <si>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</si>
  <si>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</si>
  <si>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</si>
  <si>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</si>
  <si>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</si>
  <si>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</si>
  <si>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</si>
  <si>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</si>
  <si>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</si>
  <si>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</si>
  <si>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</si>
  <si>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</si>
  <si>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</si>
  <si>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</si>
  <si>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</si>
  <si>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</si>
  <si>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</si>
  <si>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</si>
  <si>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</si>
  <si>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</si>
  <si>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</si>
  <si>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</si>
  <si>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</si>
  <si>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</si>
  <si>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</si>
  <si>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</si>
  <si>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</si>
  <si>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</si>
  <si>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</si>
  <si>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</si>
  <si>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</si>
  <si>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</si>
  <si>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</si>
  <si>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</si>
  <si>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</si>
  <si>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</si>
  <si>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</si>
  <si>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</si>
  <si>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</si>
  <si>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</si>
  <si>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</si>
  <si>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</si>
  <si>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</si>
  <si>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</si>
  <si>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</si>
  <si>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</si>
  <si>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</si>
  <si>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</si>
  <si>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</si>
  <si>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</si>
  <si>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</si>
  <si>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</si>
  <si>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</si>
  <si>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</si>
  <si>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</si>
  <si>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</si>
  <si>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</si>
  <si>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</si>
  <si>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</si>
  <si>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</si>
  <si>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</si>
  <si>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</si>
  <si>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</si>
  <si>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</si>
  <si>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</si>
  <si>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</si>
  <si>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</si>
  <si>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</si>
  <si>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</si>
  <si>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</si>
  <si>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</si>
  <si>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</si>
  <si>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</si>
  <si>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</si>
  <si>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</si>
  <si>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</si>
  <si>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</si>
  <si>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</si>
  <si>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</si>
  <si>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</si>
  <si>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</si>
  <si>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</si>
  <si>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</si>
  <si>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</si>
  <si>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</si>
  <si>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</si>
  <si>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</si>
  <si>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</si>
  <si>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</si>
  <si>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</si>
  <si>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</si>
  <si>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</si>
  <si>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</si>
  <si>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</si>
  <si>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</si>
  <si>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</si>
  <si>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</si>
  <si>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</si>
  <si>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</si>
  <si>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</si>
  <si>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</si>
  <si>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</si>
  <si>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</si>
  <si>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</si>
  <si>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</si>
  <si>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</si>
  <si>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</si>
  <si>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</si>
  <si>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</si>
  <si>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</si>
  <si>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</si>
  <si>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</si>
  <si>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</si>
  <si>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</si>
  <si>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</si>
  <si>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</si>
  <si>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</si>
  <si>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</si>
  <si>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</si>
  <si>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</si>
  <si>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</si>
  <si>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</si>
  <si>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</si>
  <si>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</si>
  <si>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</si>
  <si>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</si>
  <si>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</si>
  <si>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</si>
  <si>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</si>
  <si>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</si>
  <si>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</si>
  <si>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</si>
  <si>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</si>
  <si>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</si>
  <si>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</si>
  <si>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</si>
  <si>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</si>
  <si>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</si>
  <si>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</si>
  <si>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</si>
  <si>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</si>
  <si>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</si>
  <si>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</si>
  <si>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</si>
  <si>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</si>
  <si>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</si>
  <si>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</si>
  <si>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</si>
  <si>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</si>
  <si>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</si>
  <si>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</si>
  <si>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</si>
  <si>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</si>
  <si>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</si>
  <si>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</si>
  <si>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</si>
  <si>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</si>
  <si>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</si>
  <si>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</si>
  <si>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</si>
  <si>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</si>
  <si>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</si>
  <si>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</si>
  <si>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</si>
  <si>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</si>
  <si>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</si>
  <si>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</si>
  <si>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</si>
  <si>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</si>
  <si>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</si>
  <si>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</si>
  <si>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</si>
  <si>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</si>
  <si>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</si>
  <si>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</si>
  <si>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</si>
  <si>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</si>
  <si>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</si>
  <si>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</si>
  <si>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</si>
  <si>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</si>
  <si>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</si>
  <si>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</si>
  <si>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</si>
  <si>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</si>
  <si>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</si>
  <si>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</si>
  <si>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</si>
  <si>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</si>
  <si>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</si>
  <si>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</si>
  <si>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</si>
  <si>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</si>
  <si>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</si>
  <si>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</si>
  <si>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</si>
  <si>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</si>
  <si>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</si>
  <si>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</si>
  <si>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</si>
  <si>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</si>
  <si>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</si>
  <si>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</si>
  <si>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</si>
  <si>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</si>
  <si>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</si>
  <si>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</si>
  <si>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</si>
  <si>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</si>
  <si>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</si>
  <si>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</si>
  <si>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</si>
  <si>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</si>
  <si>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</si>
  <si>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</si>
  <si>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</si>
  <si>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</si>
  <si>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</si>
  <si>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</si>
  <si>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</si>
  <si>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</si>
  <si>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</si>
  <si>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</si>
  <si>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</si>
  <si>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</si>
  <si>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</si>
  <si>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</si>
  <si>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</si>
  <si>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</si>
  <si>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</si>
  <si>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</si>
  <si>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</si>
  <si>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</si>
  <si>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</si>
  <si>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</si>
  <si>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</si>
  <si>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</si>
  <si>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</si>
  <si>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</si>
  <si>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</si>
  <si>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</si>
  <si>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</si>
  <si>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</si>
  <si>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</si>
  <si>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</si>
  <si>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</si>
  <si>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</si>
  <si>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</si>
  <si>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</si>
  <si>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</si>
  <si>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</si>
  <si>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</si>
  <si>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</si>
  <si>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</si>
  <si>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</si>
  <si>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</si>
  <si>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</si>
  <si>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</si>
  <si>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</si>
  <si>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</si>
  <si>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</si>
  <si>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</si>
  <si>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</si>
  <si>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</si>
  <si>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</si>
  <si>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</si>
  <si>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</si>
  <si>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</si>
  <si>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</si>
  <si>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</si>
  <si>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</si>
  <si>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</si>
  <si>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</si>
  <si>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</si>
  <si>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</si>
  <si>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</si>
  <si>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</si>
  <si>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</si>
  <si>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</si>
  <si>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</si>
  <si>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</si>
  <si>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</si>
  <si>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</si>
  <si>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</si>
  <si>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</si>
  <si>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</si>
  <si>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</si>
  <si>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</si>
  <si>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</si>
  <si>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</si>
  <si>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</si>
  <si>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</si>
  <si>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</si>
  <si>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</si>
  <si>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</si>
  <si>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</si>
  <si>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</si>
  <si>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</si>
  <si>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</si>
  <si>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</si>
  <si>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</si>
  <si>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</si>
  <si>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</si>
  <si>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</si>
  <si>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</si>
  <si>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</si>
  <si>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</si>
  <si>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</si>
  <si>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</si>
  <si>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</si>
  <si>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</si>
  <si>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</si>
  <si>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</si>
  <si>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</si>
  <si>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</si>
  <si>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</si>
  <si>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</si>
  <si>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</si>
  <si>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</si>
  <si>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</si>
  <si>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</si>
  <si>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</si>
  <si>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</si>
  <si>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</si>
  <si>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</si>
  <si>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</si>
  <si>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</si>
  <si>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</si>
  <si>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</si>
  <si>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</si>
  <si>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</si>
  <si>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</si>
  <si>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</si>
  <si>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</si>
  <si>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</si>
  <si>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</si>
  <si>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</si>
  <si>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</si>
  <si>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</si>
  <si>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</si>
  <si>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</si>
  <si>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</si>
  <si>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</si>
  <si>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</si>
  <si>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</si>
  <si>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</si>
  <si>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</si>
  <si>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</si>
  <si>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</si>
  <si>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</si>
  <si>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</si>
  <si>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</si>
  <si>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</si>
  <si>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</si>
  <si>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</si>
  <si>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</si>
  <si>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</si>
  <si>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</si>
  <si>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</si>
  <si>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</si>
  <si>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</si>
  <si>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</si>
  <si>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</si>
  <si>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</si>
  <si>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</si>
  <si>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</si>
  <si>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</si>
  <si>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</si>
  <si>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</si>
  <si>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</si>
  <si>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</si>
  <si>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</si>
  <si>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</si>
  <si>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</si>
  <si>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</si>
  <si>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</si>
  <si>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</si>
  <si>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</si>
  <si>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</si>
  <si>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</si>
  <si>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</si>
  <si>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</si>
  <si>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</si>
  <si>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</si>
  <si>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</si>
  <si>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</si>
  <si>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</si>
  <si>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</si>
  <si>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</si>
  <si>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</si>
  <si>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</si>
  <si>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</si>
  <si>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</si>
  <si>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</si>
  <si>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</si>
  <si>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B10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</si>
  <si>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</si>
  <si>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</si>
  <si>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</si>
  <si>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</si>
  <si>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</si>
  <si>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</si>
  <si>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</si>
  <si>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</si>
  <si>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</si>
  <si>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</si>
  <si>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</si>
  <si>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</si>
  <si>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</si>
  <si>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</si>
  <si>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</si>
  <si>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</si>
  <si>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</si>
  <si>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</si>
  <si>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</si>
  <si>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</si>
  <si>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</si>
  <si>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B1</t>
    <phoneticPr fontId="2" type="noConversion"/>
  </si>
  <si>
    <t>S1B1</t>
    <phoneticPr fontId="2" type="noConversion"/>
  </si>
  <si>
    <t>S2B2</t>
    <phoneticPr fontId="2" type="noConversion"/>
  </si>
  <si>
    <t>S10</t>
    <phoneticPr fontId="2" type="noConversion"/>
  </si>
  <si>
    <t>B3</t>
    <phoneticPr fontId="2" type="noConversion"/>
  </si>
  <si>
    <t>B2</t>
    <phoneticPr fontId="2" type="noConversion"/>
  </si>
  <si>
    <t>S1</t>
    <phoneticPr fontId="2" type="noConversion"/>
  </si>
  <si>
    <t>新低</t>
    <phoneticPr fontId="2" type="noConversion"/>
  </si>
  <si>
    <t>B2~S1</t>
    <phoneticPr fontId="2" type="noConversion"/>
  </si>
  <si>
    <t>S0</t>
    <phoneticPr fontId="2" type="noConversion"/>
  </si>
  <si>
    <t>隐藏B3~S2</t>
    <phoneticPr fontId="2" type="noConversion"/>
  </si>
  <si>
    <t>S3</t>
    <phoneticPr fontId="2" type="noConversion"/>
  </si>
  <si>
    <t>B2</t>
    <phoneticPr fontId="2" type="noConversion"/>
  </si>
  <si>
    <t>新高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</si>
  <si>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</si>
  <si>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</si>
  <si>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</si>
  <si>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B3</t>
    <phoneticPr fontId="2" type="noConversion"/>
  </si>
  <si>
    <t>S91</t>
    <phoneticPr fontId="2" type="noConversion"/>
  </si>
  <si>
    <t>S92</t>
    <phoneticPr fontId="2" type="noConversion"/>
  </si>
  <si>
    <t>第二次了</t>
    <phoneticPr fontId="2" type="noConversion"/>
  </si>
  <si>
    <t>其实B4就差一脚</t>
    <phoneticPr fontId="2" type="noConversion"/>
  </si>
  <si>
    <t>S1*2</t>
    <phoneticPr fontId="2" type="noConversion"/>
  </si>
  <si>
    <t>S1*3</t>
    <phoneticPr fontId="2" type="noConversion"/>
  </si>
  <si>
    <t>S1*2</t>
    <phoneticPr fontId="2" type="noConversion"/>
  </si>
  <si>
    <t>S2</t>
    <phoneticPr fontId="2" type="noConversion"/>
  </si>
  <si>
    <t>B2</t>
    <phoneticPr fontId="2" type="noConversion"/>
  </si>
  <si>
    <t>S1</t>
    <phoneticPr fontId="2" type="noConversion"/>
  </si>
  <si>
    <t>第一次S1</t>
    <phoneticPr fontId="2" type="noConversion"/>
  </si>
  <si>
    <t>8会</t>
    <phoneticPr fontId="2" type="noConversion"/>
  </si>
  <si>
    <t>回到S2B3</t>
    <phoneticPr fontId="2" type="noConversion"/>
  </si>
  <si>
    <t>B3</t>
    <phoneticPr fontId="2" type="noConversion"/>
  </si>
  <si>
    <t>突然的大单sell</t>
    <phoneticPr fontId="2" type="noConversion"/>
  </si>
  <si>
    <t>回到S2B3</t>
    <phoneticPr fontId="2" type="noConversion"/>
  </si>
  <si>
    <t>隐藏S2B3</t>
    <phoneticPr fontId="2" type="noConversion"/>
  </si>
  <si>
    <t>B也回2了</t>
    <phoneticPr fontId="2" type="noConversion"/>
  </si>
  <si>
    <t>又成为S2B3</t>
    <phoneticPr fontId="2" type="noConversion"/>
  </si>
  <si>
    <t>1单</t>
    <phoneticPr fontId="2" type="noConversion"/>
  </si>
  <si>
    <t>2次</t>
    <phoneticPr fontId="2" type="noConversion"/>
  </si>
  <si>
    <t>一次1单</t>
    <phoneticPr fontId="2" type="noConversion"/>
  </si>
  <si>
    <t>S2B3呢</t>
    <phoneticPr fontId="2" type="noConversion"/>
  </si>
  <si>
    <t>1单S1</t>
    <phoneticPr fontId="2" type="noConversion"/>
  </si>
  <si>
    <t>S2B3</t>
    <phoneticPr fontId="2" type="noConversion"/>
  </si>
  <si>
    <t>隐藏</t>
    <phoneticPr fontId="2" type="noConversion"/>
  </si>
  <si>
    <t>A01</t>
    <phoneticPr fontId="2" type="noConversion"/>
  </si>
  <si>
    <t>S1</t>
    <phoneticPr fontId="2" type="noConversion"/>
  </si>
  <si>
    <t>B3</t>
    <phoneticPr fontId="2" type="noConversion"/>
  </si>
  <si>
    <t>B2</t>
    <phoneticPr fontId="2" type="noConversion"/>
  </si>
  <si>
    <t>B3</t>
    <phoneticPr fontId="2" type="noConversion"/>
  </si>
  <si>
    <t>S2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</si>
  <si>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</si>
  <si>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</si>
  <si>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</si>
  <si>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造成跟随者整体盈亏</t>
  </si>
  <si>
    <t>造成跟随者额外亏损</t>
  </si>
  <si>
    <t>造成跟随者额外收益</t>
  </si>
  <si>
    <t>平均延迟时间</t>
  </si>
  <si>
    <t>XM</t>
  </si>
  <si>
    <t>轮询平仓</t>
  </si>
  <si>
    <t>FXPRO</t>
  </si>
  <si>
    <t>盈利金额差</t>
  </si>
  <si>
    <t>理论盈利金额</t>
  </si>
  <si>
    <t>平仓时间差</t>
  </si>
  <si>
    <t>盈亏金额</t>
  </si>
  <si>
    <t>平仓时间</t>
  </si>
  <si>
    <t>手数</t>
  </si>
  <si>
    <t>订单号</t>
  </si>
  <si>
    <t>账户</t>
  </si>
  <si>
    <t>经纪商</t>
  </si>
  <si>
    <t>跟随者</t>
  </si>
  <si>
    <t>交易员</t>
  </si>
  <si>
    <t>风控中心——风险事故报告</t>
  </si>
  <si>
    <t>XM经纪商因周末交易服务更新的BUG导致交易异常</t>
  </si>
  <si>
    <t>制表人：曹凯鸣  制表时间：2018年11月12日</t>
  </si>
  <si>
    <t>故障原因</t>
  </si>
  <si>
    <t>交易组周末更新的交易服务存在BUG，导致XM部分账户提示密码错误，无法跟随开平仓。</t>
  </si>
  <si>
    <t>故障时间</t>
  </si>
  <si>
    <t>2018-11-12 05:00——2018-11-12 12:47</t>
  </si>
  <si>
    <t>处理过程</t>
  </si>
  <si>
    <t>08：30  Copytrading报警群出现几个XM账户“ServerInternalError”的报错，对账号进行了重启。
09：12  客服反馈很多XM账户提示密码错误，并给出数个XM账号，对这些账号进行了重启，发现账号状态依然是 账户或密码不正确。
09：30  电话联系方舟，告知XM异常情况，确认通过XM的账号和密码是可以登录MT4的，方舟进行查看。
10：00  让刘乾定位XM的问题点
11：00  鲲鹏确认是BUG导致，提供数个账号采样
12：47  鲲鹏确认恢复了</t>
  </si>
  <si>
    <t>造成影响</t>
  </si>
  <si>
    <t>受影响经纪商及交易员订单数量
Axi Trade——40张
Go Markets——3张       
Pepperstone——103张
Think Markets——101张
IC Markets——260张
Oanda——3张
合计6家经纪商的510张交易员订单受影响而使跟随者未能跟随开仓</t>
  </si>
  <si>
    <t>处理方案</t>
  </si>
  <si>
    <t>1.新增交易员开仓时间与经纪商时间不匹配的报警，确保第一时间发现问题
2.将经纪商时区配置做成自动化，自动计算并更改经纪商时区，本周进行beta测试，下周上线正式环境。</t>
  </si>
  <si>
    <t>备注</t>
  </si>
  <si>
    <t>这里发生了40手的S2,直接S2打空了。然后B3的压力也很大。</t>
    <phoneticPr fontId="2" type="noConversion"/>
  </si>
  <si>
    <t>B3</t>
    <phoneticPr fontId="2" type="noConversion"/>
  </si>
  <si>
    <t>B4</t>
    <phoneticPr fontId="2" type="noConversion"/>
  </si>
  <si>
    <t>B4</t>
    <phoneticPr fontId="2" type="noConversion"/>
  </si>
  <si>
    <t>B3</t>
    <phoneticPr fontId="2" type="noConversion"/>
  </si>
  <si>
    <t>S3</t>
    <phoneticPr fontId="2" type="noConversion"/>
  </si>
  <si>
    <t>B1</t>
    <phoneticPr fontId="2" type="noConversion"/>
  </si>
  <si>
    <t>S1打空了</t>
    <phoneticPr fontId="2" type="noConversion"/>
  </si>
  <si>
    <t>B2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</si>
  <si>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</si>
  <si>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</si>
  <si>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</si>
  <si>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</si>
  <si>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S2</t>
    <phoneticPr fontId="2" type="noConversion"/>
  </si>
  <si>
    <t>S2</t>
    <phoneticPr fontId="2" type="noConversion"/>
  </si>
  <si>
    <t>B2</t>
    <phoneticPr fontId="2" type="noConversion"/>
  </si>
  <si>
    <t>B1</t>
    <phoneticPr fontId="2" type="noConversion"/>
  </si>
  <si>
    <t>S2</t>
    <phoneticPr fontId="2" type="noConversion"/>
  </si>
  <si>
    <t>S4</t>
    <phoneticPr fontId="2" type="noConversion"/>
  </si>
  <si>
    <t>B5</t>
    <phoneticPr fontId="2" type="noConversion"/>
  </si>
  <si>
    <t>S1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</si>
  <si>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</si>
  <si>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</si>
  <si>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</si>
  <si>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</si>
  <si>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S2</t>
    <phoneticPr fontId="2" type="noConversion"/>
  </si>
  <si>
    <t>S3</t>
    <phoneticPr fontId="2" type="noConversion"/>
  </si>
  <si>
    <t>S2</t>
    <phoneticPr fontId="2" type="noConversion"/>
  </si>
  <si>
    <t>B2</t>
    <phoneticPr fontId="2" type="noConversion"/>
  </si>
  <si>
    <t>B2</t>
    <phoneticPr fontId="2" type="noConversion"/>
  </si>
  <si>
    <t>S1B2</t>
    <phoneticPr fontId="2" type="noConversion"/>
  </si>
  <si>
    <t>S2B2</t>
    <phoneticPr fontId="2" type="noConversion"/>
  </si>
  <si>
    <t>S1B2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</si>
  <si>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</si>
  <si>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</si>
  <si>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</si>
  <si>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S1B2</t>
    <phoneticPr fontId="2" type="noConversion"/>
  </si>
  <si>
    <t>S1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</si>
  <si>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</si>
  <si>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</si>
  <si>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</si>
  <si>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B10</t>
  </si>
  <si>
    <t>B3</t>
    <phoneticPr fontId="2" type="noConversion"/>
  </si>
  <si>
    <t>这个B3很弱。。就1手，没S2</t>
    <phoneticPr fontId="2" type="noConversion"/>
  </si>
  <si>
    <t>B1</t>
    <phoneticPr fontId="2" type="noConversion"/>
  </si>
  <si>
    <t>S2</t>
    <phoneticPr fontId="2" type="noConversion"/>
  </si>
  <si>
    <t>S1</t>
    <phoneticPr fontId="2" type="noConversion"/>
  </si>
  <si>
    <t>B3</t>
    <phoneticPr fontId="2" type="noConversion"/>
  </si>
  <si>
    <t>有效的S3</t>
    <phoneticPr fontId="2" type="noConversion"/>
  </si>
  <si>
    <t>S11</t>
    <phoneticPr fontId="2" type="noConversion"/>
  </si>
  <si>
    <t>都是</t>
    <phoneticPr fontId="2" type="noConversion"/>
  </si>
  <si>
    <t>只有一次，可以算不成立</t>
    <phoneticPr fontId="2" type="noConversion"/>
  </si>
  <si>
    <t>S2B2</t>
    <phoneticPr fontId="2" type="noConversion"/>
  </si>
  <si>
    <t>S1B2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</si>
</sst>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0_ "/>
    <numFmt numFmtId="178" formatCode="[$-F400]h:mm:ss\ AM/PM"/>
    <numFmt numFmtId="179" formatCode="h:mm;@"/>
    <numFmt numFmtId="180" formatCode="yyyy\-mm\-dd\ hh:mm:ss"/>
  </numFmts>
  <fonts count="20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Arial"/>
      <family val="2"/>
    </font>
    <font>
      <b/>
      <sz val="12"/>
      <color rgb="FF44546A"/>
      <name val="微软雅黑"/>
      <family val="2"/>
      <charset val="134"/>
    </font>
    <font>
      <b/>
      <sz val="10"/>
      <name val="宋体"/>
      <family val="3"/>
      <charset val="134"/>
    </font>
    <font>
      <b/>
      <sz val="2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3" fillId="2" borderId="0" xfId="1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  <xf numFmtId="177" fontId="3" fillId="2" borderId="0" xfId="1" applyNumberFormat="1" applyAlignment="1">
      <alignment horizontal="center" vertical="center"/>
    </xf>
    <xf numFmtId="0" fontId="7" fillId="0" borderId="0" xfId="3" applyFont="1" applyFill="1" applyBorder="1" applyAlignment="1">
      <alignment vertical="center"/>
    </xf>
    <xf numFmtId="178" fontId="7" fillId="0" borderId="0" xfId="3" applyNumberFormat="1" applyFont="1" applyFill="1" applyBorder="1" applyAlignment="1">
      <alignment vertical="center"/>
    </xf>
    <xf numFmtId="176" fontId="7" fillId="0" borderId="0" xfId="3" applyNumberFormat="1" applyFont="1" applyFill="1" applyBorder="1" applyAlignment="1">
      <alignment vertical="center"/>
    </xf>
    <xf numFmtId="176" fontId="5" fillId="4" borderId="3" xfId="3" applyNumberFormat="1" applyFont="1" applyFill="1" applyBorder="1" applyAlignment="1">
      <alignment horizontal="center" vertical="center"/>
    </xf>
    <xf numFmtId="176" fontId="5" fillId="4" borderId="6" xfId="3" applyNumberFormat="1" applyFont="1" applyFill="1" applyBorder="1" applyAlignment="1">
      <alignment horizontal="center" vertical="center"/>
    </xf>
    <xf numFmtId="46" fontId="5" fillId="4" borderId="8" xfId="3" applyNumberFormat="1" applyFont="1" applyFill="1" applyBorder="1" applyAlignment="1">
      <alignment horizontal="center" vertical="center"/>
    </xf>
    <xf numFmtId="0" fontId="7" fillId="0" borderId="0" xfId="3" applyFont="1" applyFill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22" fontId="7" fillId="0" borderId="0" xfId="3" applyNumberFormat="1" applyFont="1" applyFill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 wrapText="1"/>
    </xf>
    <xf numFmtId="0" fontId="9" fillId="0" borderId="0" xfId="3" applyFont="1" applyFill="1" applyBorder="1" applyAlignment="1">
      <alignment vertical="center"/>
    </xf>
    <xf numFmtId="176" fontId="10" fillId="0" borderId="6" xfId="3" applyNumberFormat="1" applyFont="1" applyBorder="1" applyAlignment="1">
      <alignment horizontal="center"/>
    </xf>
    <xf numFmtId="176" fontId="10" fillId="0" borderId="0" xfId="3" applyNumberFormat="1" applyFont="1" applyBorder="1" applyAlignment="1">
      <alignment horizontal="center"/>
    </xf>
    <xf numFmtId="178" fontId="10" fillId="0" borderId="0" xfId="3" applyNumberFormat="1" applyFont="1" applyBorder="1" applyAlignment="1">
      <alignment horizontal="center"/>
    </xf>
    <xf numFmtId="0" fontId="10" fillId="0" borderId="0" xfId="3" applyFont="1" applyBorder="1" applyAlignment="1">
      <alignment horizontal="center"/>
    </xf>
    <xf numFmtId="180" fontId="10" fillId="0" borderId="0" xfId="3" applyNumberFormat="1" applyFont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7" fillId="5" borderId="0" xfId="3" applyFont="1" applyFill="1" applyBorder="1" applyAlignment="1">
      <alignment vertical="center"/>
    </xf>
    <xf numFmtId="0" fontId="7" fillId="5" borderId="0" xfId="3" applyFont="1" applyFill="1" applyBorder="1">
      <alignment vertical="center"/>
    </xf>
    <xf numFmtId="0" fontId="7" fillId="5" borderId="0" xfId="3" applyFont="1" applyFill="1" applyBorder="1" applyAlignment="1">
      <alignment horizontal="center" vertical="center"/>
    </xf>
    <xf numFmtId="22" fontId="7" fillId="5" borderId="0" xfId="3" applyNumberFormat="1" applyFont="1" applyFill="1" applyBorder="1" applyAlignment="1">
      <alignment horizontal="center" vertical="center"/>
    </xf>
    <xf numFmtId="0" fontId="8" fillId="5" borderId="0" xfId="3" applyFont="1" applyFill="1" applyBorder="1" applyAlignment="1">
      <alignment horizontal="center" vertical="center" wrapText="1"/>
    </xf>
    <xf numFmtId="0" fontId="9" fillId="5" borderId="0" xfId="3" applyFont="1" applyFill="1" applyBorder="1" applyAlignment="1">
      <alignment vertical="center"/>
    </xf>
    <xf numFmtId="176" fontId="10" fillId="5" borderId="6" xfId="3" applyNumberFormat="1" applyFont="1" applyFill="1" applyBorder="1" applyAlignment="1">
      <alignment horizontal="center"/>
    </xf>
    <xf numFmtId="176" fontId="10" fillId="5" borderId="0" xfId="3" applyNumberFormat="1" applyFont="1" applyFill="1" applyBorder="1" applyAlignment="1">
      <alignment horizontal="center"/>
    </xf>
    <xf numFmtId="178" fontId="10" fillId="5" borderId="0" xfId="3" applyNumberFormat="1" applyFont="1" applyFill="1" applyBorder="1" applyAlignment="1">
      <alignment horizontal="center"/>
    </xf>
    <xf numFmtId="0" fontId="10" fillId="5" borderId="0" xfId="3" applyFont="1" applyFill="1" applyBorder="1" applyAlignment="1">
      <alignment horizontal="center"/>
    </xf>
    <xf numFmtId="180" fontId="10" fillId="5" borderId="0" xfId="3" applyNumberFormat="1" applyFont="1" applyFill="1" applyBorder="1" applyAlignment="1">
      <alignment horizontal="center"/>
    </xf>
    <xf numFmtId="0" fontId="10" fillId="5" borderId="7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176" fontId="12" fillId="0" borderId="6" xfId="3" applyNumberFormat="1" applyFont="1" applyBorder="1" applyAlignment="1">
      <alignment horizontal="center" vertical="center"/>
    </xf>
    <xf numFmtId="176" fontId="12" fillId="0" borderId="0" xfId="3" applyNumberFormat="1" applyFont="1" applyBorder="1" applyAlignment="1">
      <alignment horizontal="center" vertical="center"/>
    </xf>
    <xf numFmtId="178" fontId="12" fillId="0" borderId="0" xfId="3" applyNumberFormat="1" applyFont="1" applyBorder="1" applyAlignment="1">
      <alignment horizontal="center" vertical="center"/>
    </xf>
    <xf numFmtId="0" fontId="12" fillId="0" borderId="0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4" fillId="0" borderId="0" xfId="3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179" fontId="5" fillId="4" borderId="4" xfId="3" applyNumberFormat="1" applyFont="1" applyFill="1" applyBorder="1" applyAlignment="1">
      <alignment horizontal="center" vertical="center"/>
    </xf>
    <xf numFmtId="0" fontId="5" fillId="0" borderId="10" xfId="3" applyFont="1" applyBorder="1" applyAlignment="1">
      <alignment horizontal="left" vertical="center" wrapText="1"/>
    </xf>
    <xf numFmtId="0" fontId="5" fillId="0" borderId="9" xfId="3" applyFont="1" applyBorder="1" applyAlignment="1">
      <alignment horizontal="left" vertical="center"/>
    </xf>
    <xf numFmtId="0" fontId="5" fillId="0" borderId="7" xfId="3" applyFont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0" fontId="5" fillId="0" borderId="5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12" fillId="0" borderId="10" xfId="3" applyFont="1" applyBorder="1" applyAlignment="1">
      <alignment horizontal="center" vertical="center"/>
    </xf>
    <xf numFmtId="0" fontId="12" fillId="0" borderId="9" xfId="3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179" fontId="5" fillId="4" borderId="9" xfId="3" applyNumberFormat="1" applyFont="1" applyFill="1" applyBorder="1" applyAlignment="1">
      <alignment horizontal="center" vertical="center"/>
    </xf>
    <xf numFmtId="179" fontId="5" fillId="4" borderId="0" xfId="3" applyNumberFormat="1" applyFont="1" applyFill="1" applyBorder="1" applyAlignment="1">
      <alignment horizontal="center" vertical="center"/>
    </xf>
    <xf numFmtId="0" fontId="17" fillId="6" borderId="1" xfId="3" applyFont="1" applyFill="1" applyBorder="1" applyAlignment="1">
      <alignment horizontal="center" vertical="center"/>
    </xf>
    <xf numFmtId="0" fontId="16" fillId="6" borderId="1" xfId="3" applyFont="1" applyFill="1" applyBorder="1" applyAlignment="1">
      <alignment horizontal="left" vertical="center" wrapText="1"/>
    </xf>
    <xf numFmtId="0" fontId="13" fillId="6" borderId="11" xfId="3" applyFont="1" applyFill="1" applyBorder="1" applyAlignment="1">
      <alignment horizontal="center" vertical="center"/>
    </xf>
    <xf numFmtId="0" fontId="13" fillId="6" borderId="12" xfId="3" applyFont="1" applyFill="1" applyBorder="1" applyAlignment="1">
      <alignment horizontal="center" vertical="center"/>
    </xf>
    <xf numFmtId="0" fontId="13" fillId="6" borderId="13" xfId="3" applyFont="1" applyFill="1" applyBorder="1" applyAlignment="1">
      <alignment horizontal="center" vertical="center"/>
    </xf>
    <xf numFmtId="0" fontId="15" fillId="6" borderId="14" xfId="3" applyFont="1" applyFill="1" applyBorder="1" applyAlignment="1">
      <alignment horizontal="center" vertical="center" wrapText="1"/>
    </xf>
    <xf numFmtId="0" fontId="15" fillId="6" borderId="0" xfId="3" applyFont="1" applyFill="1" applyBorder="1" applyAlignment="1">
      <alignment horizontal="center" vertical="center"/>
    </xf>
    <xf numFmtId="0" fontId="15" fillId="6" borderId="15" xfId="3" applyFont="1" applyFill="1" applyBorder="1" applyAlignment="1">
      <alignment horizontal="center" vertical="center"/>
    </xf>
    <xf numFmtId="0" fontId="16" fillId="6" borderId="16" xfId="3" applyFont="1" applyFill="1" applyBorder="1" applyAlignment="1">
      <alignment horizontal="right" vertical="center" wrapText="1"/>
    </xf>
    <xf numFmtId="0" fontId="16" fillId="6" borderId="17" xfId="3" applyFont="1" applyFill="1" applyBorder="1" applyAlignment="1">
      <alignment horizontal="right" vertical="center" wrapText="1"/>
    </xf>
    <xf numFmtId="0" fontId="16" fillId="6" borderId="18" xfId="3" applyFont="1" applyFill="1" applyBorder="1" applyAlignment="1">
      <alignment horizontal="right" vertical="center" wrapText="1"/>
    </xf>
    <xf numFmtId="0" fontId="18" fillId="6" borderId="1" xfId="3" applyFont="1" applyFill="1" applyBorder="1" applyAlignment="1">
      <alignment horizontal="left" vertical="center" wrapText="1"/>
    </xf>
    <xf numFmtId="0" fontId="17" fillId="6" borderId="19" xfId="3" applyFont="1" applyFill="1" applyBorder="1" applyAlignment="1">
      <alignment horizontal="center" vertical="center"/>
    </xf>
    <xf numFmtId="0" fontId="17" fillId="6" borderId="20" xfId="3" applyFont="1" applyFill="1" applyBorder="1" applyAlignment="1">
      <alignment horizontal="center" vertical="center"/>
    </xf>
    <xf numFmtId="0" fontId="19" fillId="0" borderId="0" xfId="0" applyFont="1"/>
  </cellXfs>
  <cellStyles count="4">
    <cellStyle name="差" xfId="2" builtinId="27"/>
    <cellStyle name="常规" xfId="0" builtinId="0"/>
    <cellStyle name="常规 2" xfId="3"/>
    <cellStyle name="好" xfId="1" builtinId="26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60325</xdr:colOff>
      <xdr:row>1</xdr:row>
      <xdr:rowOff>1270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2108200" cy="58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4"/>
  <sheetViews>
    <sheetView workbookViewId="0">
      <selection activeCell="D19" sqref="D19"/>
    </sheetView>
  </sheetViews>
  <sheetFormatPr defaultColWidth="15.625" defaultRowHeight="18"/>
  <cols>
    <col min="1" max="1" width="15.625" style="22" customWidth="1"/>
    <col min="2" max="4" width="11" style="22" customWidth="1"/>
    <col min="5" max="5" width="19" style="22" customWidth="1"/>
    <col min="6" max="8" width="11.25" style="22" customWidth="1"/>
    <col min="9" max="9" width="14.75" style="22" customWidth="1"/>
    <col min="10" max="10" width="11.25" style="22" customWidth="1"/>
    <col min="11" max="11" width="18.625" style="22" customWidth="1"/>
    <col min="12" max="12" width="12.875" style="24" customWidth="1"/>
    <col min="13" max="13" width="17.375" style="23" customWidth="1"/>
    <col min="14" max="14" width="12.875" style="22" customWidth="1"/>
    <col min="15" max="15" width="15.125" style="22" customWidth="1"/>
    <col min="16" max="16384" width="15.625" style="22"/>
  </cols>
  <sheetData>
    <row r="1" spans="1:22" ht="20.100000000000001" customHeight="1">
      <c r="A1" s="67" t="s">
        <v>2472</v>
      </c>
      <c r="B1" s="68"/>
      <c r="C1" s="68"/>
      <c r="D1" s="68"/>
      <c r="E1" s="68"/>
      <c r="F1" s="68"/>
      <c r="G1" s="68" t="s">
        <v>2471</v>
      </c>
      <c r="H1" s="68"/>
      <c r="I1" s="68"/>
      <c r="J1" s="68"/>
      <c r="K1" s="68"/>
      <c r="L1" s="68"/>
      <c r="M1" s="68"/>
      <c r="N1" s="68"/>
      <c r="O1" s="69"/>
      <c r="P1" s="32"/>
      <c r="Q1" s="32"/>
      <c r="R1" s="29"/>
      <c r="S1" s="29"/>
      <c r="T1" s="29"/>
      <c r="U1" s="29"/>
      <c r="V1" s="28"/>
    </row>
    <row r="2" spans="1:22" ht="20.100000000000001" customHeight="1">
      <c r="A2" s="56" t="s">
        <v>2470</v>
      </c>
      <c r="B2" s="55" t="s">
        <v>2469</v>
      </c>
      <c r="C2" s="55" t="s">
        <v>2468</v>
      </c>
      <c r="D2" s="55" t="s">
        <v>2467</v>
      </c>
      <c r="E2" s="55" t="s">
        <v>2466</v>
      </c>
      <c r="F2" s="55" t="s">
        <v>2465</v>
      </c>
      <c r="G2" s="55" t="s">
        <v>2470</v>
      </c>
      <c r="H2" s="55" t="s">
        <v>2469</v>
      </c>
      <c r="I2" s="55" t="s">
        <v>2468</v>
      </c>
      <c r="J2" s="55" t="s">
        <v>2467</v>
      </c>
      <c r="K2" s="55" t="s">
        <v>2466</v>
      </c>
      <c r="L2" s="55" t="s">
        <v>2465</v>
      </c>
      <c r="M2" s="54" t="s">
        <v>2464</v>
      </c>
      <c r="N2" s="53" t="s">
        <v>2463</v>
      </c>
      <c r="O2" s="52" t="s">
        <v>2462</v>
      </c>
      <c r="P2" s="51"/>
      <c r="Q2" s="51"/>
      <c r="R2" s="30"/>
      <c r="S2" s="29"/>
      <c r="T2" s="30"/>
      <c r="U2" s="29"/>
      <c r="V2" s="28"/>
    </row>
    <row r="3" spans="1:22" s="39" customFormat="1" ht="20.100000000000001" customHeight="1">
      <c r="A3" s="50" t="s">
        <v>2459</v>
      </c>
      <c r="B3" s="48">
        <v>6064218</v>
      </c>
      <c r="C3" s="48">
        <v>34183102</v>
      </c>
      <c r="D3" s="48">
        <v>0.1</v>
      </c>
      <c r="E3" s="49">
        <v>43388.258125</v>
      </c>
      <c r="F3" s="48">
        <v>-95.2</v>
      </c>
      <c r="G3" s="50" t="s">
        <v>2461</v>
      </c>
      <c r="H3" s="48">
        <v>624224</v>
      </c>
      <c r="I3" s="48">
        <v>5887946</v>
      </c>
      <c r="J3" s="48">
        <v>0.03</v>
      </c>
      <c r="K3" s="49">
        <v>43388.455312500002</v>
      </c>
      <c r="L3" s="48">
        <v>-38.979999999999997</v>
      </c>
      <c r="M3" s="47">
        <f>K3-E3</f>
        <v>0.19718750000174623</v>
      </c>
      <c r="N3" s="46">
        <f>J3/D3*F3</f>
        <v>-28.56</v>
      </c>
      <c r="O3" s="45">
        <f>L3-N3</f>
        <v>-10.419999999999998</v>
      </c>
      <c r="P3" s="44" t="s">
        <v>2460</v>
      </c>
      <c r="Q3" s="43"/>
      <c r="R3" s="42"/>
      <c r="S3" s="41"/>
      <c r="T3" s="42"/>
      <c r="U3" s="41"/>
      <c r="V3" s="40"/>
    </row>
    <row r="4" spans="1:22" ht="20.100000000000001" customHeight="1">
      <c r="A4" s="38" t="s">
        <v>2459</v>
      </c>
      <c r="B4" s="36">
        <v>29034786</v>
      </c>
      <c r="C4" s="36">
        <v>21566297</v>
      </c>
      <c r="D4" s="36">
        <v>0.02</v>
      </c>
      <c r="E4" s="37"/>
      <c r="F4" s="36"/>
      <c r="G4" s="38"/>
      <c r="H4" s="36"/>
      <c r="I4" s="36">
        <v>1559711846</v>
      </c>
      <c r="J4" s="36"/>
      <c r="K4" s="37"/>
      <c r="L4" s="36"/>
      <c r="M4" s="35"/>
      <c r="N4" s="34"/>
      <c r="O4" s="33"/>
      <c r="P4" s="32" t="s">
        <v>2460</v>
      </c>
      <c r="Q4" s="31"/>
      <c r="R4" s="30"/>
      <c r="S4" s="29"/>
      <c r="T4" s="30"/>
      <c r="U4" s="29"/>
      <c r="V4" s="28"/>
    </row>
    <row r="5" spans="1:22" ht="20.100000000000001" customHeight="1">
      <c r="A5" s="38" t="s">
        <v>2459</v>
      </c>
      <c r="B5" s="36">
        <v>29034786</v>
      </c>
      <c r="C5" s="36">
        <v>21566297</v>
      </c>
      <c r="D5" s="36"/>
      <c r="E5" s="37"/>
      <c r="F5" s="36"/>
      <c r="G5" s="38"/>
      <c r="H5" s="36"/>
      <c r="I5" s="36">
        <v>21923680</v>
      </c>
      <c r="J5" s="36"/>
      <c r="K5" s="37"/>
      <c r="L5" s="36"/>
      <c r="M5" s="35"/>
      <c r="N5" s="34"/>
      <c r="O5" s="33"/>
      <c r="P5" s="32" t="s">
        <v>2460</v>
      </c>
      <c r="Q5" s="31"/>
      <c r="R5" s="30"/>
      <c r="S5" s="29"/>
      <c r="T5" s="30"/>
      <c r="U5" s="29"/>
      <c r="V5" s="28"/>
    </row>
    <row r="6" spans="1:22" ht="20.100000000000001" customHeight="1">
      <c r="A6" s="38" t="s">
        <v>2459</v>
      </c>
      <c r="B6" s="36">
        <v>29034786</v>
      </c>
      <c r="C6" s="36">
        <v>21566297</v>
      </c>
      <c r="D6" s="36"/>
      <c r="E6" s="37"/>
      <c r="F6" s="36"/>
      <c r="G6" s="38"/>
      <c r="H6" s="36"/>
      <c r="I6" s="36">
        <v>123731211</v>
      </c>
      <c r="J6" s="36"/>
      <c r="K6" s="37"/>
      <c r="L6" s="36"/>
      <c r="M6" s="35"/>
      <c r="N6" s="34"/>
      <c r="O6" s="33"/>
      <c r="P6" s="32" t="s">
        <v>2460</v>
      </c>
      <c r="Q6" s="31"/>
      <c r="R6" s="30"/>
      <c r="S6" s="29"/>
      <c r="T6" s="30"/>
      <c r="U6" s="29"/>
      <c r="V6" s="28"/>
    </row>
    <row r="7" spans="1:22" ht="20.100000000000001" customHeight="1">
      <c r="A7" s="38" t="s">
        <v>2459</v>
      </c>
      <c r="B7" s="36">
        <v>29034786</v>
      </c>
      <c r="C7" s="36">
        <v>21566297</v>
      </c>
      <c r="D7" s="36"/>
      <c r="E7" s="37"/>
      <c r="F7" s="36"/>
      <c r="G7" s="38"/>
      <c r="H7" s="36"/>
      <c r="I7" s="36">
        <v>21923679</v>
      </c>
      <c r="J7" s="36"/>
      <c r="K7" s="37"/>
      <c r="L7" s="36"/>
      <c r="M7" s="35"/>
      <c r="N7" s="34"/>
      <c r="O7" s="33"/>
      <c r="P7" s="32" t="s">
        <v>2460</v>
      </c>
      <c r="Q7" s="31"/>
      <c r="R7" s="30"/>
      <c r="S7" s="29"/>
      <c r="T7" s="30"/>
      <c r="U7" s="29"/>
      <c r="V7" s="28"/>
    </row>
    <row r="8" spans="1:22" ht="20.100000000000001" customHeight="1">
      <c r="A8" s="38" t="s">
        <v>2459</v>
      </c>
      <c r="B8" s="36">
        <v>29034786</v>
      </c>
      <c r="C8" s="36">
        <v>21566297</v>
      </c>
      <c r="D8" s="36"/>
      <c r="E8" s="37"/>
      <c r="F8" s="36"/>
      <c r="G8" s="38"/>
      <c r="H8" s="36"/>
      <c r="I8" s="36">
        <v>41114326</v>
      </c>
      <c r="J8" s="36"/>
      <c r="K8" s="37"/>
      <c r="L8" s="36"/>
      <c r="M8" s="35"/>
      <c r="N8" s="34"/>
      <c r="O8" s="33"/>
      <c r="P8" s="32" t="s">
        <v>2460</v>
      </c>
      <c r="Q8" s="31"/>
      <c r="R8" s="30"/>
      <c r="S8" s="29"/>
      <c r="T8" s="30"/>
      <c r="U8" s="29"/>
      <c r="V8" s="28"/>
    </row>
    <row r="9" spans="1:22" ht="20.100000000000001" customHeight="1">
      <c r="A9" s="38" t="s">
        <v>2459</v>
      </c>
      <c r="B9" s="36">
        <v>29034786</v>
      </c>
      <c r="C9" s="36">
        <v>21566297</v>
      </c>
      <c r="D9" s="36"/>
      <c r="E9" s="37"/>
      <c r="F9" s="36"/>
      <c r="G9" s="38"/>
      <c r="H9" s="36"/>
      <c r="I9" s="36">
        <v>41114325</v>
      </c>
      <c r="J9" s="36"/>
      <c r="K9" s="37"/>
      <c r="L9" s="36"/>
      <c r="M9" s="35"/>
      <c r="N9" s="34"/>
      <c r="O9" s="33"/>
      <c r="P9" s="32" t="s">
        <v>2460</v>
      </c>
      <c r="Q9" s="31"/>
      <c r="R9" s="30"/>
      <c r="S9" s="29"/>
      <c r="T9" s="30"/>
      <c r="U9" s="29"/>
      <c r="V9" s="28"/>
    </row>
    <row r="10" spans="1:22" ht="20.100000000000001" customHeight="1">
      <c r="A10" s="38" t="s">
        <v>2459</v>
      </c>
      <c r="B10" s="36">
        <v>29034786</v>
      </c>
      <c r="C10" s="36">
        <v>21566297</v>
      </c>
      <c r="D10" s="36"/>
      <c r="E10" s="37"/>
      <c r="F10" s="36"/>
      <c r="G10" s="38"/>
      <c r="H10" s="36"/>
      <c r="I10" s="36">
        <v>46308630</v>
      </c>
      <c r="J10" s="36"/>
      <c r="K10" s="37"/>
      <c r="L10" s="36"/>
      <c r="M10" s="35"/>
      <c r="N10" s="34"/>
      <c r="O10" s="33"/>
      <c r="P10" s="32" t="s">
        <v>2460</v>
      </c>
      <c r="Q10" s="31"/>
      <c r="R10" s="30"/>
      <c r="S10" s="29"/>
      <c r="T10" s="30"/>
      <c r="U10" s="29"/>
      <c r="V10" s="28"/>
    </row>
    <row r="11" spans="1:22" ht="20.100000000000001" customHeight="1">
      <c r="A11" s="38" t="s">
        <v>2459</v>
      </c>
      <c r="B11" s="36">
        <v>29034786</v>
      </c>
      <c r="C11" s="36">
        <v>21566297</v>
      </c>
      <c r="D11" s="36"/>
      <c r="E11" s="37"/>
      <c r="F11" s="36"/>
      <c r="G11" s="38"/>
      <c r="H11" s="36"/>
      <c r="I11" s="36">
        <v>46308629</v>
      </c>
      <c r="J11" s="36"/>
      <c r="K11" s="37"/>
      <c r="L11" s="36"/>
      <c r="M11" s="35"/>
      <c r="N11" s="34"/>
      <c r="O11" s="33"/>
      <c r="P11" s="32" t="s">
        <v>2460</v>
      </c>
      <c r="Q11" s="31"/>
      <c r="R11" s="30"/>
      <c r="S11" s="29"/>
      <c r="T11" s="30"/>
      <c r="U11" s="29"/>
      <c r="V11" s="28"/>
    </row>
    <row r="12" spans="1:22" ht="20.100000000000001" customHeight="1">
      <c r="A12" s="38" t="s">
        <v>2459</v>
      </c>
      <c r="B12" s="36">
        <v>29034786</v>
      </c>
      <c r="C12" s="36">
        <v>21566297</v>
      </c>
      <c r="D12" s="36"/>
      <c r="E12" s="37"/>
      <c r="F12" s="36"/>
      <c r="G12" s="38"/>
      <c r="H12" s="36"/>
      <c r="I12" s="36">
        <v>46308628</v>
      </c>
      <c r="J12" s="36"/>
      <c r="K12" s="37"/>
      <c r="L12" s="36"/>
      <c r="M12" s="35"/>
      <c r="N12" s="34"/>
      <c r="O12" s="33"/>
      <c r="P12" s="32" t="s">
        <v>2460</v>
      </c>
      <c r="Q12" s="31"/>
      <c r="R12" s="30"/>
      <c r="S12" s="29"/>
      <c r="T12" s="30"/>
      <c r="U12" s="29"/>
      <c r="V12" s="28"/>
    </row>
    <row r="13" spans="1:22" ht="20.100000000000001" customHeight="1">
      <c r="A13" s="38" t="s">
        <v>2459</v>
      </c>
      <c r="B13" s="36">
        <v>29034786</v>
      </c>
      <c r="C13" s="36">
        <v>21566297</v>
      </c>
      <c r="D13" s="36"/>
      <c r="E13" s="37"/>
      <c r="F13" s="36"/>
      <c r="G13" s="38"/>
      <c r="H13" s="36"/>
      <c r="I13" s="36">
        <v>16396645</v>
      </c>
      <c r="J13" s="36"/>
      <c r="K13" s="37"/>
      <c r="L13" s="36"/>
      <c r="M13" s="35"/>
      <c r="N13" s="34"/>
      <c r="O13" s="33"/>
      <c r="P13" s="32" t="s">
        <v>2460</v>
      </c>
      <c r="Q13" s="31"/>
      <c r="R13" s="30"/>
      <c r="S13" s="29"/>
      <c r="T13" s="30"/>
      <c r="U13" s="29"/>
      <c r="V13" s="28"/>
    </row>
    <row r="14" spans="1:22" ht="20.100000000000001" customHeight="1">
      <c r="A14" s="38" t="s">
        <v>2459</v>
      </c>
      <c r="B14" s="36">
        <v>29034786</v>
      </c>
      <c r="C14" s="36">
        <v>21566297</v>
      </c>
      <c r="D14" s="36"/>
      <c r="E14" s="37"/>
      <c r="F14" s="36"/>
      <c r="G14" s="38"/>
      <c r="H14" s="36"/>
      <c r="I14" s="36">
        <v>16396644</v>
      </c>
      <c r="J14" s="36"/>
      <c r="K14" s="37"/>
      <c r="L14" s="36"/>
      <c r="M14" s="35"/>
      <c r="N14" s="34"/>
      <c r="O14" s="33"/>
      <c r="P14" s="32" t="s">
        <v>2460</v>
      </c>
      <c r="Q14" s="31"/>
      <c r="R14" s="30"/>
      <c r="S14" s="29"/>
      <c r="T14" s="30"/>
      <c r="U14" s="29"/>
      <c r="V14" s="28"/>
    </row>
    <row r="15" spans="1:22" ht="20.100000000000001" customHeight="1">
      <c r="A15" s="38" t="s">
        <v>2459</v>
      </c>
      <c r="B15" s="36">
        <v>29034786</v>
      </c>
      <c r="C15" s="36">
        <v>21604069</v>
      </c>
      <c r="D15" s="36"/>
      <c r="E15" s="37"/>
      <c r="F15" s="36"/>
      <c r="G15" s="38"/>
      <c r="H15" s="36"/>
      <c r="I15" s="36">
        <v>21935096</v>
      </c>
      <c r="J15" s="36"/>
      <c r="K15" s="37"/>
      <c r="L15" s="36"/>
      <c r="M15" s="35"/>
      <c r="N15" s="34"/>
      <c r="O15" s="33"/>
      <c r="P15" s="32" t="s">
        <v>2460</v>
      </c>
      <c r="Q15" s="31"/>
      <c r="R15" s="30"/>
      <c r="S15" s="29"/>
      <c r="T15" s="30"/>
      <c r="U15" s="29"/>
      <c r="V15" s="28"/>
    </row>
    <row r="16" spans="1:22" ht="20.100000000000001" customHeight="1">
      <c r="A16" s="38" t="s">
        <v>2459</v>
      </c>
      <c r="B16" s="36">
        <v>29034786</v>
      </c>
      <c r="C16" s="36">
        <v>21604069</v>
      </c>
      <c r="D16" s="36"/>
      <c r="E16" s="37"/>
      <c r="F16" s="36"/>
      <c r="G16" s="38"/>
      <c r="H16" s="36"/>
      <c r="I16" s="36">
        <v>21935095</v>
      </c>
      <c r="J16" s="36"/>
      <c r="K16" s="37"/>
      <c r="L16" s="36"/>
      <c r="M16" s="35"/>
      <c r="N16" s="34"/>
      <c r="O16" s="33"/>
      <c r="P16" s="32" t="s">
        <v>2460</v>
      </c>
      <c r="Q16" s="31"/>
      <c r="R16" s="30"/>
      <c r="S16" s="29"/>
      <c r="T16" s="30"/>
      <c r="U16" s="29"/>
      <c r="V16" s="28"/>
    </row>
    <row r="17" spans="1:22" ht="20.100000000000001" customHeight="1">
      <c r="A17" s="38" t="s">
        <v>2459</v>
      </c>
      <c r="B17" s="36">
        <v>29034786</v>
      </c>
      <c r="C17" s="36">
        <v>21604069</v>
      </c>
      <c r="D17" s="36"/>
      <c r="E17" s="37"/>
      <c r="F17" s="36"/>
      <c r="G17" s="38"/>
      <c r="H17" s="36"/>
      <c r="I17" s="36">
        <v>123738958</v>
      </c>
      <c r="J17" s="36"/>
      <c r="K17" s="37"/>
      <c r="L17" s="36"/>
      <c r="M17" s="35"/>
      <c r="N17" s="34"/>
      <c r="O17" s="33"/>
      <c r="P17" s="32" t="s">
        <v>2460</v>
      </c>
      <c r="Q17" s="31"/>
      <c r="R17" s="30"/>
      <c r="S17" s="29"/>
      <c r="T17" s="30"/>
      <c r="U17" s="29"/>
      <c r="V17" s="28"/>
    </row>
    <row r="18" spans="1:22" ht="20.100000000000001" customHeight="1">
      <c r="A18" s="38" t="s">
        <v>2459</v>
      </c>
      <c r="B18" s="36">
        <v>29034786</v>
      </c>
      <c r="C18" s="36">
        <v>21604069</v>
      </c>
      <c r="D18" s="36"/>
      <c r="E18" s="37"/>
      <c r="F18" s="36"/>
      <c r="G18" s="38"/>
      <c r="H18" s="36"/>
      <c r="I18" s="36">
        <v>1559763734</v>
      </c>
      <c r="J18" s="36"/>
      <c r="K18" s="37"/>
      <c r="L18" s="36"/>
      <c r="M18" s="35"/>
      <c r="N18" s="34"/>
      <c r="O18" s="33"/>
      <c r="P18" s="32" t="s">
        <v>2460</v>
      </c>
      <c r="Q18" s="31"/>
      <c r="R18" s="30"/>
      <c r="S18" s="29"/>
      <c r="T18" s="30"/>
      <c r="U18" s="29"/>
      <c r="V18" s="28"/>
    </row>
    <row r="19" spans="1:22" ht="20.100000000000001" customHeight="1">
      <c r="A19" s="38" t="s">
        <v>2459</v>
      </c>
      <c r="B19" s="36">
        <v>29034786</v>
      </c>
      <c r="C19" s="36">
        <v>21604069</v>
      </c>
      <c r="D19" s="36"/>
      <c r="E19" s="37"/>
      <c r="F19" s="36"/>
      <c r="G19" s="38"/>
      <c r="H19" s="36"/>
      <c r="I19" s="36">
        <v>41138175</v>
      </c>
      <c r="J19" s="36"/>
      <c r="K19" s="37"/>
      <c r="L19" s="36"/>
      <c r="M19" s="35"/>
      <c r="N19" s="34"/>
      <c r="O19" s="33"/>
      <c r="P19" s="32" t="s">
        <v>2460</v>
      </c>
      <c r="Q19" s="31"/>
      <c r="R19" s="30"/>
      <c r="S19" s="29"/>
      <c r="T19" s="30"/>
      <c r="U19" s="29"/>
      <c r="V19" s="28"/>
    </row>
    <row r="20" spans="1:22" ht="20.100000000000001" customHeight="1">
      <c r="A20" s="38" t="s">
        <v>2459</v>
      </c>
      <c r="B20" s="36">
        <v>29034786</v>
      </c>
      <c r="C20" s="36">
        <v>21604069</v>
      </c>
      <c r="D20" s="36"/>
      <c r="E20" s="37"/>
      <c r="F20" s="36"/>
      <c r="G20" s="38"/>
      <c r="H20" s="36"/>
      <c r="I20" s="36">
        <v>41138174</v>
      </c>
      <c r="J20" s="36"/>
      <c r="K20" s="37"/>
      <c r="L20" s="36"/>
      <c r="M20" s="35"/>
      <c r="N20" s="34"/>
      <c r="O20" s="33"/>
      <c r="P20" s="32" t="s">
        <v>2460</v>
      </c>
      <c r="Q20" s="31"/>
      <c r="R20" s="30"/>
      <c r="S20" s="29"/>
      <c r="T20" s="30"/>
      <c r="U20" s="29"/>
      <c r="V20" s="28"/>
    </row>
    <row r="21" spans="1:22" ht="20.100000000000001" customHeight="1">
      <c r="A21" s="38" t="s">
        <v>2459</v>
      </c>
      <c r="B21" s="36">
        <v>29034786</v>
      </c>
      <c r="C21" s="36">
        <v>21604069</v>
      </c>
      <c r="D21" s="36"/>
      <c r="E21" s="37"/>
      <c r="F21" s="36"/>
      <c r="G21" s="38"/>
      <c r="H21" s="36"/>
      <c r="I21" s="36">
        <v>46321076</v>
      </c>
      <c r="J21" s="36"/>
      <c r="K21" s="37"/>
      <c r="L21" s="36"/>
      <c r="M21" s="35"/>
      <c r="N21" s="34"/>
      <c r="O21" s="33"/>
      <c r="P21" s="32" t="s">
        <v>2460</v>
      </c>
      <c r="Q21" s="31"/>
      <c r="R21" s="30"/>
      <c r="S21" s="29"/>
      <c r="T21" s="30"/>
      <c r="U21" s="29"/>
      <c r="V21" s="28"/>
    </row>
    <row r="22" spans="1:22" ht="20.100000000000001" customHeight="1">
      <c r="A22" s="38" t="s">
        <v>2459</v>
      </c>
      <c r="B22" s="36">
        <v>29034786</v>
      </c>
      <c r="C22" s="36">
        <v>21604069</v>
      </c>
      <c r="D22" s="36"/>
      <c r="E22" s="37"/>
      <c r="F22" s="36"/>
      <c r="G22" s="38"/>
      <c r="H22" s="36"/>
      <c r="I22" s="36">
        <v>46321075</v>
      </c>
      <c r="J22" s="36"/>
      <c r="K22" s="37"/>
      <c r="L22" s="36"/>
      <c r="M22" s="35"/>
      <c r="N22" s="34"/>
      <c r="O22" s="33"/>
      <c r="P22" s="32" t="s">
        <v>2460</v>
      </c>
      <c r="Q22" s="31"/>
      <c r="R22" s="30"/>
      <c r="S22" s="29"/>
      <c r="T22" s="30"/>
      <c r="U22" s="29"/>
      <c r="V22" s="28"/>
    </row>
    <row r="23" spans="1:22" ht="20.100000000000001" customHeight="1">
      <c r="A23" s="38" t="s">
        <v>2459</v>
      </c>
      <c r="B23" s="36">
        <v>29034786</v>
      </c>
      <c r="C23" s="36">
        <v>21604069</v>
      </c>
      <c r="D23" s="36"/>
      <c r="E23" s="37"/>
      <c r="F23" s="36"/>
      <c r="G23" s="38"/>
      <c r="H23" s="36"/>
      <c r="I23" s="36">
        <v>6163178</v>
      </c>
      <c r="J23" s="36"/>
      <c r="K23" s="37"/>
      <c r="L23" s="36"/>
      <c r="M23" s="35"/>
      <c r="N23" s="34"/>
      <c r="O23" s="33"/>
      <c r="P23" s="32" t="s">
        <v>2460</v>
      </c>
      <c r="Q23" s="31"/>
      <c r="R23" s="30"/>
      <c r="S23" s="29"/>
      <c r="T23" s="30"/>
      <c r="U23" s="29"/>
      <c r="V23" s="28"/>
    </row>
    <row r="24" spans="1:22" ht="20.100000000000001" customHeight="1">
      <c r="A24" s="38" t="s">
        <v>2459</v>
      </c>
      <c r="B24" s="36">
        <v>29034786</v>
      </c>
      <c r="C24" s="36">
        <v>21604069</v>
      </c>
      <c r="D24" s="36"/>
      <c r="E24" s="37"/>
      <c r="F24" s="36"/>
      <c r="G24" s="38"/>
      <c r="H24" s="36"/>
      <c r="I24" s="36">
        <v>16402540</v>
      </c>
      <c r="J24" s="36"/>
      <c r="K24" s="37"/>
      <c r="L24" s="36"/>
      <c r="M24" s="35"/>
      <c r="N24" s="34"/>
      <c r="O24" s="33"/>
      <c r="P24" s="32" t="s">
        <v>2460</v>
      </c>
      <c r="Q24" s="31"/>
      <c r="R24" s="30"/>
      <c r="S24" s="29"/>
      <c r="T24" s="30"/>
      <c r="U24" s="29"/>
      <c r="V24" s="28"/>
    </row>
    <row r="25" spans="1:22" ht="20.100000000000001" customHeight="1">
      <c r="A25" s="38" t="s">
        <v>2459</v>
      </c>
      <c r="B25" s="36">
        <v>29034786</v>
      </c>
      <c r="C25" s="36">
        <v>21652172</v>
      </c>
      <c r="D25" s="36"/>
      <c r="E25" s="37"/>
      <c r="F25" s="36"/>
      <c r="G25" s="38"/>
      <c r="H25" s="36"/>
      <c r="I25" s="36">
        <v>1559827967</v>
      </c>
      <c r="J25" s="36"/>
      <c r="K25" s="37"/>
      <c r="L25" s="36"/>
      <c r="M25" s="35"/>
      <c r="N25" s="34"/>
      <c r="O25" s="33"/>
      <c r="P25" s="32" t="s">
        <v>2460</v>
      </c>
      <c r="Q25" s="31"/>
      <c r="R25" s="30"/>
      <c r="S25" s="29"/>
      <c r="T25" s="30"/>
      <c r="U25" s="29"/>
      <c r="V25" s="28"/>
    </row>
    <row r="26" spans="1:22" ht="20.100000000000001" customHeight="1">
      <c r="A26" s="38" t="s">
        <v>2459</v>
      </c>
      <c r="B26" s="36">
        <v>29034786</v>
      </c>
      <c r="C26" s="36">
        <v>21652172</v>
      </c>
      <c r="D26" s="36"/>
      <c r="E26" s="37"/>
      <c r="F26" s="36"/>
      <c r="G26" s="38"/>
      <c r="H26" s="36"/>
      <c r="I26" s="36">
        <v>21954300</v>
      </c>
      <c r="J26" s="36"/>
      <c r="K26" s="37"/>
      <c r="L26" s="36"/>
      <c r="M26" s="35"/>
      <c r="N26" s="34"/>
      <c r="O26" s="33"/>
      <c r="P26" s="32" t="s">
        <v>2460</v>
      </c>
      <c r="Q26" s="31"/>
      <c r="R26" s="30"/>
      <c r="S26" s="29"/>
      <c r="T26" s="30"/>
      <c r="U26" s="29"/>
      <c r="V26" s="28"/>
    </row>
    <row r="27" spans="1:22" ht="20.100000000000001" customHeight="1">
      <c r="A27" s="38" t="s">
        <v>2459</v>
      </c>
      <c r="B27" s="36">
        <v>29034786</v>
      </c>
      <c r="C27" s="36">
        <v>21652172</v>
      </c>
      <c r="D27" s="36"/>
      <c r="E27" s="37"/>
      <c r="F27" s="36"/>
      <c r="G27" s="38"/>
      <c r="H27" s="36"/>
      <c r="I27" s="36">
        <v>123751127</v>
      </c>
      <c r="J27" s="36"/>
      <c r="K27" s="37"/>
      <c r="L27" s="36"/>
      <c r="M27" s="35"/>
      <c r="N27" s="34"/>
      <c r="O27" s="33"/>
      <c r="P27" s="32" t="s">
        <v>2460</v>
      </c>
      <c r="Q27" s="31"/>
      <c r="R27" s="30"/>
      <c r="S27" s="29"/>
      <c r="T27" s="30"/>
      <c r="U27" s="29"/>
      <c r="V27" s="28"/>
    </row>
    <row r="28" spans="1:22" ht="20.100000000000001" customHeight="1">
      <c r="A28" s="38" t="s">
        <v>2459</v>
      </c>
      <c r="B28" s="36">
        <v>29034786</v>
      </c>
      <c r="C28" s="36">
        <v>21652172</v>
      </c>
      <c r="D28" s="36"/>
      <c r="E28" s="37"/>
      <c r="F28" s="36"/>
      <c r="G28" s="38"/>
      <c r="H28" s="36"/>
      <c r="I28" s="36">
        <v>21954299</v>
      </c>
      <c r="J28" s="36"/>
      <c r="K28" s="37"/>
      <c r="L28" s="36"/>
      <c r="M28" s="35"/>
      <c r="N28" s="34"/>
      <c r="O28" s="33"/>
      <c r="P28" s="32" t="s">
        <v>2460</v>
      </c>
      <c r="Q28" s="31"/>
      <c r="R28" s="30"/>
      <c r="S28" s="29"/>
      <c r="T28" s="30"/>
      <c r="U28" s="29"/>
      <c r="V28" s="28"/>
    </row>
    <row r="29" spans="1:22" ht="20.100000000000001" customHeight="1">
      <c r="A29" s="38" t="s">
        <v>2459</v>
      </c>
      <c r="B29" s="36">
        <v>29034786</v>
      </c>
      <c r="C29" s="36">
        <v>21652172</v>
      </c>
      <c r="D29" s="36"/>
      <c r="E29" s="37"/>
      <c r="F29" s="36"/>
      <c r="G29" s="38"/>
      <c r="H29" s="36"/>
      <c r="I29" s="36">
        <v>41177150</v>
      </c>
      <c r="J29" s="36"/>
      <c r="K29" s="37"/>
      <c r="L29" s="36"/>
      <c r="M29" s="35"/>
      <c r="N29" s="34"/>
      <c r="O29" s="33"/>
      <c r="P29" s="32" t="s">
        <v>2460</v>
      </c>
      <c r="Q29" s="31"/>
      <c r="R29" s="30"/>
      <c r="S29" s="29"/>
      <c r="T29" s="30"/>
      <c r="U29" s="29"/>
      <c r="V29" s="28"/>
    </row>
    <row r="30" spans="1:22" ht="20.100000000000001" customHeight="1">
      <c r="A30" s="38" t="s">
        <v>2459</v>
      </c>
      <c r="B30" s="36">
        <v>29034786</v>
      </c>
      <c r="C30" s="36">
        <v>21652172</v>
      </c>
      <c r="D30" s="36"/>
      <c r="E30" s="37"/>
      <c r="F30" s="36"/>
      <c r="G30" s="38"/>
      <c r="H30" s="36"/>
      <c r="I30" s="36">
        <v>46338687</v>
      </c>
      <c r="J30" s="36"/>
      <c r="K30" s="37"/>
      <c r="L30" s="36"/>
      <c r="M30" s="35"/>
      <c r="N30" s="34"/>
      <c r="O30" s="33"/>
      <c r="P30" s="32" t="s">
        <v>2460</v>
      </c>
      <c r="Q30" s="31"/>
      <c r="R30" s="30"/>
      <c r="S30" s="29"/>
      <c r="T30" s="30"/>
      <c r="U30" s="29"/>
      <c r="V30" s="28"/>
    </row>
    <row r="31" spans="1:22" ht="20.100000000000001" customHeight="1">
      <c r="A31" s="38" t="s">
        <v>2459</v>
      </c>
      <c r="B31" s="36">
        <v>29034786</v>
      </c>
      <c r="C31" s="36">
        <v>21652172</v>
      </c>
      <c r="D31" s="36"/>
      <c r="E31" s="37"/>
      <c r="F31" s="36"/>
      <c r="G31" s="38"/>
      <c r="H31" s="36"/>
      <c r="I31" s="36">
        <v>41177148</v>
      </c>
      <c r="J31" s="36"/>
      <c r="K31" s="37"/>
      <c r="L31" s="36"/>
      <c r="M31" s="35"/>
      <c r="N31" s="34"/>
      <c r="O31" s="33"/>
      <c r="P31" s="32" t="s">
        <v>2460</v>
      </c>
      <c r="Q31" s="31"/>
      <c r="R31" s="30"/>
      <c r="S31" s="29"/>
      <c r="T31" s="30"/>
      <c r="U31" s="29"/>
      <c r="V31" s="28"/>
    </row>
    <row r="32" spans="1:22" ht="20.100000000000001" customHeight="1">
      <c r="A32" s="38" t="s">
        <v>2459</v>
      </c>
      <c r="B32" s="36">
        <v>29034786</v>
      </c>
      <c r="C32" s="36">
        <v>21652172</v>
      </c>
      <c r="D32" s="36"/>
      <c r="E32" s="37"/>
      <c r="F32" s="36"/>
      <c r="G32" s="38"/>
      <c r="H32" s="36"/>
      <c r="I32" s="36">
        <v>46338686</v>
      </c>
      <c r="J32" s="36"/>
      <c r="K32" s="37"/>
      <c r="L32" s="36"/>
      <c r="M32" s="35"/>
      <c r="N32" s="34"/>
      <c r="O32" s="33"/>
      <c r="P32" s="32" t="s">
        <v>2460</v>
      </c>
      <c r="Q32" s="31"/>
      <c r="R32" s="30"/>
      <c r="S32" s="29"/>
      <c r="T32" s="30"/>
      <c r="U32" s="29"/>
      <c r="V32" s="28"/>
    </row>
    <row r="33" spans="1:22" ht="20.100000000000001" customHeight="1">
      <c r="A33" s="38" t="s">
        <v>2459</v>
      </c>
      <c r="B33" s="36">
        <v>29034786</v>
      </c>
      <c r="C33" s="36">
        <v>21652172</v>
      </c>
      <c r="D33" s="36"/>
      <c r="E33" s="37"/>
      <c r="F33" s="36"/>
      <c r="G33" s="38"/>
      <c r="H33" s="36"/>
      <c r="I33" s="36">
        <v>6171159</v>
      </c>
      <c r="J33" s="36"/>
      <c r="K33" s="37"/>
      <c r="L33" s="36"/>
      <c r="M33" s="35"/>
      <c r="N33" s="34"/>
      <c r="O33" s="33"/>
      <c r="P33" s="32" t="s">
        <v>2460</v>
      </c>
      <c r="Q33" s="31"/>
      <c r="R33" s="30"/>
      <c r="S33" s="29"/>
      <c r="T33" s="30"/>
      <c r="U33" s="29"/>
      <c r="V33" s="28"/>
    </row>
    <row r="34" spans="1:22" ht="20.100000000000001" customHeight="1">
      <c r="A34" s="38" t="s">
        <v>2459</v>
      </c>
      <c r="B34" s="36">
        <v>29034786</v>
      </c>
      <c r="C34" s="36">
        <v>21652172</v>
      </c>
      <c r="D34" s="36"/>
      <c r="E34" s="37"/>
      <c r="F34" s="36"/>
      <c r="G34" s="38"/>
      <c r="H34" s="36"/>
      <c r="I34" s="36">
        <v>16410946</v>
      </c>
      <c r="J34" s="36"/>
      <c r="K34" s="37"/>
      <c r="L34" s="36"/>
      <c r="M34" s="35"/>
      <c r="N34" s="34"/>
      <c r="O34" s="33"/>
      <c r="P34" s="32" t="s">
        <v>2460</v>
      </c>
      <c r="Q34" s="31"/>
      <c r="R34" s="30"/>
      <c r="S34" s="29"/>
      <c r="T34" s="30"/>
      <c r="U34" s="29"/>
      <c r="V34" s="28"/>
    </row>
    <row r="35" spans="1:22" ht="20.100000000000001" customHeight="1">
      <c r="A35" s="38" t="s">
        <v>2459</v>
      </c>
      <c r="B35" s="36">
        <v>29034786</v>
      </c>
      <c r="C35" s="36">
        <v>21552959</v>
      </c>
      <c r="D35" s="36"/>
      <c r="E35" s="37"/>
      <c r="F35" s="36"/>
      <c r="G35" s="38"/>
      <c r="H35" s="36"/>
      <c r="I35" s="36">
        <v>21920092</v>
      </c>
      <c r="J35" s="36"/>
      <c r="K35" s="37"/>
      <c r="L35" s="36"/>
      <c r="M35" s="35"/>
      <c r="N35" s="34"/>
      <c r="O35" s="33"/>
      <c r="P35" s="32" t="s">
        <v>2460</v>
      </c>
      <c r="Q35" s="31"/>
      <c r="R35" s="30"/>
      <c r="S35" s="29"/>
      <c r="T35" s="30"/>
      <c r="U35" s="29"/>
      <c r="V35" s="28"/>
    </row>
    <row r="36" spans="1:22" ht="20.100000000000001" customHeight="1">
      <c r="A36" s="38" t="s">
        <v>2459</v>
      </c>
      <c r="B36" s="36">
        <v>29034786</v>
      </c>
      <c r="C36" s="36">
        <v>21552959</v>
      </c>
      <c r="D36" s="36"/>
      <c r="E36" s="37"/>
      <c r="F36" s="36"/>
      <c r="G36" s="38"/>
      <c r="H36" s="36"/>
      <c r="I36" s="36">
        <v>21920091</v>
      </c>
      <c r="J36" s="36"/>
      <c r="K36" s="37"/>
      <c r="L36" s="36"/>
      <c r="M36" s="35"/>
      <c r="N36" s="34"/>
      <c r="O36" s="33"/>
      <c r="P36" s="32" t="s">
        <v>2460</v>
      </c>
      <c r="Q36" s="31"/>
      <c r="R36" s="30"/>
      <c r="S36" s="29"/>
      <c r="T36" s="30"/>
      <c r="U36" s="29"/>
      <c r="V36" s="28"/>
    </row>
    <row r="37" spans="1:22" ht="20.100000000000001" customHeight="1">
      <c r="A37" s="38" t="s">
        <v>2459</v>
      </c>
      <c r="B37" s="36">
        <v>29034786</v>
      </c>
      <c r="C37" s="36">
        <v>21552959</v>
      </c>
      <c r="D37" s="36"/>
      <c r="E37" s="37"/>
      <c r="F37" s="36"/>
      <c r="G37" s="38"/>
      <c r="H37" s="36"/>
      <c r="I37" s="36">
        <v>1559698596</v>
      </c>
      <c r="J37" s="36"/>
      <c r="K37" s="37"/>
      <c r="L37" s="36"/>
      <c r="M37" s="35"/>
      <c r="N37" s="34"/>
      <c r="O37" s="33"/>
      <c r="P37" s="32" t="s">
        <v>2460</v>
      </c>
      <c r="Q37" s="31"/>
      <c r="R37" s="30"/>
      <c r="S37" s="29"/>
      <c r="T37" s="30"/>
      <c r="U37" s="29"/>
      <c r="V37" s="28"/>
    </row>
    <row r="38" spans="1:22" ht="20.100000000000001" customHeight="1">
      <c r="A38" s="38" t="s">
        <v>2459</v>
      </c>
      <c r="B38" s="36">
        <v>29034786</v>
      </c>
      <c r="C38" s="36">
        <v>21552959</v>
      </c>
      <c r="D38" s="36"/>
      <c r="E38" s="37"/>
      <c r="F38" s="36"/>
      <c r="G38" s="38"/>
      <c r="H38" s="36"/>
      <c r="I38" s="36">
        <v>123729129</v>
      </c>
      <c r="J38" s="36"/>
      <c r="K38" s="37"/>
      <c r="L38" s="36"/>
      <c r="M38" s="35"/>
      <c r="N38" s="34"/>
      <c r="O38" s="33"/>
      <c r="P38" s="32" t="s">
        <v>2460</v>
      </c>
      <c r="Q38" s="31"/>
      <c r="R38" s="30"/>
      <c r="S38" s="29"/>
      <c r="T38" s="30"/>
      <c r="U38" s="29"/>
      <c r="V38" s="28"/>
    </row>
    <row r="39" spans="1:22" ht="20.100000000000001" customHeight="1">
      <c r="A39" s="38" t="s">
        <v>2459</v>
      </c>
      <c r="B39" s="36">
        <v>29034786</v>
      </c>
      <c r="C39" s="36">
        <v>21552959</v>
      </c>
      <c r="D39" s="36"/>
      <c r="E39" s="37"/>
      <c r="F39" s="36"/>
      <c r="G39" s="38"/>
      <c r="H39" s="36"/>
      <c r="I39" s="36">
        <v>41106832</v>
      </c>
      <c r="J39" s="36"/>
      <c r="K39" s="37"/>
      <c r="L39" s="36"/>
      <c r="M39" s="35"/>
      <c r="N39" s="34"/>
      <c r="O39" s="33"/>
      <c r="P39" s="32" t="s">
        <v>2460</v>
      </c>
      <c r="Q39" s="31"/>
      <c r="R39" s="30"/>
      <c r="S39" s="29"/>
      <c r="T39" s="30"/>
      <c r="U39" s="29"/>
      <c r="V39" s="28"/>
    </row>
    <row r="40" spans="1:22" ht="20.100000000000001" customHeight="1">
      <c r="A40" s="38" t="s">
        <v>2459</v>
      </c>
      <c r="B40" s="36">
        <v>29034786</v>
      </c>
      <c r="C40" s="36">
        <v>21552959</v>
      </c>
      <c r="D40" s="36"/>
      <c r="E40" s="37"/>
      <c r="F40" s="36"/>
      <c r="G40" s="38"/>
      <c r="H40" s="36"/>
      <c r="I40" s="36">
        <v>46304095</v>
      </c>
      <c r="J40" s="36"/>
      <c r="K40" s="37"/>
      <c r="L40" s="36"/>
      <c r="M40" s="35"/>
      <c r="N40" s="34"/>
      <c r="O40" s="33"/>
      <c r="P40" s="32" t="s">
        <v>2460</v>
      </c>
      <c r="Q40" s="31"/>
      <c r="R40" s="30"/>
      <c r="S40" s="29"/>
      <c r="T40" s="30"/>
      <c r="U40" s="29"/>
      <c r="V40" s="28"/>
    </row>
    <row r="41" spans="1:22" ht="20.100000000000001" customHeight="1">
      <c r="A41" s="38" t="s">
        <v>2459</v>
      </c>
      <c r="B41" s="36">
        <v>29034786</v>
      </c>
      <c r="C41" s="36">
        <v>21552959</v>
      </c>
      <c r="D41" s="36"/>
      <c r="E41" s="37"/>
      <c r="F41" s="36"/>
      <c r="G41" s="38"/>
      <c r="H41" s="36"/>
      <c r="I41" s="36">
        <v>46304094</v>
      </c>
      <c r="J41" s="36"/>
      <c r="K41" s="37"/>
      <c r="L41" s="36"/>
      <c r="M41" s="35"/>
      <c r="N41" s="34"/>
      <c r="O41" s="33"/>
      <c r="P41" s="32" t="s">
        <v>2460</v>
      </c>
      <c r="Q41" s="31"/>
      <c r="R41" s="30"/>
      <c r="S41" s="29"/>
      <c r="T41" s="30"/>
      <c r="U41" s="29"/>
      <c r="V41" s="28"/>
    </row>
    <row r="42" spans="1:22" ht="20.100000000000001" customHeight="1">
      <c r="A42" s="38" t="s">
        <v>2459</v>
      </c>
      <c r="B42" s="36">
        <v>29034786</v>
      </c>
      <c r="C42" s="36">
        <v>21882561</v>
      </c>
      <c r="D42" s="36"/>
      <c r="E42" s="37"/>
      <c r="F42" s="36"/>
      <c r="G42" s="38"/>
      <c r="H42" s="36"/>
      <c r="I42" s="36">
        <v>1560137257</v>
      </c>
      <c r="J42" s="36"/>
      <c r="K42" s="37"/>
      <c r="L42" s="36"/>
      <c r="M42" s="35"/>
      <c r="N42" s="34"/>
      <c r="O42" s="33"/>
      <c r="P42" s="32" t="s">
        <v>2460</v>
      </c>
      <c r="Q42" s="31"/>
      <c r="R42" s="30"/>
      <c r="S42" s="29"/>
      <c r="T42" s="30"/>
      <c r="U42" s="29"/>
      <c r="V42" s="28"/>
    </row>
    <row r="43" spans="1:22" ht="20.100000000000001" customHeight="1">
      <c r="A43" s="38" t="s">
        <v>2459</v>
      </c>
      <c r="B43" s="36">
        <v>29034786</v>
      </c>
      <c r="C43" s="36">
        <v>21882561</v>
      </c>
      <c r="D43" s="36"/>
      <c r="E43" s="37"/>
      <c r="F43" s="36"/>
      <c r="G43" s="38"/>
      <c r="H43" s="36"/>
      <c r="I43" s="36">
        <v>123800099</v>
      </c>
      <c r="J43" s="36"/>
      <c r="K43" s="37"/>
      <c r="L43" s="36"/>
      <c r="M43" s="35"/>
      <c r="N43" s="34"/>
      <c r="O43" s="33"/>
      <c r="P43" s="32" t="s">
        <v>2460</v>
      </c>
      <c r="Q43" s="31"/>
      <c r="R43" s="30"/>
      <c r="S43" s="29"/>
      <c r="T43" s="30"/>
      <c r="U43" s="29"/>
      <c r="V43" s="28"/>
    </row>
    <row r="44" spans="1:22" ht="20.100000000000001" customHeight="1">
      <c r="A44" s="38" t="s">
        <v>2459</v>
      </c>
      <c r="B44" s="36">
        <v>29034786</v>
      </c>
      <c r="C44" s="36">
        <v>21882561</v>
      </c>
      <c r="D44" s="36"/>
      <c r="E44" s="37"/>
      <c r="F44" s="36"/>
      <c r="G44" s="38"/>
      <c r="H44" s="36"/>
      <c r="I44" s="36">
        <v>22022673</v>
      </c>
      <c r="J44" s="36"/>
      <c r="K44" s="37"/>
      <c r="L44" s="36"/>
      <c r="M44" s="35"/>
      <c r="N44" s="34"/>
      <c r="O44" s="33"/>
      <c r="P44" s="32" t="s">
        <v>2460</v>
      </c>
      <c r="Q44" s="31"/>
      <c r="R44" s="30"/>
      <c r="S44" s="29"/>
      <c r="T44" s="30"/>
      <c r="U44" s="29"/>
      <c r="V44" s="28"/>
    </row>
    <row r="45" spans="1:22" ht="20.100000000000001" customHeight="1">
      <c r="A45" s="38" t="s">
        <v>2459</v>
      </c>
      <c r="B45" s="36">
        <v>29034786</v>
      </c>
      <c r="C45" s="36">
        <v>21882561</v>
      </c>
      <c r="D45" s="36"/>
      <c r="E45" s="37"/>
      <c r="F45" s="36"/>
      <c r="G45" s="38"/>
      <c r="H45" s="36"/>
      <c r="I45" s="36">
        <v>22022672</v>
      </c>
      <c r="J45" s="36"/>
      <c r="K45" s="37"/>
      <c r="L45" s="36"/>
      <c r="M45" s="35"/>
      <c r="N45" s="34"/>
      <c r="O45" s="33"/>
      <c r="P45" s="32" t="s">
        <v>2460</v>
      </c>
      <c r="Q45" s="31"/>
      <c r="R45" s="30"/>
      <c r="S45" s="29"/>
      <c r="T45" s="30"/>
      <c r="U45" s="29"/>
      <c r="V45" s="28"/>
    </row>
    <row r="46" spans="1:22" ht="20.100000000000001" customHeight="1">
      <c r="A46" s="38" t="s">
        <v>2459</v>
      </c>
      <c r="B46" s="36">
        <v>29034786</v>
      </c>
      <c r="C46" s="36">
        <v>21882561</v>
      </c>
      <c r="D46" s="36"/>
      <c r="E46" s="37"/>
      <c r="F46" s="36"/>
      <c r="G46" s="38"/>
      <c r="H46" s="36"/>
      <c r="I46" s="36">
        <v>41348808</v>
      </c>
      <c r="J46" s="36"/>
      <c r="K46" s="37"/>
      <c r="L46" s="36"/>
      <c r="M46" s="35"/>
      <c r="N46" s="34"/>
      <c r="O46" s="33"/>
      <c r="P46" s="32" t="s">
        <v>2460</v>
      </c>
      <c r="Q46" s="31"/>
      <c r="R46" s="30"/>
      <c r="S46" s="29"/>
      <c r="T46" s="30"/>
      <c r="U46" s="29"/>
      <c r="V46" s="28"/>
    </row>
    <row r="47" spans="1:22" ht="20.100000000000001" customHeight="1">
      <c r="A47" s="38" t="s">
        <v>2459</v>
      </c>
      <c r="B47" s="36">
        <v>29034786</v>
      </c>
      <c r="C47" s="36">
        <v>21882561</v>
      </c>
      <c r="D47" s="36"/>
      <c r="E47" s="37"/>
      <c r="F47" s="36"/>
      <c r="G47" s="38"/>
      <c r="H47" s="36"/>
      <c r="I47" s="36">
        <v>41348807</v>
      </c>
      <c r="J47" s="36"/>
      <c r="K47" s="37"/>
      <c r="L47" s="36"/>
      <c r="M47" s="35"/>
      <c r="N47" s="34"/>
      <c r="O47" s="33"/>
      <c r="P47" s="32" t="s">
        <v>2460</v>
      </c>
      <c r="Q47" s="31"/>
      <c r="R47" s="30"/>
      <c r="S47" s="29"/>
      <c r="T47" s="30"/>
      <c r="U47" s="29"/>
      <c r="V47" s="28"/>
    </row>
    <row r="48" spans="1:22" ht="20.100000000000001" customHeight="1">
      <c r="A48" s="38" t="s">
        <v>2459</v>
      </c>
      <c r="B48" s="36">
        <v>29034786</v>
      </c>
      <c r="C48" s="36">
        <v>21882561</v>
      </c>
      <c r="D48" s="36"/>
      <c r="E48" s="37"/>
      <c r="F48" s="36"/>
      <c r="G48" s="38"/>
      <c r="H48" s="36"/>
      <c r="I48" s="36">
        <v>46425248</v>
      </c>
      <c r="J48" s="36"/>
      <c r="K48" s="37"/>
      <c r="L48" s="36"/>
      <c r="M48" s="35"/>
      <c r="N48" s="34"/>
      <c r="O48" s="33"/>
      <c r="P48" s="32" t="s">
        <v>2460</v>
      </c>
      <c r="Q48" s="31"/>
      <c r="R48" s="30"/>
      <c r="S48" s="29"/>
      <c r="T48" s="30"/>
      <c r="U48" s="29"/>
      <c r="V48" s="28"/>
    </row>
    <row r="49" spans="1:22" ht="20.100000000000001" customHeight="1">
      <c r="A49" s="38" t="s">
        <v>2459</v>
      </c>
      <c r="B49" s="36">
        <v>29034786</v>
      </c>
      <c r="C49" s="36">
        <v>21882561</v>
      </c>
      <c r="D49" s="36"/>
      <c r="E49" s="37"/>
      <c r="F49" s="36"/>
      <c r="G49" s="38"/>
      <c r="H49" s="36"/>
      <c r="I49" s="36">
        <v>46425247</v>
      </c>
      <c r="J49" s="36"/>
      <c r="K49" s="37"/>
      <c r="L49" s="36"/>
      <c r="M49" s="35"/>
      <c r="N49" s="34"/>
      <c r="O49" s="33"/>
      <c r="P49" s="32" t="s">
        <v>2460</v>
      </c>
      <c r="Q49" s="31"/>
      <c r="R49" s="30"/>
      <c r="S49" s="29"/>
      <c r="T49" s="30"/>
      <c r="U49" s="29"/>
      <c r="V49" s="28"/>
    </row>
    <row r="50" spans="1:22" ht="20.100000000000001" customHeight="1">
      <c r="A50" s="38" t="s">
        <v>2459</v>
      </c>
      <c r="B50" s="36">
        <v>29034786</v>
      </c>
      <c r="C50" s="36">
        <v>21779483</v>
      </c>
      <c r="D50" s="36"/>
      <c r="E50" s="37"/>
      <c r="F50" s="36"/>
      <c r="G50" s="38"/>
      <c r="H50" s="36"/>
      <c r="I50" s="36">
        <v>1560022935</v>
      </c>
      <c r="J50" s="36"/>
      <c r="K50" s="37"/>
      <c r="L50" s="36"/>
      <c r="M50" s="35"/>
      <c r="N50" s="34"/>
      <c r="O50" s="33"/>
      <c r="P50" s="32" t="s">
        <v>2460</v>
      </c>
      <c r="Q50" s="31"/>
      <c r="R50" s="30"/>
      <c r="S50" s="29"/>
      <c r="T50" s="30"/>
      <c r="U50" s="29"/>
      <c r="V50" s="28"/>
    </row>
    <row r="51" spans="1:22" ht="20.100000000000001" customHeight="1">
      <c r="A51" s="38" t="s">
        <v>2459</v>
      </c>
      <c r="B51" s="36">
        <v>29034786</v>
      </c>
      <c r="C51" s="36">
        <v>21779483</v>
      </c>
      <c r="D51" s="36"/>
      <c r="E51" s="37"/>
      <c r="F51" s="36"/>
      <c r="G51" s="38"/>
      <c r="H51" s="36"/>
      <c r="I51" s="36">
        <v>1392192145</v>
      </c>
      <c r="J51" s="36"/>
      <c r="K51" s="37"/>
      <c r="L51" s="36"/>
      <c r="M51" s="35"/>
      <c r="N51" s="34"/>
      <c r="O51" s="33"/>
      <c r="P51" s="32" t="s">
        <v>2460</v>
      </c>
      <c r="Q51" s="31"/>
      <c r="R51" s="30"/>
      <c r="S51" s="29"/>
      <c r="T51" s="30"/>
      <c r="U51" s="29"/>
      <c r="V51" s="28"/>
    </row>
    <row r="52" spans="1:22" ht="20.100000000000001" customHeight="1">
      <c r="A52" s="38" t="s">
        <v>2459</v>
      </c>
      <c r="B52" s="36">
        <v>29034786</v>
      </c>
      <c r="C52" s="36">
        <v>21779483</v>
      </c>
      <c r="D52" s="36"/>
      <c r="E52" s="37"/>
      <c r="F52" s="36"/>
      <c r="G52" s="38"/>
      <c r="H52" s="36"/>
      <c r="I52" s="36">
        <v>21998231</v>
      </c>
      <c r="J52" s="36"/>
      <c r="K52" s="37"/>
      <c r="L52" s="36"/>
      <c r="M52" s="35"/>
      <c r="N52" s="34"/>
      <c r="O52" s="33"/>
      <c r="P52" s="32" t="s">
        <v>2460</v>
      </c>
      <c r="Q52" s="31"/>
      <c r="R52" s="30"/>
      <c r="S52" s="29"/>
      <c r="T52" s="30"/>
      <c r="U52" s="29"/>
      <c r="V52" s="28"/>
    </row>
    <row r="53" spans="1:22" ht="20.100000000000001" customHeight="1">
      <c r="A53" s="38" t="s">
        <v>2459</v>
      </c>
      <c r="B53" s="36">
        <v>29034786</v>
      </c>
      <c r="C53" s="36">
        <v>21779483</v>
      </c>
      <c r="D53" s="36"/>
      <c r="E53" s="37"/>
      <c r="F53" s="36"/>
      <c r="G53" s="38"/>
      <c r="H53" s="36"/>
      <c r="I53" s="36">
        <v>123782815</v>
      </c>
      <c r="J53" s="36"/>
      <c r="K53" s="37"/>
      <c r="L53" s="36"/>
      <c r="M53" s="35"/>
      <c r="N53" s="34"/>
      <c r="O53" s="33"/>
      <c r="P53" s="32" t="s">
        <v>2460</v>
      </c>
      <c r="Q53" s="31"/>
      <c r="R53" s="30"/>
      <c r="S53" s="29"/>
      <c r="T53" s="30"/>
      <c r="U53" s="29"/>
      <c r="V53" s="28"/>
    </row>
    <row r="54" spans="1:22" ht="20.100000000000001" customHeight="1">
      <c r="A54" s="38" t="s">
        <v>2459</v>
      </c>
      <c r="B54" s="36">
        <v>29034786</v>
      </c>
      <c r="C54" s="36">
        <v>21779483</v>
      </c>
      <c r="D54" s="36"/>
      <c r="E54" s="37"/>
      <c r="F54" s="36"/>
      <c r="G54" s="38"/>
      <c r="H54" s="36"/>
      <c r="I54" s="36">
        <v>46395346</v>
      </c>
      <c r="J54" s="36"/>
      <c r="K54" s="37"/>
      <c r="L54" s="36"/>
      <c r="M54" s="35"/>
      <c r="N54" s="34"/>
      <c r="O54" s="33"/>
      <c r="P54" s="32" t="s">
        <v>2460</v>
      </c>
      <c r="Q54" s="31"/>
      <c r="R54" s="30"/>
      <c r="S54" s="29"/>
      <c r="T54" s="30"/>
      <c r="U54" s="29"/>
      <c r="V54" s="28"/>
    </row>
    <row r="55" spans="1:22" ht="20.100000000000001" customHeight="1">
      <c r="A55" s="38" t="s">
        <v>2459</v>
      </c>
      <c r="B55" s="36">
        <v>29034786</v>
      </c>
      <c r="C55" s="36">
        <v>21779483</v>
      </c>
      <c r="D55" s="36"/>
      <c r="E55" s="37"/>
      <c r="F55" s="36"/>
      <c r="G55" s="38"/>
      <c r="H55" s="36"/>
      <c r="I55" s="36">
        <v>21998229</v>
      </c>
      <c r="J55" s="36"/>
      <c r="K55" s="37"/>
      <c r="L55" s="36"/>
      <c r="M55" s="35"/>
      <c r="N55" s="34"/>
      <c r="O55" s="33"/>
      <c r="P55" s="32" t="s">
        <v>2460</v>
      </c>
      <c r="Q55" s="31"/>
      <c r="R55" s="30"/>
      <c r="S55" s="29"/>
      <c r="T55" s="30"/>
      <c r="U55" s="29"/>
      <c r="V55" s="28"/>
    </row>
    <row r="56" spans="1:22" ht="20.100000000000001" customHeight="1">
      <c r="A56" s="38" t="s">
        <v>2459</v>
      </c>
      <c r="B56" s="36">
        <v>29034786</v>
      </c>
      <c r="C56" s="36">
        <v>21779483</v>
      </c>
      <c r="D56" s="36"/>
      <c r="E56" s="37"/>
      <c r="F56" s="36"/>
      <c r="G56" s="38"/>
      <c r="H56" s="36"/>
      <c r="I56" s="36">
        <v>46395345</v>
      </c>
      <c r="J56" s="36"/>
      <c r="K56" s="37"/>
      <c r="L56" s="36"/>
      <c r="M56" s="35"/>
      <c r="N56" s="34"/>
      <c r="O56" s="33"/>
      <c r="P56" s="32"/>
      <c r="Q56" s="31"/>
      <c r="R56" s="30"/>
      <c r="S56" s="29"/>
      <c r="T56" s="30"/>
      <c r="U56" s="29"/>
      <c r="V56" s="28"/>
    </row>
    <row r="57" spans="1:22" ht="20.100000000000001" customHeight="1">
      <c r="A57" s="38" t="s">
        <v>2459</v>
      </c>
      <c r="B57" s="36">
        <v>29034786</v>
      </c>
      <c r="C57" s="36">
        <v>21779483</v>
      </c>
      <c r="D57" s="36"/>
      <c r="E57" s="37"/>
      <c r="F57" s="36"/>
      <c r="G57" s="38"/>
      <c r="H57" s="36"/>
      <c r="I57" s="36">
        <v>41288071</v>
      </c>
      <c r="J57" s="36"/>
      <c r="K57" s="37"/>
      <c r="L57" s="36"/>
      <c r="M57" s="35"/>
      <c r="N57" s="34"/>
      <c r="O57" s="33"/>
      <c r="P57" s="32"/>
      <c r="Q57" s="31"/>
      <c r="R57" s="30"/>
      <c r="S57" s="29"/>
      <c r="T57" s="30"/>
      <c r="U57" s="29"/>
      <c r="V57" s="28"/>
    </row>
    <row r="58" spans="1:22" ht="20.100000000000001" customHeight="1">
      <c r="A58" s="38" t="s">
        <v>2459</v>
      </c>
      <c r="B58" s="36">
        <v>29034786</v>
      </c>
      <c r="C58" s="36">
        <v>21779483</v>
      </c>
      <c r="D58" s="36"/>
      <c r="E58" s="37"/>
      <c r="F58" s="36"/>
      <c r="G58" s="38"/>
      <c r="H58" s="36"/>
      <c r="I58" s="36">
        <v>41288070</v>
      </c>
      <c r="J58" s="36"/>
      <c r="K58" s="37"/>
      <c r="L58" s="36"/>
      <c r="M58" s="35"/>
      <c r="N58" s="34"/>
      <c r="O58" s="33"/>
      <c r="P58" s="32"/>
      <c r="Q58" s="31"/>
      <c r="R58" s="30"/>
      <c r="S58" s="29"/>
      <c r="T58" s="30"/>
      <c r="U58" s="29"/>
      <c r="V58" s="28"/>
    </row>
    <row r="59" spans="1:22" ht="20.100000000000001" customHeight="1">
      <c r="A59" s="38" t="s">
        <v>2459</v>
      </c>
      <c r="B59" s="36">
        <v>29034786</v>
      </c>
      <c r="C59" s="36">
        <v>21855559</v>
      </c>
      <c r="D59" s="36"/>
      <c r="E59" s="37"/>
      <c r="F59" s="36"/>
      <c r="G59" s="38"/>
      <c r="H59" s="36"/>
      <c r="I59" s="36">
        <v>1560138334</v>
      </c>
      <c r="J59" s="36"/>
      <c r="K59" s="37"/>
      <c r="L59" s="36"/>
      <c r="M59" s="35"/>
      <c r="N59" s="34"/>
      <c r="O59" s="33"/>
      <c r="P59" s="32"/>
      <c r="Q59" s="31"/>
      <c r="R59" s="30"/>
      <c r="S59" s="29"/>
      <c r="T59" s="30"/>
      <c r="U59" s="29"/>
      <c r="V59" s="28"/>
    </row>
    <row r="60" spans="1:22" ht="20.100000000000001" customHeight="1">
      <c r="A60" s="38" t="s">
        <v>2459</v>
      </c>
      <c r="B60" s="36">
        <v>29034786</v>
      </c>
      <c r="C60" s="36">
        <v>21855559</v>
      </c>
      <c r="D60" s="36"/>
      <c r="E60" s="37"/>
      <c r="F60" s="36"/>
      <c r="G60" s="38"/>
      <c r="H60" s="36"/>
      <c r="I60" s="36">
        <v>123800199</v>
      </c>
      <c r="J60" s="36"/>
      <c r="K60" s="37"/>
      <c r="L60" s="36"/>
      <c r="M60" s="35"/>
      <c r="N60" s="34"/>
      <c r="O60" s="33"/>
      <c r="P60" s="32"/>
      <c r="Q60" s="31"/>
      <c r="R60" s="30"/>
      <c r="S60" s="29"/>
      <c r="T60" s="30"/>
      <c r="U60" s="29"/>
      <c r="V60" s="28"/>
    </row>
    <row r="61" spans="1:22" ht="20.100000000000001" customHeight="1">
      <c r="A61" s="38" t="s">
        <v>2459</v>
      </c>
      <c r="B61" s="36">
        <v>29034786</v>
      </c>
      <c r="C61" s="36">
        <v>21855559</v>
      </c>
      <c r="D61" s="36"/>
      <c r="E61" s="37"/>
      <c r="F61" s="36"/>
      <c r="G61" s="38"/>
      <c r="H61" s="36"/>
      <c r="I61" s="36">
        <v>22022825</v>
      </c>
      <c r="J61" s="36"/>
      <c r="K61" s="37"/>
      <c r="L61" s="36"/>
      <c r="M61" s="35"/>
      <c r="N61" s="34"/>
      <c r="O61" s="33"/>
      <c r="P61" s="32"/>
      <c r="Q61" s="31"/>
      <c r="R61" s="30"/>
      <c r="S61" s="29"/>
      <c r="T61" s="30"/>
      <c r="U61" s="29"/>
      <c r="V61" s="28"/>
    </row>
    <row r="62" spans="1:22" ht="20.100000000000001" customHeight="1">
      <c r="A62" s="38" t="s">
        <v>2459</v>
      </c>
      <c r="B62" s="36">
        <v>29034786</v>
      </c>
      <c r="C62" s="36">
        <v>21855559</v>
      </c>
      <c r="D62" s="36"/>
      <c r="E62" s="37"/>
      <c r="F62" s="36"/>
      <c r="G62" s="38"/>
      <c r="H62" s="36"/>
      <c r="I62" s="36">
        <v>46425610</v>
      </c>
      <c r="J62" s="36"/>
      <c r="K62" s="37"/>
      <c r="L62" s="36"/>
      <c r="M62" s="35"/>
      <c r="N62" s="34"/>
      <c r="O62" s="33"/>
      <c r="P62" s="32"/>
      <c r="Q62" s="31"/>
      <c r="R62" s="30"/>
      <c r="S62" s="29"/>
      <c r="T62" s="30"/>
      <c r="U62" s="29"/>
      <c r="V62" s="28"/>
    </row>
    <row r="63" spans="1:22" ht="20.100000000000001" customHeight="1">
      <c r="A63" s="38" t="s">
        <v>2459</v>
      </c>
      <c r="B63" s="36">
        <v>29034786</v>
      </c>
      <c r="C63" s="36">
        <v>21855559</v>
      </c>
      <c r="D63" s="36"/>
      <c r="E63" s="37"/>
      <c r="F63" s="36"/>
      <c r="G63" s="38"/>
      <c r="H63" s="36"/>
      <c r="I63" s="36">
        <v>41349244</v>
      </c>
      <c r="J63" s="36"/>
      <c r="K63" s="37"/>
      <c r="L63" s="36"/>
      <c r="M63" s="35"/>
      <c r="N63" s="34"/>
      <c r="O63" s="33"/>
      <c r="P63" s="32"/>
      <c r="Q63" s="31"/>
      <c r="R63" s="30"/>
      <c r="S63" s="29"/>
      <c r="T63" s="30"/>
      <c r="U63" s="29"/>
      <c r="V63" s="28"/>
    </row>
    <row r="64" spans="1:22" ht="20.100000000000001" customHeight="1">
      <c r="A64" s="38" t="s">
        <v>2459</v>
      </c>
      <c r="B64" s="36">
        <v>29034786</v>
      </c>
      <c r="C64" s="36">
        <v>21855559</v>
      </c>
      <c r="D64" s="36"/>
      <c r="E64" s="37"/>
      <c r="F64" s="36"/>
      <c r="G64" s="38"/>
      <c r="H64" s="36"/>
      <c r="I64" s="36">
        <v>22022823</v>
      </c>
      <c r="J64" s="36"/>
      <c r="K64" s="37"/>
      <c r="L64" s="36"/>
      <c r="M64" s="35"/>
      <c r="N64" s="34"/>
      <c r="O64" s="33"/>
      <c r="P64" s="32"/>
      <c r="Q64" s="31"/>
      <c r="R64" s="30"/>
      <c r="S64" s="29"/>
      <c r="T64" s="30"/>
      <c r="U64" s="29"/>
      <c r="V64" s="28"/>
    </row>
    <row r="65" spans="1:22" ht="20.100000000000001" customHeight="1">
      <c r="A65" s="38" t="s">
        <v>2459</v>
      </c>
      <c r="B65" s="36">
        <v>29034786</v>
      </c>
      <c r="C65" s="36">
        <v>21855559</v>
      </c>
      <c r="D65" s="36"/>
      <c r="E65" s="37"/>
      <c r="F65" s="36"/>
      <c r="G65" s="38"/>
      <c r="H65" s="36"/>
      <c r="I65" s="36">
        <v>41349243</v>
      </c>
      <c r="J65" s="36"/>
      <c r="K65" s="37"/>
      <c r="L65" s="36"/>
      <c r="M65" s="35"/>
      <c r="N65" s="34"/>
      <c r="O65" s="33"/>
      <c r="P65" s="32"/>
      <c r="Q65" s="31"/>
      <c r="R65" s="30"/>
      <c r="S65" s="29"/>
      <c r="T65" s="30"/>
      <c r="U65" s="29"/>
      <c r="V65" s="28"/>
    </row>
    <row r="66" spans="1:22" ht="20.100000000000001" customHeight="1">
      <c r="A66" s="38" t="s">
        <v>2459</v>
      </c>
      <c r="B66" s="36">
        <v>29034786</v>
      </c>
      <c r="C66" s="36">
        <v>21855559</v>
      </c>
      <c r="D66" s="36"/>
      <c r="E66" s="37"/>
      <c r="F66" s="36"/>
      <c r="G66" s="38"/>
      <c r="H66" s="36"/>
      <c r="I66" s="36">
        <v>46425609</v>
      </c>
      <c r="J66" s="36"/>
      <c r="K66" s="37"/>
      <c r="L66" s="36"/>
      <c r="M66" s="35"/>
      <c r="N66" s="34"/>
      <c r="O66" s="33"/>
      <c r="P66" s="32"/>
      <c r="Q66" s="31"/>
      <c r="R66" s="30"/>
      <c r="S66" s="29"/>
      <c r="T66" s="30"/>
      <c r="U66" s="29"/>
      <c r="V66" s="28"/>
    </row>
    <row r="67" spans="1:22" ht="20.100000000000001" customHeight="1">
      <c r="A67" s="38" t="s">
        <v>2459</v>
      </c>
      <c r="B67" s="36">
        <v>29034786</v>
      </c>
      <c r="C67" s="36">
        <v>21855559</v>
      </c>
      <c r="D67" s="36"/>
      <c r="E67" s="37"/>
      <c r="F67" s="36"/>
      <c r="G67" s="38"/>
      <c r="H67" s="36"/>
      <c r="I67" s="36">
        <v>6201258</v>
      </c>
      <c r="J67" s="36"/>
      <c r="K67" s="37"/>
      <c r="L67" s="36"/>
      <c r="M67" s="35"/>
      <c r="N67" s="34"/>
      <c r="O67" s="33"/>
      <c r="P67" s="32"/>
      <c r="Q67" s="31"/>
      <c r="R67" s="30"/>
      <c r="S67" s="29"/>
      <c r="T67" s="30"/>
      <c r="U67" s="29"/>
      <c r="V67" s="28"/>
    </row>
    <row r="68" spans="1:22" ht="20.100000000000001" customHeight="1">
      <c r="A68" s="38" t="s">
        <v>2459</v>
      </c>
      <c r="B68" s="36">
        <v>29034786</v>
      </c>
      <c r="C68" s="36">
        <v>21757842</v>
      </c>
      <c r="D68" s="36"/>
      <c r="E68" s="37"/>
      <c r="F68" s="36"/>
      <c r="G68" s="38"/>
      <c r="H68" s="36"/>
      <c r="I68" s="36">
        <v>1559992073</v>
      </c>
      <c r="J68" s="36"/>
      <c r="K68" s="37"/>
      <c r="L68" s="36"/>
      <c r="M68" s="35"/>
      <c r="N68" s="34"/>
      <c r="O68" s="33"/>
      <c r="P68" s="32"/>
      <c r="Q68" s="31"/>
      <c r="R68" s="30"/>
      <c r="S68" s="29"/>
      <c r="T68" s="30"/>
      <c r="U68" s="29"/>
      <c r="V68" s="28"/>
    </row>
    <row r="69" spans="1:22" ht="20.100000000000001" customHeight="1">
      <c r="A69" s="38" t="s">
        <v>2459</v>
      </c>
      <c r="B69" s="36">
        <v>29034786</v>
      </c>
      <c r="C69" s="36">
        <v>21757842</v>
      </c>
      <c r="D69" s="36"/>
      <c r="E69" s="37"/>
      <c r="F69" s="36"/>
      <c r="G69" s="38"/>
      <c r="H69" s="36"/>
      <c r="I69" s="36">
        <v>21992176</v>
      </c>
      <c r="J69" s="36"/>
      <c r="K69" s="37"/>
      <c r="L69" s="36"/>
      <c r="M69" s="35"/>
      <c r="N69" s="34"/>
      <c r="O69" s="33"/>
      <c r="P69" s="32"/>
      <c r="Q69" s="31"/>
      <c r="R69" s="30"/>
      <c r="S69" s="29"/>
      <c r="T69" s="30"/>
      <c r="U69" s="29"/>
      <c r="V69" s="28"/>
    </row>
    <row r="70" spans="1:22" ht="20.100000000000001" customHeight="1">
      <c r="A70" s="38" t="s">
        <v>2459</v>
      </c>
      <c r="B70" s="36">
        <v>29034786</v>
      </c>
      <c r="C70" s="36">
        <v>21757842</v>
      </c>
      <c r="D70" s="36"/>
      <c r="E70" s="37"/>
      <c r="F70" s="36"/>
      <c r="G70" s="38"/>
      <c r="H70" s="36"/>
      <c r="I70" s="36">
        <v>123778375</v>
      </c>
      <c r="J70" s="36"/>
      <c r="K70" s="37"/>
      <c r="L70" s="36"/>
      <c r="M70" s="35"/>
      <c r="N70" s="34"/>
      <c r="O70" s="33"/>
      <c r="P70" s="32"/>
      <c r="Q70" s="31"/>
      <c r="R70" s="30"/>
      <c r="S70" s="29"/>
      <c r="T70" s="30"/>
      <c r="U70" s="29"/>
      <c r="V70" s="28"/>
    </row>
    <row r="71" spans="1:22" ht="20.100000000000001" customHeight="1">
      <c r="A71" s="38" t="s">
        <v>2459</v>
      </c>
      <c r="B71" s="36">
        <v>29034786</v>
      </c>
      <c r="C71" s="36">
        <v>21757842</v>
      </c>
      <c r="D71" s="36"/>
      <c r="E71" s="37"/>
      <c r="F71" s="36"/>
      <c r="G71" s="38"/>
      <c r="H71" s="36"/>
      <c r="I71" s="36">
        <v>46386338</v>
      </c>
      <c r="J71" s="36"/>
      <c r="K71" s="37"/>
      <c r="L71" s="36"/>
      <c r="M71" s="35"/>
      <c r="N71" s="34"/>
      <c r="O71" s="33"/>
      <c r="P71" s="32"/>
      <c r="Q71" s="31"/>
      <c r="R71" s="30"/>
      <c r="S71" s="29"/>
      <c r="T71" s="30"/>
      <c r="U71" s="29"/>
      <c r="V71" s="28"/>
    </row>
    <row r="72" spans="1:22" ht="20.100000000000001" customHeight="1">
      <c r="A72" s="38" t="s">
        <v>2459</v>
      </c>
      <c r="B72" s="36">
        <v>29034786</v>
      </c>
      <c r="C72" s="36">
        <v>21757842</v>
      </c>
      <c r="D72" s="36"/>
      <c r="E72" s="37"/>
      <c r="F72" s="36"/>
      <c r="G72" s="38"/>
      <c r="H72" s="36"/>
      <c r="I72" s="36">
        <v>21992175</v>
      </c>
      <c r="J72" s="36"/>
      <c r="K72" s="37"/>
      <c r="L72" s="36"/>
      <c r="M72" s="35"/>
      <c r="N72" s="34"/>
      <c r="O72" s="33"/>
      <c r="P72" s="32"/>
      <c r="Q72" s="31"/>
      <c r="R72" s="30"/>
      <c r="S72" s="29"/>
      <c r="T72" s="30"/>
      <c r="U72" s="29"/>
      <c r="V72" s="28"/>
    </row>
    <row r="73" spans="1:22" ht="20.100000000000001" customHeight="1">
      <c r="A73" s="38" t="s">
        <v>2459</v>
      </c>
      <c r="B73" s="36">
        <v>29034786</v>
      </c>
      <c r="C73" s="36">
        <v>21757842</v>
      </c>
      <c r="D73" s="36"/>
      <c r="E73" s="37"/>
      <c r="F73" s="36"/>
      <c r="G73" s="38"/>
      <c r="H73" s="36"/>
      <c r="I73" s="36">
        <v>41272853</v>
      </c>
      <c r="J73" s="36"/>
      <c r="K73" s="37"/>
      <c r="L73" s="36"/>
      <c r="M73" s="35"/>
      <c r="N73" s="34"/>
      <c r="O73" s="33"/>
      <c r="P73" s="32"/>
      <c r="Q73" s="31"/>
      <c r="R73" s="30"/>
      <c r="S73" s="29"/>
      <c r="T73" s="30"/>
      <c r="U73" s="29"/>
      <c r="V73" s="28"/>
    </row>
    <row r="74" spans="1:22" ht="20.100000000000001" customHeight="1">
      <c r="A74" s="38" t="s">
        <v>2459</v>
      </c>
      <c r="B74" s="36">
        <v>29034786</v>
      </c>
      <c r="C74" s="36">
        <v>21757842</v>
      </c>
      <c r="D74" s="36"/>
      <c r="E74" s="37"/>
      <c r="F74" s="36"/>
      <c r="G74" s="38"/>
      <c r="H74" s="36"/>
      <c r="I74" s="36">
        <v>41272851</v>
      </c>
      <c r="J74" s="36"/>
      <c r="K74" s="37"/>
      <c r="L74" s="36"/>
      <c r="M74" s="35"/>
      <c r="N74" s="34"/>
      <c r="O74" s="33"/>
      <c r="P74" s="32"/>
      <c r="Q74" s="31"/>
      <c r="R74" s="30"/>
      <c r="S74" s="29"/>
      <c r="T74" s="30"/>
      <c r="U74" s="29"/>
      <c r="V74" s="28"/>
    </row>
    <row r="75" spans="1:22" ht="20.100000000000001" customHeight="1">
      <c r="A75" s="38" t="s">
        <v>2459</v>
      </c>
      <c r="B75" s="36">
        <v>29034786</v>
      </c>
      <c r="C75" s="36">
        <v>21757842</v>
      </c>
      <c r="D75" s="36"/>
      <c r="E75" s="37"/>
      <c r="F75" s="36"/>
      <c r="G75" s="38"/>
      <c r="H75" s="36"/>
      <c r="I75" s="36">
        <v>46386328</v>
      </c>
      <c r="J75" s="36"/>
      <c r="K75" s="37"/>
      <c r="L75" s="36"/>
      <c r="M75" s="35"/>
      <c r="N75" s="34"/>
      <c r="O75" s="33"/>
      <c r="P75" s="32"/>
      <c r="Q75" s="31"/>
      <c r="R75" s="30"/>
      <c r="S75" s="29"/>
      <c r="T75" s="30"/>
      <c r="U75" s="29"/>
      <c r="V75" s="28"/>
    </row>
    <row r="76" spans="1:22" ht="20.100000000000001" customHeight="1">
      <c r="A76" s="38" t="s">
        <v>2459</v>
      </c>
      <c r="B76" s="36">
        <v>29034786</v>
      </c>
      <c r="C76" s="36">
        <v>21857026</v>
      </c>
      <c r="D76" s="36"/>
      <c r="E76" s="37"/>
      <c r="F76" s="36"/>
      <c r="G76" s="38"/>
      <c r="H76" s="36"/>
      <c r="I76" s="36">
        <v>1560140926</v>
      </c>
      <c r="J76" s="36"/>
      <c r="K76" s="37"/>
      <c r="L76" s="36"/>
      <c r="M76" s="35"/>
      <c r="N76" s="34"/>
      <c r="O76" s="33"/>
      <c r="P76" s="32"/>
      <c r="Q76" s="31"/>
      <c r="R76" s="30"/>
      <c r="S76" s="29"/>
      <c r="T76" s="30"/>
      <c r="U76" s="29"/>
      <c r="V76" s="28"/>
    </row>
    <row r="77" spans="1:22" ht="20.100000000000001" customHeight="1">
      <c r="A77" s="38" t="s">
        <v>2459</v>
      </c>
      <c r="B77" s="36">
        <v>29034786</v>
      </c>
      <c r="C77" s="36">
        <v>21857026</v>
      </c>
      <c r="D77" s="36"/>
      <c r="E77" s="37"/>
      <c r="F77" s="36"/>
      <c r="G77" s="38"/>
      <c r="H77" s="36"/>
      <c r="I77" s="36">
        <v>46426236</v>
      </c>
      <c r="J77" s="36"/>
      <c r="K77" s="37"/>
      <c r="L77" s="36"/>
      <c r="M77" s="35"/>
      <c r="N77" s="34"/>
      <c r="O77" s="33"/>
      <c r="P77" s="32"/>
      <c r="Q77" s="31"/>
      <c r="R77" s="30"/>
      <c r="S77" s="29"/>
      <c r="T77" s="30"/>
      <c r="U77" s="29"/>
      <c r="V77" s="28"/>
    </row>
    <row r="78" spans="1:22" ht="20.100000000000001" customHeight="1">
      <c r="A78" s="38" t="s">
        <v>2459</v>
      </c>
      <c r="B78" s="36">
        <v>29034786</v>
      </c>
      <c r="C78" s="36">
        <v>21857026</v>
      </c>
      <c r="D78" s="36"/>
      <c r="E78" s="37"/>
      <c r="F78" s="36"/>
      <c r="G78" s="38"/>
      <c r="H78" s="36"/>
      <c r="I78" s="36">
        <v>123800405</v>
      </c>
      <c r="J78" s="36"/>
      <c r="K78" s="37"/>
      <c r="L78" s="36"/>
      <c r="M78" s="35"/>
      <c r="N78" s="34"/>
      <c r="O78" s="33"/>
      <c r="P78" s="32"/>
      <c r="Q78" s="31"/>
      <c r="R78" s="30"/>
      <c r="S78" s="29"/>
      <c r="T78" s="30"/>
      <c r="U78" s="29"/>
      <c r="V78" s="28"/>
    </row>
    <row r="79" spans="1:22" ht="20.100000000000001" customHeight="1">
      <c r="A79" s="38" t="s">
        <v>2459</v>
      </c>
      <c r="B79" s="36">
        <v>29034786</v>
      </c>
      <c r="C79" s="36">
        <v>21857026</v>
      </c>
      <c r="D79" s="36"/>
      <c r="E79" s="37"/>
      <c r="F79" s="36"/>
      <c r="G79" s="38"/>
      <c r="H79" s="36"/>
      <c r="I79" s="36">
        <v>22023324</v>
      </c>
      <c r="J79" s="36"/>
      <c r="K79" s="37"/>
      <c r="L79" s="36"/>
      <c r="M79" s="35"/>
      <c r="N79" s="34"/>
      <c r="O79" s="33"/>
      <c r="P79" s="32"/>
      <c r="Q79" s="31"/>
      <c r="R79" s="30"/>
      <c r="S79" s="29"/>
      <c r="T79" s="30"/>
      <c r="U79" s="29"/>
      <c r="V79" s="28"/>
    </row>
    <row r="80" spans="1:22" ht="20.100000000000001" customHeight="1">
      <c r="A80" s="38" t="s">
        <v>2459</v>
      </c>
      <c r="B80" s="36">
        <v>29034786</v>
      </c>
      <c r="C80" s="36">
        <v>21857026</v>
      </c>
      <c r="D80" s="36"/>
      <c r="E80" s="37"/>
      <c r="F80" s="36"/>
      <c r="G80" s="38"/>
      <c r="H80" s="36"/>
      <c r="I80" s="36">
        <v>22023323</v>
      </c>
      <c r="J80" s="36"/>
      <c r="K80" s="37"/>
      <c r="L80" s="36"/>
      <c r="M80" s="35"/>
      <c r="N80" s="34"/>
      <c r="O80" s="33"/>
      <c r="P80" s="32"/>
      <c r="Q80" s="31"/>
      <c r="R80" s="30"/>
      <c r="S80" s="29"/>
      <c r="T80" s="30"/>
      <c r="U80" s="29"/>
      <c r="V80" s="28"/>
    </row>
    <row r="81" spans="1:22" ht="20.100000000000001" customHeight="1">
      <c r="A81" s="38" t="s">
        <v>2459</v>
      </c>
      <c r="B81" s="36">
        <v>29034786</v>
      </c>
      <c r="C81" s="36">
        <v>21857026</v>
      </c>
      <c r="D81" s="36"/>
      <c r="E81" s="37"/>
      <c r="F81" s="36"/>
      <c r="G81" s="38"/>
      <c r="H81" s="36"/>
      <c r="I81" s="36">
        <v>41350422</v>
      </c>
      <c r="J81" s="36"/>
      <c r="K81" s="37"/>
      <c r="L81" s="36"/>
      <c r="M81" s="35"/>
      <c r="N81" s="34"/>
      <c r="O81" s="33"/>
      <c r="P81" s="32"/>
      <c r="Q81" s="31"/>
      <c r="R81" s="30"/>
      <c r="S81" s="29"/>
      <c r="T81" s="30"/>
      <c r="U81" s="29"/>
      <c r="V81" s="28"/>
    </row>
    <row r="82" spans="1:22" ht="20.100000000000001" customHeight="1">
      <c r="A82" s="38" t="s">
        <v>2459</v>
      </c>
      <c r="B82" s="36">
        <v>29034786</v>
      </c>
      <c r="C82" s="36">
        <v>21857026</v>
      </c>
      <c r="D82" s="36"/>
      <c r="E82" s="37"/>
      <c r="F82" s="36"/>
      <c r="G82" s="38"/>
      <c r="H82" s="36"/>
      <c r="I82" s="36">
        <v>41350421</v>
      </c>
      <c r="J82" s="36"/>
      <c r="K82" s="37"/>
      <c r="L82" s="36"/>
      <c r="M82" s="35"/>
      <c r="N82" s="34"/>
      <c r="O82" s="33"/>
      <c r="P82" s="32"/>
      <c r="Q82" s="31"/>
      <c r="R82" s="30"/>
      <c r="S82" s="29"/>
      <c r="T82" s="30"/>
      <c r="U82" s="29"/>
      <c r="V82" s="28"/>
    </row>
    <row r="83" spans="1:22" ht="20.100000000000001" customHeight="1">
      <c r="A83" s="38" t="s">
        <v>2459</v>
      </c>
      <c r="B83" s="36">
        <v>29034786</v>
      </c>
      <c r="C83" s="36">
        <v>21857026</v>
      </c>
      <c r="D83" s="36"/>
      <c r="E83" s="37"/>
      <c r="F83" s="36"/>
      <c r="G83" s="38"/>
      <c r="H83" s="36"/>
      <c r="I83" s="36">
        <v>46426235</v>
      </c>
      <c r="J83" s="36"/>
      <c r="K83" s="37"/>
      <c r="L83" s="36"/>
      <c r="M83" s="35"/>
      <c r="N83" s="34"/>
      <c r="O83" s="33"/>
      <c r="P83" s="32"/>
      <c r="Q83" s="31"/>
      <c r="R83" s="30"/>
      <c r="S83" s="29"/>
      <c r="T83" s="30"/>
      <c r="U83" s="29"/>
      <c r="V83" s="28"/>
    </row>
    <row r="84" spans="1:22" ht="20.100000000000001" customHeight="1">
      <c r="A84" s="38" t="s">
        <v>2459</v>
      </c>
      <c r="B84" s="36">
        <v>29034786</v>
      </c>
      <c r="C84" s="36">
        <v>21857026</v>
      </c>
      <c r="D84" s="36"/>
      <c r="E84" s="37"/>
      <c r="F84" s="36"/>
      <c r="G84" s="38"/>
      <c r="H84" s="36"/>
      <c r="I84" s="36">
        <v>6201511</v>
      </c>
      <c r="J84" s="36"/>
      <c r="K84" s="37"/>
      <c r="L84" s="36"/>
      <c r="M84" s="35"/>
      <c r="N84" s="34"/>
      <c r="O84" s="33"/>
      <c r="P84" s="32"/>
      <c r="Q84" s="31"/>
      <c r="R84" s="30"/>
      <c r="S84" s="29"/>
      <c r="T84" s="30"/>
      <c r="U84" s="29"/>
      <c r="V84" s="28"/>
    </row>
    <row r="85" spans="1:22" ht="20.100000000000001" customHeight="1">
      <c r="A85" s="38" t="s">
        <v>2459</v>
      </c>
      <c r="B85" s="36">
        <v>29034786</v>
      </c>
      <c r="C85" s="36">
        <v>21805831</v>
      </c>
      <c r="D85" s="36"/>
      <c r="E85" s="37"/>
      <c r="F85" s="36"/>
      <c r="G85" s="38"/>
      <c r="H85" s="36"/>
      <c r="I85" s="36">
        <v>22006255</v>
      </c>
      <c r="J85" s="36"/>
      <c r="K85" s="37"/>
      <c r="L85" s="36"/>
      <c r="M85" s="35"/>
      <c r="N85" s="34"/>
      <c r="O85" s="33"/>
      <c r="P85" s="32"/>
      <c r="Q85" s="31"/>
      <c r="R85" s="30"/>
      <c r="S85" s="29"/>
      <c r="T85" s="30"/>
      <c r="U85" s="29"/>
      <c r="V85" s="28"/>
    </row>
    <row r="86" spans="1:22" ht="20.100000000000001" customHeight="1">
      <c r="A86" s="38" t="s">
        <v>2459</v>
      </c>
      <c r="B86" s="36">
        <v>29034786</v>
      </c>
      <c r="C86" s="36">
        <v>21805831</v>
      </c>
      <c r="D86" s="36"/>
      <c r="E86" s="37"/>
      <c r="F86" s="36"/>
      <c r="G86" s="38"/>
      <c r="H86" s="36"/>
      <c r="I86" s="36">
        <v>1560067085</v>
      </c>
      <c r="J86" s="36"/>
      <c r="K86" s="37"/>
      <c r="L86" s="36"/>
      <c r="M86" s="35"/>
      <c r="N86" s="34"/>
      <c r="O86" s="33"/>
      <c r="P86" s="32"/>
      <c r="Q86" s="31"/>
      <c r="R86" s="30"/>
      <c r="S86" s="29"/>
      <c r="T86" s="30"/>
      <c r="U86" s="29"/>
      <c r="V86" s="28"/>
    </row>
    <row r="87" spans="1:22" ht="20.100000000000001" customHeight="1">
      <c r="A87" s="38" t="s">
        <v>2459</v>
      </c>
      <c r="B87" s="36">
        <v>29034786</v>
      </c>
      <c r="C87" s="36">
        <v>21805831</v>
      </c>
      <c r="D87" s="36"/>
      <c r="E87" s="37"/>
      <c r="F87" s="36"/>
      <c r="G87" s="38"/>
      <c r="H87" s="36"/>
      <c r="I87" s="36">
        <v>123788648</v>
      </c>
      <c r="J87" s="36"/>
      <c r="K87" s="37"/>
      <c r="L87" s="36"/>
      <c r="M87" s="35"/>
      <c r="N87" s="34"/>
      <c r="O87" s="33"/>
      <c r="P87" s="32"/>
      <c r="Q87" s="31"/>
      <c r="R87" s="30"/>
      <c r="S87" s="29"/>
      <c r="T87" s="30"/>
      <c r="U87" s="29"/>
      <c r="V87" s="28"/>
    </row>
    <row r="88" spans="1:22" ht="20.100000000000001" customHeight="1">
      <c r="A88" s="38" t="s">
        <v>2459</v>
      </c>
      <c r="B88" s="36">
        <v>29034786</v>
      </c>
      <c r="C88" s="36">
        <v>21805831</v>
      </c>
      <c r="D88" s="36"/>
      <c r="E88" s="37"/>
      <c r="F88" s="36"/>
      <c r="G88" s="38"/>
      <c r="H88" s="36"/>
      <c r="I88" s="36">
        <v>22006250</v>
      </c>
      <c r="J88" s="36"/>
      <c r="K88" s="37"/>
      <c r="L88" s="36"/>
      <c r="M88" s="35"/>
      <c r="N88" s="34"/>
      <c r="O88" s="33"/>
      <c r="P88" s="32"/>
      <c r="Q88" s="31"/>
      <c r="R88" s="30"/>
      <c r="S88" s="29"/>
      <c r="T88" s="30"/>
      <c r="U88" s="29"/>
      <c r="V88" s="28"/>
    </row>
    <row r="89" spans="1:22" ht="20.100000000000001" customHeight="1">
      <c r="A89" s="38" t="s">
        <v>2459</v>
      </c>
      <c r="B89" s="36">
        <v>29034786</v>
      </c>
      <c r="C89" s="36">
        <v>21805831</v>
      </c>
      <c r="D89" s="36"/>
      <c r="E89" s="37"/>
      <c r="F89" s="36"/>
      <c r="G89" s="38"/>
      <c r="H89" s="36"/>
      <c r="I89" s="36">
        <v>46406447</v>
      </c>
      <c r="J89" s="36"/>
      <c r="K89" s="37"/>
      <c r="L89" s="36"/>
      <c r="M89" s="35"/>
      <c r="N89" s="34"/>
      <c r="O89" s="33"/>
      <c r="P89" s="32"/>
      <c r="Q89" s="31"/>
      <c r="R89" s="30"/>
      <c r="S89" s="29"/>
      <c r="T89" s="30"/>
      <c r="U89" s="29"/>
      <c r="V89" s="28"/>
    </row>
    <row r="90" spans="1:22" ht="20.100000000000001" customHeight="1">
      <c r="A90" s="38" t="s">
        <v>2459</v>
      </c>
      <c r="B90" s="36">
        <v>29034786</v>
      </c>
      <c r="C90" s="36">
        <v>21805831</v>
      </c>
      <c r="D90" s="36"/>
      <c r="E90" s="37"/>
      <c r="F90" s="36"/>
      <c r="G90" s="38"/>
      <c r="H90" s="36"/>
      <c r="I90" s="36">
        <v>41308121</v>
      </c>
      <c r="J90" s="36"/>
      <c r="K90" s="37"/>
      <c r="L90" s="36"/>
      <c r="M90" s="35"/>
      <c r="N90" s="34"/>
      <c r="O90" s="33"/>
      <c r="P90" s="32"/>
      <c r="Q90" s="31"/>
      <c r="R90" s="30"/>
      <c r="S90" s="29"/>
      <c r="T90" s="30"/>
      <c r="U90" s="29"/>
      <c r="V90" s="28"/>
    </row>
    <row r="91" spans="1:22" ht="20.100000000000001" customHeight="1">
      <c r="A91" s="38" t="s">
        <v>2459</v>
      </c>
      <c r="B91" s="36">
        <v>29034786</v>
      </c>
      <c r="C91" s="36">
        <v>21805831</v>
      </c>
      <c r="D91" s="36"/>
      <c r="E91" s="37"/>
      <c r="F91" s="36"/>
      <c r="G91" s="38"/>
      <c r="H91" s="36"/>
      <c r="I91" s="36">
        <v>41308120</v>
      </c>
      <c r="J91" s="36"/>
      <c r="K91" s="37"/>
      <c r="L91" s="36"/>
      <c r="M91" s="35"/>
      <c r="N91" s="34"/>
      <c r="O91" s="33"/>
      <c r="P91" s="32"/>
      <c r="Q91" s="31"/>
      <c r="R91" s="30"/>
      <c r="S91" s="29"/>
      <c r="T91" s="30"/>
      <c r="U91" s="29"/>
      <c r="V91" s="28"/>
    </row>
    <row r="92" spans="1:22" ht="20.100000000000001" customHeight="1">
      <c r="A92" s="38" t="s">
        <v>2459</v>
      </c>
      <c r="B92" s="36">
        <v>29034786</v>
      </c>
      <c r="C92" s="36">
        <v>21805831</v>
      </c>
      <c r="D92" s="36"/>
      <c r="E92" s="37"/>
      <c r="F92" s="36"/>
      <c r="G92" s="38"/>
      <c r="H92" s="36"/>
      <c r="I92" s="36">
        <v>6193478</v>
      </c>
      <c r="J92" s="36"/>
      <c r="K92" s="37"/>
      <c r="L92" s="36"/>
      <c r="M92" s="35"/>
      <c r="N92" s="34"/>
      <c r="O92" s="33"/>
      <c r="P92" s="32"/>
      <c r="Q92" s="31"/>
      <c r="R92" s="30"/>
      <c r="S92" s="29"/>
      <c r="T92" s="30"/>
      <c r="U92" s="29"/>
      <c r="V92" s="28"/>
    </row>
    <row r="93" spans="1:22" ht="20.100000000000001" customHeight="1">
      <c r="A93" s="38" t="s">
        <v>2459</v>
      </c>
      <c r="B93" s="36">
        <v>29034786</v>
      </c>
      <c r="C93" s="36">
        <v>21805831</v>
      </c>
      <c r="D93" s="36"/>
      <c r="E93" s="37"/>
      <c r="F93" s="36"/>
      <c r="G93" s="38"/>
      <c r="H93" s="36"/>
      <c r="I93" s="36">
        <v>16437023</v>
      </c>
      <c r="J93" s="36"/>
      <c r="K93" s="37"/>
      <c r="L93" s="36"/>
      <c r="M93" s="35"/>
      <c r="N93" s="34"/>
      <c r="O93" s="33"/>
      <c r="P93" s="32"/>
      <c r="Q93" s="31"/>
      <c r="R93" s="30"/>
      <c r="S93" s="29"/>
      <c r="T93" s="30"/>
      <c r="U93" s="29"/>
      <c r="V93" s="28"/>
    </row>
    <row r="94" spans="1:22" ht="20.100000000000001" customHeight="1">
      <c r="A94" s="38" t="s">
        <v>2459</v>
      </c>
      <c r="B94" s="36">
        <v>29034786</v>
      </c>
      <c r="C94" s="36">
        <v>21757843</v>
      </c>
      <c r="D94" s="36"/>
      <c r="E94" s="37"/>
      <c r="F94" s="36"/>
      <c r="G94" s="38"/>
      <c r="H94" s="36"/>
      <c r="I94" s="36">
        <v>1559992077</v>
      </c>
      <c r="J94" s="36"/>
      <c r="K94" s="37"/>
      <c r="L94" s="36"/>
      <c r="M94" s="35"/>
      <c r="N94" s="34"/>
      <c r="O94" s="33"/>
      <c r="P94" s="32"/>
      <c r="Q94" s="31"/>
      <c r="R94" s="30"/>
      <c r="S94" s="29"/>
      <c r="T94" s="30"/>
      <c r="U94" s="29"/>
      <c r="V94" s="28"/>
    </row>
    <row r="95" spans="1:22" ht="20.100000000000001" customHeight="1">
      <c r="A95" s="38" t="s">
        <v>2459</v>
      </c>
      <c r="B95" s="36">
        <v>29034786</v>
      </c>
      <c r="C95" s="36">
        <v>21757843</v>
      </c>
      <c r="D95" s="36"/>
      <c r="E95" s="37"/>
      <c r="F95" s="36"/>
      <c r="G95" s="38"/>
      <c r="H95" s="36"/>
      <c r="I95" s="36">
        <v>123778377</v>
      </c>
      <c r="J95" s="36"/>
      <c r="K95" s="37"/>
      <c r="L95" s="36"/>
      <c r="M95" s="35"/>
      <c r="N95" s="34"/>
      <c r="O95" s="33"/>
      <c r="P95" s="32"/>
      <c r="Q95" s="31"/>
      <c r="R95" s="30"/>
      <c r="S95" s="29"/>
      <c r="T95" s="30"/>
      <c r="U95" s="29"/>
      <c r="V95" s="28"/>
    </row>
    <row r="96" spans="1:22" ht="20.100000000000001" customHeight="1">
      <c r="A96" s="38" t="s">
        <v>2459</v>
      </c>
      <c r="B96" s="36">
        <v>29034786</v>
      </c>
      <c r="C96" s="36">
        <v>21757843</v>
      </c>
      <c r="D96" s="36"/>
      <c r="E96" s="37"/>
      <c r="F96" s="36"/>
      <c r="G96" s="38"/>
      <c r="H96" s="36"/>
      <c r="I96" s="36">
        <v>21992178</v>
      </c>
      <c r="J96" s="36"/>
      <c r="K96" s="37"/>
      <c r="L96" s="36"/>
      <c r="M96" s="35"/>
      <c r="N96" s="34"/>
      <c r="O96" s="33"/>
      <c r="P96" s="32"/>
      <c r="Q96" s="31"/>
      <c r="R96" s="30"/>
      <c r="S96" s="29"/>
      <c r="T96" s="30"/>
      <c r="U96" s="29"/>
      <c r="V96" s="28"/>
    </row>
    <row r="97" spans="1:22" ht="20.100000000000001" customHeight="1">
      <c r="A97" s="38" t="s">
        <v>2459</v>
      </c>
      <c r="B97" s="36">
        <v>29034786</v>
      </c>
      <c r="C97" s="36">
        <v>21757843</v>
      </c>
      <c r="D97" s="36"/>
      <c r="E97" s="37"/>
      <c r="F97" s="36"/>
      <c r="G97" s="38"/>
      <c r="H97" s="36"/>
      <c r="I97" s="36">
        <v>21992177</v>
      </c>
      <c r="J97" s="36"/>
      <c r="K97" s="37"/>
      <c r="L97" s="36"/>
      <c r="M97" s="35"/>
      <c r="N97" s="34"/>
      <c r="O97" s="33"/>
      <c r="P97" s="32"/>
      <c r="Q97" s="31"/>
      <c r="R97" s="30"/>
      <c r="S97" s="29"/>
      <c r="T97" s="30"/>
      <c r="U97" s="29"/>
      <c r="V97" s="28"/>
    </row>
    <row r="98" spans="1:22" ht="20.100000000000001" customHeight="1">
      <c r="A98" s="38" t="s">
        <v>2459</v>
      </c>
      <c r="B98" s="36">
        <v>29034786</v>
      </c>
      <c r="C98" s="36">
        <v>21757843</v>
      </c>
      <c r="D98" s="36"/>
      <c r="E98" s="37"/>
      <c r="F98" s="36"/>
      <c r="G98" s="38"/>
      <c r="H98" s="36"/>
      <c r="I98" s="36">
        <v>41272857</v>
      </c>
      <c r="J98" s="36"/>
      <c r="K98" s="37"/>
      <c r="L98" s="36"/>
      <c r="M98" s="35"/>
      <c r="N98" s="34"/>
      <c r="O98" s="33"/>
      <c r="P98" s="32"/>
      <c r="Q98" s="31"/>
      <c r="R98" s="30"/>
      <c r="S98" s="29"/>
      <c r="T98" s="30"/>
      <c r="U98" s="29"/>
      <c r="V98" s="28"/>
    </row>
    <row r="99" spans="1:22" ht="20.100000000000001" customHeight="1">
      <c r="A99" s="38" t="s">
        <v>2459</v>
      </c>
      <c r="B99" s="36">
        <v>29034786</v>
      </c>
      <c r="C99" s="36">
        <v>21757843</v>
      </c>
      <c r="D99" s="36"/>
      <c r="E99" s="37"/>
      <c r="F99" s="36"/>
      <c r="G99" s="38"/>
      <c r="H99" s="36"/>
      <c r="I99" s="36">
        <v>46386334</v>
      </c>
      <c r="J99" s="36"/>
      <c r="K99" s="37"/>
      <c r="L99" s="36"/>
      <c r="M99" s="35"/>
      <c r="N99" s="34"/>
      <c r="O99" s="33"/>
      <c r="P99" s="32"/>
      <c r="Q99" s="31"/>
      <c r="R99" s="30"/>
      <c r="S99" s="29"/>
      <c r="T99" s="30"/>
      <c r="U99" s="29"/>
      <c r="V99" s="28"/>
    </row>
    <row r="100" spans="1:22" ht="20.100000000000001" customHeight="1">
      <c r="A100" s="38" t="s">
        <v>2459</v>
      </c>
      <c r="B100" s="36">
        <v>29034786</v>
      </c>
      <c r="C100" s="36">
        <v>21757843</v>
      </c>
      <c r="D100" s="36"/>
      <c r="E100" s="37"/>
      <c r="F100" s="36"/>
      <c r="G100" s="38"/>
      <c r="H100" s="36"/>
      <c r="I100" s="36">
        <v>46386333</v>
      </c>
      <c r="J100" s="36"/>
      <c r="K100" s="37"/>
      <c r="L100" s="36"/>
      <c r="M100" s="35"/>
      <c r="N100" s="34"/>
      <c r="O100" s="33"/>
      <c r="P100" s="32"/>
      <c r="Q100" s="31"/>
      <c r="R100" s="30"/>
      <c r="S100" s="29"/>
      <c r="T100" s="30"/>
      <c r="U100" s="29"/>
      <c r="V100" s="28"/>
    </row>
    <row r="101" spans="1:22" ht="20.100000000000001" customHeight="1">
      <c r="A101" s="38" t="s">
        <v>2459</v>
      </c>
      <c r="B101" s="36">
        <v>29034786</v>
      </c>
      <c r="C101" s="36">
        <v>21757843</v>
      </c>
      <c r="D101" s="36"/>
      <c r="E101" s="37"/>
      <c r="F101" s="36"/>
      <c r="G101" s="38"/>
      <c r="H101" s="36"/>
      <c r="I101" s="36">
        <v>41272848</v>
      </c>
      <c r="J101" s="36"/>
      <c r="K101" s="37"/>
      <c r="L101" s="36"/>
      <c r="M101" s="35"/>
      <c r="N101" s="34"/>
      <c r="O101" s="33"/>
      <c r="P101" s="32"/>
      <c r="Q101" s="31"/>
      <c r="R101" s="30"/>
      <c r="S101" s="29"/>
      <c r="T101" s="30"/>
      <c r="U101" s="29"/>
      <c r="V101" s="28"/>
    </row>
    <row r="102" spans="1:22" ht="20.100000000000001" customHeight="1">
      <c r="A102" s="38" t="s">
        <v>2459</v>
      </c>
      <c r="B102" s="36">
        <v>29034786</v>
      </c>
      <c r="C102" s="36">
        <v>21774322</v>
      </c>
      <c r="D102" s="36"/>
      <c r="E102" s="37"/>
      <c r="F102" s="36"/>
      <c r="G102" s="38"/>
      <c r="H102" s="36"/>
      <c r="I102" s="36">
        <v>1560016453</v>
      </c>
      <c r="J102" s="36"/>
      <c r="K102" s="37"/>
      <c r="L102" s="36"/>
      <c r="M102" s="35"/>
      <c r="N102" s="34"/>
      <c r="O102" s="33"/>
      <c r="P102" s="32"/>
      <c r="Q102" s="31"/>
      <c r="R102" s="30"/>
      <c r="S102" s="29"/>
      <c r="T102" s="30"/>
      <c r="U102" s="29"/>
      <c r="V102" s="28"/>
    </row>
    <row r="103" spans="1:22" ht="20.100000000000001" customHeight="1">
      <c r="A103" s="38" t="s">
        <v>2459</v>
      </c>
      <c r="B103" s="36">
        <v>29034786</v>
      </c>
      <c r="C103" s="36">
        <v>21774322</v>
      </c>
      <c r="D103" s="36"/>
      <c r="E103" s="37"/>
      <c r="F103" s="36"/>
      <c r="G103" s="38"/>
      <c r="H103" s="36"/>
      <c r="I103" s="36">
        <v>123781685</v>
      </c>
      <c r="J103" s="36"/>
      <c r="K103" s="37"/>
      <c r="L103" s="36"/>
      <c r="M103" s="35"/>
      <c r="N103" s="34"/>
      <c r="O103" s="33"/>
      <c r="P103" s="32"/>
      <c r="Q103" s="31"/>
      <c r="R103" s="30"/>
      <c r="S103" s="29"/>
      <c r="T103" s="30"/>
      <c r="U103" s="29"/>
      <c r="V103" s="28"/>
    </row>
    <row r="104" spans="1:22" ht="20.100000000000001" customHeight="1">
      <c r="A104" s="38" t="s">
        <v>2459</v>
      </c>
      <c r="B104" s="36">
        <v>29034786</v>
      </c>
      <c r="C104" s="36">
        <v>21774322</v>
      </c>
      <c r="D104" s="36"/>
      <c r="E104" s="37"/>
      <c r="F104" s="36"/>
      <c r="G104" s="38"/>
      <c r="H104" s="36"/>
      <c r="I104" s="36">
        <v>21995796</v>
      </c>
      <c r="J104" s="36"/>
      <c r="K104" s="37"/>
      <c r="L104" s="36"/>
      <c r="M104" s="35"/>
      <c r="N104" s="34"/>
      <c r="O104" s="33"/>
      <c r="P104" s="32"/>
      <c r="Q104" s="31"/>
      <c r="R104" s="30"/>
      <c r="S104" s="29"/>
      <c r="T104" s="30"/>
      <c r="U104" s="29"/>
      <c r="V104" s="28"/>
    </row>
    <row r="105" spans="1:22" ht="20.100000000000001" customHeight="1">
      <c r="A105" s="38" t="s">
        <v>2459</v>
      </c>
      <c r="B105" s="36">
        <v>29034786</v>
      </c>
      <c r="C105" s="36">
        <v>21774322</v>
      </c>
      <c r="D105" s="36"/>
      <c r="E105" s="37"/>
      <c r="F105" s="36"/>
      <c r="G105" s="38"/>
      <c r="H105" s="36"/>
      <c r="I105" s="36">
        <v>1392185626</v>
      </c>
      <c r="J105" s="36"/>
      <c r="K105" s="37"/>
      <c r="L105" s="36"/>
      <c r="M105" s="35"/>
      <c r="N105" s="34"/>
      <c r="O105" s="33"/>
      <c r="P105" s="32"/>
      <c r="Q105" s="31"/>
      <c r="R105" s="30"/>
      <c r="S105" s="29"/>
      <c r="T105" s="30"/>
      <c r="U105" s="29"/>
      <c r="V105" s="28"/>
    </row>
    <row r="106" spans="1:22" ht="20.100000000000001" customHeight="1">
      <c r="A106" s="38" t="s">
        <v>2459</v>
      </c>
      <c r="B106" s="36">
        <v>29034786</v>
      </c>
      <c r="C106" s="36">
        <v>21774322</v>
      </c>
      <c r="D106" s="36"/>
      <c r="E106" s="37"/>
      <c r="F106" s="36"/>
      <c r="G106" s="38"/>
      <c r="H106" s="36"/>
      <c r="I106" s="36">
        <v>21995795</v>
      </c>
      <c r="J106" s="36"/>
      <c r="K106" s="37"/>
      <c r="L106" s="36"/>
      <c r="M106" s="35"/>
      <c r="N106" s="34"/>
      <c r="O106" s="33"/>
      <c r="P106" s="32"/>
      <c r="Q106" s="31"/>
      <c r="R106" s="30"/>
      <c r="S106" s="29"/>
      <c r="T106" s="30"/>
      <c r="U106" s="29"/>
      <c r="V106" s="28"/>
    </row>
    <row r="107" spans="1:22" ht="20.100000000000001" customHeight="1">
      <c r="A107" s="38" t="s">
        <v>2459</v>
      </c>
      <c r="B107" s="36">
        <v>29034786</v>
      </c>
      <c r="C107" s="36">
        <v>21774322</v>
      </c>
      <c r="D107" s="36"/>
      <c r="E107" s="37"/>
      <c r="F107" s="36"/>
      <c r="G107" s="38"/>
      <c r="H107" s="36"/>
      <c r="I107" s="36">
        <v>46393568</v>
      </c>
      <c r="J107" s="36"/>
      <c r="K107" s="37"/>
      <c r="L107" s="36"/>
      <c r="M107" s="35"/>
      <c r="N107" s="34"/>
      <c r="O107" s="33"/>
      <c r="P107" s="32"/>
      <c r="Q107" s="31"/>
      <c r="R107" s="30"/>
      <c r="S107" s="29"/>
      <c r="T107" s="30"/>
      <c r="U107" s="29"/>
      <c r="V107" s="28"/>
    </row>
    <row r="108" spans="1:22" ht="20.100000000000001" customHeight="1">
      <c r="A108" s="38" t="s">
        <v>2459</v>
      </c>
      <c r="B108" s="36">
        <v>29034786</v>
      </c>
      <c r="C108" s="36">
        <v>21774322</v>
      </c>
      <c r="D108" s="36"/>
      <c r="E108" s="37"/>
      <c r="F108" s="36"/>
      <c r="G108" s="38"/>
      <c r="H108" s="36"/>
      <c r="I108" s="36">
        <v>46393567</v>
      </c>
      <c r="J108" s="36"/>
      <c r="K108" s="37"/>
      <c r="L108" s="36"/>
      <c r="M108" s="35"/>
      <c r="N108" s="34"/>
      <c r="O108" s="33"/>
      <c r="P108" s="32"/>
      <c r="Q108" s="31"/>
      <c r="R108" s="30"/>
      <c r="S108" s="29"/>
      <c r="T108" s="30"/>
      <c r="U108" s="29"/>
      <c r="V108" s="28"/>
    </row>
    <row r="109" spans="1:22" ht="20.100000000000001" customHeight="1">
      <c r="A109" s="38" t="s">
        <v>2459</v>
      </c>
      <c r="B109" s="36">
        <v>29034786</v>
      </c>
      <c r="C109" s="36">
        <v>21774322</v>
      </c>
      <c r="D109" s="36"/>
      <c r="E109" s="37"/>
      <c r="F109" s="36"/>
      <c r="G109" s="38"/>
      <c r="H109" s="36"/>
      <c r="I109" s="36">
        <v>41284534</v>
      </c>
      <c r="J109" s="36"/>
      <c r="K109" s="37"/>
      <c r="L109" s="36"/>
      <c r="M109" s="35"/>
      <c r="N109" s="34"/>
      <c r="O109" s="33"/>
      <c r="P109" s="32"/>
      <c r="Q109" s="31"/>
      <c r="R109" s="30"/>
      <c r="S109" s="29"/>
      <c r="T109" s="30"/>
      <c r="U109" s="29"/>
      <c r="V109" s="28"/>
    </row>
    <row r="110" spans="1:22" ht="20.100000000000001" customHeight="1" thickBot="1">
      <c r="A110" s="38" t="s">
        <v>2459</v>
      </c>
      <c r="B110" s="36">
        <v>29034786</v>
      </c>
      <c r="C110" s="36">
        <v>21774322</v>
      </c>
      <c r="D110" s="36"/>
      <c r="E110" s="37"/>
      <c r="F110" s="36"/>
      <c r="G110" s="38"/>
      <c r="H110" s="36"/>
      <c r="I110" s="36">
        <v>41284535</v>
      </c>
      <c r="J110" s="36"/>
      <c r="K110" s="37"/>
      <c r="L110" s="36"/>
      <c r="M110" s="35"/>
      <c r="N110" s="34"/>
      <c r="O110" s="33"/>
      <c r="P110" s="32"/>
      <c r="Q110" s="31"/>
      <c r="R110" s="30"/>
      <c r="S110" s="29"/>
      <c r="T110" s="30"/>
      <c r="U110" s="29"/>
      <c r="V110" s="28"/>
    </row>
    <row r="111" spans="1:22" ht="20.100000000000001" customHeight="1">
      <c r="A111" s="61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70" t="s">
        <v>2458</v>
      </c>
      <c r="N111" s="70"/>
      <c r="O111" s="27">
        <f>SUM(M3:M110)/53</f>
        <v>3.7205188679574762E-3</v>
      </c>
    </row>
    <row r="112" spans="1:22" ht="20.100000000000001" customHeight="1">
      <c r="A112" s="63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71" t="s">
        <v>2457</v>
      </c>
      <c r="N112" s="71"/>
      <c r="O112" s="26">
        <f>SUMIF(O3:O110,"&gt;0")</f>
        <v>0</v>
      </c>
    </row>
    <row r="113" spans="1:15" ht="20.100000000000001" customHeight="1">
      <c r="A113" s="63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71" t="s">
        <v>2456</v>
      </c>
      <c r="N113" s="71"/>
      <c r="O113" s="26">
        <f>SUMIF(O3:O110,"&lt;0")</f>
        <v>-10.419999999999998</v>
      </c>
    </row>
    <row r="114" spans="1:15" ht="20.100000000000001" customHeight="1" thickBot="1">
      <c r="A114" s="65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0" t="s">
        <v>2455</v>
      </c>
      <c r="N114" s="60"/>
      <c r="O114" s="25">
        <f>O112+O113</f>
        <v>-10.419999999999998</v>
      </c>
    </row>
  </sheetData>
  <mergeCells count="7">
    <mergeCell ref="M114:N114"/>
    <mergeCell ref="A111:L114"/>
    <mergeCell ref="A1:F1"/>
    <mergeCell ref="G1:O1"/>
    <mergeCell ref="M111:N111"/>
    <mergeCell ref="M112:N112"/>
    <mergeCell ref="M113:N113"/>
  </mergeCells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pane xSplit="1" ySplit="1" topLeftCell="B650" activePane="bottomRight" state="frozen"/>
      <selection pane="topRight" activeCell="B1" sqref="B1"/>
      <selection pane="bottomLeft" activeCell="A2" sqref="A2"/>
      <selection pane="bottomRight" activeCell="I663" sqref="I663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7" width="9" style="11"/>
    <col min="8" max="8" width="9" style="14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  <c r="H4" s="14" t="s">
        <v>2531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  <c r="H13" s="14" t="s">
        <v>2523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  <c r="H24" s="14" t="s">
        <v>2523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  <c r="H31" s="14" t="s">
        <v>2532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  <c r="H37" s="14" t="s">
        <v>2533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  <c r="H39" s="14" t="s">
        <v>2532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1" t="s">
        <v>2315</v>
      </c>
      <c r="H41" s="14" t="s">
        <v>2534</v>
      </c>
    </row>
    <row r="42" spans="1:10" ht="15.75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G42" s="86" t="s">
        <v>2528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2321</v>
      </c>
      <c r="H206" s="14" t="s">
        <v>2398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  <c r="H211" s="14" t="s">
        <v>2399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  <c r="H214" s="14" t="s">
        <v>2412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9" hidden="1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9" hidden="1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6" t="s">
        <v>53</v>
      </c>
      <c r="E298" s="16">
        <v>0</v>
      </c>
      <c r="F298" s="18" t="s">
        <v>11</v>
      </c>
      <c r="G298" s="11" t="s">
        <v>2536</v>
      </c>
      <c r="H298" s="14" t="s">
        <v>2535</v>
      </c>
      <c r="I298" s="10" t="s">
        <v>2423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  <c r="H301" s="14" t="s">
        <v>2399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  <c r="H302" s="14" t="s">
        <v>2413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  <c r="H303" s="14" t="s">
        <v>2399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9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  <c r="H305" s="14" t="s">
        <v>2433</v>
      </c>
    </row>
    <row r="306" spans="1:9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  <c r="H306" s="14" t="s">
        <v>2413</v>
      </c>
    </row>
    <row r="307" spans="1:9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  <c r="H307" s="14" t="s">
        <v>2399</v>
      </c>
      <c r="I307" s="10" t="s">
        <v>2434</v>
      </c>
    </row>
    <row r="308" spans="1:9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2320</v>
      </c>
      <c r="H308" s="14" t="s">
        <v>2400</v>
      </c>
    </row>
    <row r="309" spans="1:9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H309" s="14" t="s">
        <v>2398</v>
      </c>
    </row>
    <row r="310" spans="1:9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  <c r="H310" s="14" t="s">
        <v>2414</v>
      </c>
    </row>
    <row r="311" spans="1:9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9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  <c r="H312" s="14" t="s">
        <v>2398</v>
      </c>
    </row>
    <row r="313" spans="1:9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9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9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  <c r="H315" s="14" t="s">
        <v>2399</v>
      </c>
      <c r="I315" s="10" t="s">
        <v>2435</v>
      </c>
    </row>
    <row r="316" spans="1:9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9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  <c r="I317" s="10" t="s">
        <v>2436</v>
      </c>
    </row>
    <row r="318" spans="1:9" hidden="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9" hidden="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9" hidden="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8" t="s">
        <v>40</v>
      </c>
      <c r="E338" s="16">
        <v>0</v>
      </c>
      <c r="F338" s="3" t="s">
        <v>11</v>
      </c>
      <c r="G338" s="11" t="s">
        <v>2391</v>
      </c>
      <c r="H338" s="14" t="s">
        <v>2400</v>
      </c>
      <c r="I338" s="10" t="s">
        <v>2322</v>
      </c>
    </row>
    <row r="339" spans="1:9">
      <c r="A339" s="1">
        <v>369</v>
      </c>
      <c r="B339" t="s">
        <v>90</v>
      </c>
      <c r="C339" s="19">
        <v>39</v>
      </c>
      <c r="D339" s="7" t="s">
        <v>40</v>
      </c>
      <c r="E339" s="16">
        <v>0</v>
      </c>
      <c r="F339" s="3" t="s">
        <v>11</v>
      </c>
    </row>
    <row r="340" spans="1:9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9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9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  <c r="H342" s="14" t="s">
        <v>2437</v>
      </c>
    </row>
    <row r="343" spans="1:9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9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9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9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  <c r="H346" s="14" t="s">
        <v>2399</v>
      </c>
      <c r="I346" s="10" t="s">
        <v>2438</v>
      </c>
    </row>
    <row r="347" spans="1:9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  <c r="H347" s="14" t="s">
        <v>2398</v>
      </c>
    </row>
    <row r="348" spans="1:9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9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  <c r="H349" s="14" t="s">
        <v>2400</v>
      </c>
    </row>
    <row r="350" spans="1:9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  <c r="H350" s="14" t="s">
        <v>2401</v>
      </c>
    </row>
    <row r="351" spans="1:9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9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>
        <v>0.73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2328</v>
      </c>
      <c r="H367" s="14" t="s">
        <v>2507</v>
      </c>
      <c r="I367" s="10" t="s">
        <v>2371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2386</v>
      </c>
      <c r="H368" s="14" t="s">
        <v>2508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2446</v>
      </c>
      <c r="H369" s="14" t="s">
        <v>2509</v>
      </c>
      <c r="I369" s="10" t="s">
        <v>2372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H370" s="14" t="s">
        <v>2510</v>
      </c>
      <c r="I370" s="10" t="s">
        <v>2373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H372" s="14" t="s">
        <v>2511</v>
      </c>
      <c r="I372" s="10" t="s">
        <v>2374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H373" s="14" t="s">
        <v>2512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  <c r="H374" s="14" t="s">
        <v>2507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  <c r="H375" s="14" t="s">
        <v>2507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  <c r="H376" s="14" t="s">
        <v>2509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H377" s="14" t="s">
        <v>2510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H378" s="14" t="s">
        <v>2511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  <c r="H379" s="14" t="s">
        <v>2512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  <c r="H382" s="14" t="s">
        <v>2513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4" t="s">
        <v>2331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2376</v>
      </c>
      <c r="H427" s="14" t="s">
        <v>2392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4" t="s">
        <v>2393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2385</v>
      </c>
      <c r="H431" s="14" t="s">
        <v>2394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4" t="s">
        <v>2395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4" t="s">
        <v>2392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4" t="s">
        <v>2395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4" t="s">
        <v>2397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4" t="s">
        <v>2395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4" t="s">
        <v>2397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4" t="s">
        <v>2395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4" t="s">
        <v>2397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4" t="s">
        <v>2395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4" t="s">
        <v>2397</v>
      </c>
      <c r="I480" s="10" t="s">
        <v>2422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4" t="s">
        <v>2395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4" t="s">
        <v>2393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4" t="s">
        <v>2392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4" t="s">
        <v>2396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2329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2329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4" t="s">
        <v>2352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  <c r="H521" s="14" t="s">
        <v>2507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  <c r="H522" s="14" t="s">
        <v>2508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2329</v>
      </c>
      <c r="H524" s="14" t="s">
        <v>2509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  <c r="H525" s="14" t="s">
        <v>2512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  <c r="H534" s="14" t="s">
        <v>2507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  <c r="H535" s="14" t="s">
        <v>2508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  <c r="H540" s="14" t="s">
        <v>2537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  <c r="H541" s="14" t="s">
        <v>2540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2376</v>
      </c>
      <c r="H544" s="14" t="s">
        <v>2392</v>
      </c>
      <c r="I544" s="10" t="s">
        <v>2538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  <c r="H545" s="14" t="s">
        <v>2512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  <c r="H547" s="14" t="s">
        <v>2508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  <c r="H550" s="14" t="s">
        <v>2537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  <c r="H551" s="14" t="s">
        <v>2539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2420</v>
      </c>
      <c r="H558" s="14" t="s">
        <v>2394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4" t="s">
        <v>2395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58" t="s">
        <v>2393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6">
        <v>0</v>
      </c>
      <c r="F562" s="3" t="s">
        <v>11</v>
      </c>
      <c r="H562" s="58" t="s">
        <v>2426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4" t="s">
        <v>2392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4" t="s">
        <v>2393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4" t="s">
        <v>2395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4" t="s">
        <v>2392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  <c r="H579" s="14" t="s">
        <v>2432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4" t="s">
        <v>2396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2329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2343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4" t="s">
        <v>2354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2329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  <c r="H639" s="14" t="s">
        <v>2429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  <c r="H640" s="14" t="s">
        <v>2428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  <c r="H641" s="14" t="s">
        <v>2427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2415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2420</v>
      </c>
      <c r="H649" s="14" t="s">
        <v>2416</v>
      </c>
      <c r="I649" s="10" t="s">
        <v>2430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  <c r="H660" s="14" t="s">
        <v>2431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2344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2344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2344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2346</v>
      </c>
      <c r="H694" s="14" t="s">
        <v>2398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H695" s="14" t="s">
        <v>2399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6">
        <v>-1</v>
      </c>
      <c r="F698" s="3" t="s">
        <v>11</v>
      </c>
      <c r="G698" s="11" t="s">
        <v>2360</v>
      </c>
      <c r="H698" s="14" t="s">
        <v>2400</v>
      </c>
      <c r="I698" s="10" t="s">
        <v>2439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2379</v>
      </c>
      <c r="H699" s="14" t="s">
        <v>2401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6">
        <v>0</v>
      </c>
      <c r="F700" s="3" t="s">
        <v>11</v>
      </c>
      <c r="G700" s="11" t="s">
        <v>2320</v>
      </c>
      <c r="H700" s="14" t="s">
        <v>2424</v>
      </c>
      <c r="I700" s="10" t="s">
        <v>2440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4" t="s">
        <v>2392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  <c r="H703" s="14" t="s">
        <v>2425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2350</v>
      </c>
      <c r="H705" s="14" t="s">
        <v>2401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8" t="s">
        <v>259</v>
      </c>
      <c r="E710" s="16">
        <v>-10</v>
      </c>
      <c r="F710" s="3" t="s">
        <v>11</v>
      </c>
      <c r="G710" s="11" t="s">
        <v>2360</v>
      </c>
      <c r="H710" s="14" t="s">
        <v>2527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  <c r="H712" s="14" t="s">
        <v>2508</v>
      </c>
    </row>
    <row r="713" spans="1:8">
      <c r="A713" s="1">
        <v>743</v>
      </c>
      <c r="B713" t="s">
        <v>281</v>
      </c>
      <c r="C713" s="3">
        <v>4</v>
      </c>
      <c r="D713" s="6" t="s">
        <v>268</v>
      </c>
      <c r="E713" s="21">
        <v>1</v>
      </c>
      <c r="F713" s="3" t="s">
        <v>10</v>
      </c>
      <c r="G713" s="11" t="s">
        <v>2387</v>
      </c>
      <c r="H713" s="14" t="s">
        <v>2392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  <c r="H716" s="14" t="s">
        <v>2512</v>
      </c>
    </row>
    <row r="717" spans="1:8">
      <c r="A717" s="1">
        <v>747</v>
      </c>
      <c r="B717" t="s">
        <v>283</v>
      </c>
      <c r="C717" s="18">
        <v>4</v>
      </c>
      <c r="D717" s="6" t="s">
        <v>268</v>
      </c>
      <c r="E717" s="21">
        <v>0</v>
      </c>
      <c r="F717" s="18" t="s">
        <v>10</v>
      </c>
    </row>
    <row r="718" spans="1:8">
      <c r="A718" s="1">
        <v>748</v>
      </c>
      <c r="B718" t="s">
        <v>283</v>
      </c>
      <c r="C718" s="18">
        <v>10</v>
      </c>
      <c r="D718" s="6" t="s">
        <v>268</v>
      </c>
      <c r="E718" s="21">
        <v>0</v>
      </c>
      <c r="F718" s="18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9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9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9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9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9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9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4" t="s">
        <v>2487</v>
      </c>
    </row>
    <row r="727" spans="1:9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9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9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9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9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9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9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9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9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9">
      <c r="A736" s="1">
        <v>766</v>
      </c>
      <c r="B736" t="s">
        <v>294</v>
      </c>
      <c r="C736" s="3">
        <v>1</v>
      </c>
      <c r="D736" s="8" t="s">
        <v>248</v>
      </c>
      <c r="E736" s="16">
        <v>-10</v>
      </c>
      <c r="F736" s="3" t="s">
        <v>11</v>
      </c>
      <c r="G736" s="11" t="s">
        <v>2360</v>
      </c>
      <c r="I736" s="10" t="s">
        <v>2447</v>
      </c>
    </row>
    <row r="737" spans="1:9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2387</v>
      </c>
      <c r="I737" s="10" t="s">
        <v>2448</v>
      </c>
    </row>
    <row r="738" spans="1:9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  <c r="I738" s="10" t="s">
        <v>2449</v>
      </c>
    </row>
    <row r="739" spans="1:9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9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  <c r="I740" s="10" t="s">
        <v>2447</v>
      </c>
    </row>
    <row r="741" spans="1:9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  <c r="I741" s="10" t="s">
        <v>2449</v>
      </c>
    </row>
    <row r="742" spans="1:9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  <c r="I742" s="10" t="s">
        <v>2450</v>
      </c>
    </row>
    <row r="743" spans="1:9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  <c r="I743" s="10" t="s">
        <v>2451</v>
      </c>
    </row>
    <row r="744" spans="1:9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9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9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9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  <c r="I747" s="10" t="s">
        <v>2452</v>
      </c>
    </row>
    <row r="748" spans="1:9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  <c r="I748" s="10" t="s">
        <v>2453</v>
      </c>
    </row>
    <row r="749" spans="1:9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  <c r="I749" s="10" t="s">
        <v>2447</v>
      </c>
    </row>
    <row r="750" spans="1:9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  <c r="I750" s="10" t="s">
        <v>2453</v>
      </c>
    </row>
    <row r="751" spans="1:9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  <c r="I751" s="10" t="s">
        <v>2449</v>
      </c>
    </row>
    <row r="752" spans="1:9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9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  <c r="I753" s="10" t="s">
        <v>2454</v>
      </c>
    </row>
    <row r="754" spans="1:9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9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9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9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9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9">
      <c r="A759" s="1">
        <v>789</v>
      </c>
      <c r="B759" t="s">
        <v>306</v>
      </c>
      <c r="C759" s="3">
        <v>6</v>
      </c>
      <c r="D759" s="8" t="s">
        <v>239</v>
      </c>
      <c r="E759" s="16">
        <v>-10</v>
      </c>
      <c r="F759" s="3" t="s">
        <v>11</v>
      </c>
      <c r="G759" s="11" t="s">
        <v>2388</v>
      </c>
      <c r="I759" s="10" t="s">
        <v>2447</v>
      </c>
    </row>
    <row r="760" spans="1:9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9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2387</v>
      </c>
      <c r="I761" s="10" t="s">
        <v>2488</v>
      </c>
    </row>
    <row r="762" spans="1:9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9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9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2361</v>
      </c>
      <c r="H764" s="14" t="s">
        <v>2362</v>
      </c>
      <c r="I764" s="10" t="s">
        <v>2489</v>
      </c>
    </row>
    <row r="765" spans="1:9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  <c r="I765" s="10" t="s">
        <v>2449</v>
      </c>
    </row>
    <row r="766" spans="1:9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  <c r="I766" s="10" t="s">
        <v>2490</v>
      </c>
    </row>
    <row r="767" spans="1:9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  <c r="I767" s="10" t="s">
        <v>2452</v>
      </c>
    </row>
    <row r="768" spans="1:9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  <c r="I768" s="10" t="s">
        <v>2453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  <c r="I770" s="14"/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  <c r="I771" s="14" t="s">
        <v>2526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  <c r="I772" s="14" t="s">
        <v>2525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4"/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  <c r="I774" s="14"/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  <c r="I775" s="14"/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  <c r="I776" s="14"/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  <c r="I777" s="14"/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  <c r="I778" s="14" t="s">
        <v>2512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  <c r="I779" s="14" t="s">
        <v>2524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  <c r="I780" s="14"/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  <c r="I781" s="14" t="s">
        <v>2523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8" t="s">
        <v>229</v>
      </c>
      <c r="E829" s="16">
        <v>-10</v>
      </c>
      <c r="F829" s="3" t="s">
        <v>11</v>
      </c>
      <c r="G829" s="11" t="s">
        <v>2360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4" t="s">
        <v>2363</v>
      </c>
      <c r="I830" s="10" t="s">
        <v>2352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4" t="s">
        <v>2364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2360</v>
      </c>
    </row>
    <row r="881" spans="1:8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8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8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8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8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8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8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8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8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2360</v>
      </c>
      <c r="H889" s="14" t="s">
        <v>2520</v>
      </c>
    </row>
    <row r="890" spans="1:8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  <c r="H890" s="14" t="s">
        <v>2521</v>
      </c>
    </row>
    <row r="891" spans="1:8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8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8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8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8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8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  <c r="H896" s="14" t="s">
        <v>2512</v>
      </c>
    </row>
    <row r="897" spans="1:8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2389</v>
      </c>
      <c r="H897" s="14" t="s">
        <v>2491</v>
      </c>
    </row>
    <row r="898" spans="1:8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8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  <c r="H899" s="14" t="s">
        <v>2522</v>
      </c>
    </row>
    <row r="900" spans="1:8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  <c r="H900" s="14" t="s">
        <v>2508</v>
      </c>
    </row>
    <row r="901" spans="1:8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  <c r="H901" s="14" t="s">
        <v>2507</v>
      </c>
    </row>
    <row r="902" spans="1:8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8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8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8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8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8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8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8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8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8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8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8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8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8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8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8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8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8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2360</v>
      </c>
      <c r="H919" s="14" t="s">
        <v>2447</v>
      </c>
    </row>
    <row r="920" spans="1:8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8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8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8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8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  <c r="H924" s="14" t="s">
        <v>2449</v>
      </c>
    </row>
    <row r="925" spans="1:8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  <c r="H925" s="14" t="s">
        <v>2453</v>
      </c>
    </row>
    <row r="926" spans="1:8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8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8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  <c r="H928" s="14" t="s">
        <v>2452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2380</v>
      </c>
      <c r="H931" s="14" t="s">
        <v>2492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2367</v>
      </c>
      <c r="H957" s="14" t="s">
        <v>2419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  <c r="H967" s="14" t="s">
        <v>2418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  <c r="H971" s="14" t="s">
        <v>2417</v>
      </c>
    </row>
    <row r="972" spans="1:11">
      <c r="A972" s="1">
        <v>1002</v>
      </c>
      <c r="B972" t="s">
        <v>391</v>
      </c>
      <c r="C972" s="18">
        <v>1</v>
      </c>
      <c r="D972" s="6" t="s">
        <v>186</v>
      </c>
      <c r="E972" s="16">
        <v>-1</v>
      </c>
      <c r="F972" s="3" t="s">
        <v>11</v>
      </c>
      <c r="G972" s="17" t="s">
        <v>2420</v>
      </c>
      <c r="H972" s="14" t="s">
        <v>2416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4" t="s">
        <v>2326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4" t="s">
        <v>2396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2370</v>
      </c>
      <c r="H1005" s="14" t="s">
        <v>2398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  <c r="H1006" s="14" t="s">
        <v>2399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  <c r="H1010" s="59" t="s">
        <v>2442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6">
        <v>-1</v>
      </c>
      <c r="F1021" s="3" t="s">
        <v>11</v>
      </c>
      <c r="G1021" s="11" t="s">
        <v>2381</v>
      </c>
      <c r="H1021" s="14" t="s">
        <v>2400</v>
      </c>
      <c r="I1021" s="10" t="s">
        <v>2443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6">
        <v>-10</v>
      </c>
      <c r="F1026" s="3" t="s">
        <v>11</v>
      </c>
      <c r="G1026" s="11" t="s">
        <v>2382</v>
      </c>
      <c r="H1026" s="14" t="s">
        <v>2411</v>
      </c>
      <c r="I1026" s="10" t="s">
        <v>2441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  <c r="H1027" s="14" t="s">
        <v>2402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2382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2382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8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8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2382</v>
      </c>
      <c r="H1058" s="14" t="s">
        <v>2507</v>
      </c>
    </row>
    <row r="1059" spans="1:8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8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8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8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8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8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8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8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8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8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  <c r="H1068" s="14" t="s">
        <v>2508</v>
      </c>
    </row>
    <row r="1069" spans="1:8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2387</v>
      </c>
      <c r="H1069" s="14" t="s">
        <v>2491</v>
      </c>
    </row>
    <row r="1070" spans="1:8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  <c r="H1070" s="14" t="s">
        <v>2447</v>
      </c>
    </row>
    <row r="1071" spans="1:8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  <c r="H1071" s="14" t="s">
        <v>2453</v>
      </c>
    </row>
    <row r="1072" spans="1:8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  <c r="H1072" s="14" t="s">
        <v>2507</v>
      </c>
    </row>
    <row r="1073" spans="1:8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8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  <c r="H1074" s="14" t="s">
        <v>2515</v>
      </c>
    </row>
    <row r="1075" spans="1:8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  <c r="H1075" s="14" t="s">
        <v>2507</v>
      </c>
    </row>
    <row r="1076" spans="1:8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8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8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8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8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  <c r="H1080" s="14" t="s">
        <v>2519</v>
      </c>
    </row>
    <row r="1081" spans="1:8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8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8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</row>
    <row r="1084" spans="1:8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8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8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8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  <c r="H1087" s="14" t="s">
        <v>2512</v>
      </c>
    </row>
    <row r="1088" spans="1:8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8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8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8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  <c r="H1091" s="14" t="s">
        <v>2452</v>
      </c>
    </row>
    <row r="1092" spans="1:8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  <c r="H1092" s="14" t="s">
        <v>2512</v>
      </c>
    </row>
    <row r="1093" spans="1:8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8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8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8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  <c r="H1096" s="14" t="s">
        <v>2509</v>
      </c>
    </row>
    <row r="1097" spans="1:8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  <c r="H1097" s="14" t="s">
        <v>2512</v>
      </c>
    </row>
    <row r="1098" spans="1:8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8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8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8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8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8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8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  <c r="H1104" s="14" t="s">
        <v>2509</v>
      </c>
    </row>
    <row r="1105" spans="1:8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  <c r="H1105" s="14" t="s">
        <v>2512</v>
      </c>
    </row>
    <row r="1106" spans="1:8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  <c r="H1106" s="14" t="s">
        <v>2516</v>
      </c>
    </row>
    <row r="1107" spans="1:8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  <c r="H1107" s="14" t="s">
        <v>2507</v>
      </c>
    </row>
    <row r="1108" spans="1:8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8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  <c r="H1109" s="14" t="s">
        <v>2518</v>
      </c>
    </row>
    <row r="1110" spans="1:8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8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8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8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8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8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8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8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8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8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8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  <c r="H1120" s="14" t="s">
        <v>2517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8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2382</v>
      </c>
    </row>
    <row r="1138" spans="1:8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8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8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8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8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8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8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8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8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2382</v>
      </c>
      <c r="H1146" s="14" t="s">
        <v>2447</v>
      </c>
    </row>
    <row r="1147" spans="1:8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8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8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8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8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8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  <c r="H1152" s="14" t="s">
        <v>2449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8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8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8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8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8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8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8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8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  <c r="H1192" s="14" t="s">
        <v>2494</v>
      </c>
    </row>
    <row r="1193" spans="1:8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  <c r="H1193" s="14" t="s">
        <v>2493</v>
      </c>
    </row>
    <row r="1194" spans="1:8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8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8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  <c r="H1196" s="14" t="s">
        <v>2447</v>
      </c>
    </row>
    <row r="1197" spans="1:8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  <c r="H1197" s="14" t="s">
        <v>2495</v>
      </c>
    </row>
    <row r="1198" spans="1:8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8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8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8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  <c r="H1201" s="14" t="s">
        <v>2496</v>
      </c>
    </row>
    <row r="1202" spans="1:8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8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8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  <c r="H1204" s="14" t="s">
        <v>2497</v>
      </c>
    </row>
    <row r="1205" spans="1:8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8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8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8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  <c r="H1208" s="14" t="s">
        <v>2498</v>
      </c>
    </row>
    <row r="1209" spans="1:8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2386</v>
      </c>
      <c r="H1209" s="14" t="s">
        <v>2496</v>
      </c>
    </row>
    <row r="1210" spans="1:8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8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2383</v>
      </c>
      <c r="H1211" s="14" t="s">
        <v>2491</v>
      </c>
    </row>
    <row r="1212" spans="1:8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8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8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8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8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8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8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8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8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8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  <c r="H1221" s="14" t="s">
        <v>2499</v>
      </c>
    </row>
    <row r="1222" spans="1:8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8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8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8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8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8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8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8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8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8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8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2383</v>
      </c>
      <c r="H1237" s="14" t="s">
        <v>2419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2421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2383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2383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2383</v>
      </c>
      <c r="H1318" s="14" t="s">
        <v>2398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  <c r="H1319" s="14" t="s">
        <v>2399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  <c r="H1321" s="14" t="s">
        <v>2444</v>
      </c>
      <c r="I1321" s="10" t="s">
        <v>2445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6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6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  <c r="H1344" s="14" t="s">
        <v>2410</v>
      </c>
    </row>
    <row r="1345" spans="1:8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8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8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8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8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8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8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8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8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8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2382</v>
      </c>
      <c r="H1354" s="14" t="s">
        <v>2497</v>
      </c>
    </row>
    <row r="1355" spans="1:8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  <c r="H1355" s="14" t="s">
        <v>2502</v>
      </c>
    </row>
    <row r="1356" spans="1:8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8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8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8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8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8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8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8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8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8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8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8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8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  <c r="H1384" s="14" t="s">
        <v>2503</v>
      </c>
    </row>
    <row r="1385" spans="1:8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8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  <c r="H1386" s="14" t="s">
        <v>2498</v>
      </c>
    </row>
    <row r="1387" spans="1:8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8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8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8">
      <c r="A1390" s="1">
        <v>1420</v>
      </c>
      <c r="B1390" t="s">
        <v>652</v>
      </c>
      <c r="C1390" s="3">
        <v>2</v>
      </c>
      <c r="D1390" s="8" t="s">
        <v>186</v>
      </c>
      <c r="E1390" s="16">
        <v>0</v>
      </c>
      <c r="F1390" s="20" t="s">
        <v>10</v>
      </c>
      <c r="H1390" s="14" t="s">
        <v>2503</v>
      </c>
    </row>
    <row r="1391" spans="1:8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8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  <c r="H1392" s="14" t="s">
        <v>2449</v>
      </c>
    </row>
    <row r="1393" spans="1:8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8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H1394" s="14" t="s">
        <v>2452</v>
      </c>
    </row>
    <row r="1395" spans="1:8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  <c r="H1395" s="14" t="s">
        <v>2504</v>
      </c>
    </row>
    <row r="1396" spans="1:8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8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8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8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8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8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8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8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8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  <c r="H1404" s="14" t="s">
        <v>2452</v>
      </c>
    </row>
    <row r="1405" spans="1:8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  <c r="H1405" s="14" t="s">
        <v>2396</v>
      </c>
    </row>
    <row r="1406" spans="1:8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8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  <c r="H1407" s="14" t="s">
        <v>2514</v>
      </c>
    </row>
    <row r="1408" spans="1:8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2383</v>
      </c>
      <c r="H1408" s="14" t="s">
        <v>2490</v>
      </c>
    </row>
    <row r="1409" spans="1:8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  <c r="H1409" s="14" t="s">
        <v>2505</v>
      </c>
    </row>
    <row r="1410" spans="1:8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8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2383</v>
      </c>
      <c r="H1411" s="14" t="s">
        <v>2506</v>
      </c>
    </row>
    <row r="1412" spans="1:8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8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8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8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8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8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8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8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8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8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8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8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8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2383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2384</v>
      </c>
      <c r="H1450" s="14" t="s">
        <v>2406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  <c r="G1451" s="11" t="s">
        <v>2405</v>
      </c>
      <c r="H1451" s="14" t="s">
        <v>2407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  <c r="H1452" s="14" t="s">
        <v>2399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6">
        <v>-1</v>
      </c>
      <c r="F1453" s="3" t="s">
        <v>11</v>
      </c>
      <c r="H1453" s="14" t="s">
        <v>2400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  <c r="H1458" s="14" t="s">
        <v>2399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  <c r="H1459" s="14" t="s">
        <v>2401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6">
        <v>0</v>
      </c>
      <c r="F1470" s="3" t="s">
        <v>11</v>
      </c>
      <c r="H1470" s="14" t="s">
        <v>2408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6">
        <v>-10</v>
      </c>
      <c r="F1475" s="3" t="s">
        <v>11</v>
      </c>
      <c r="G1475" s="11" t="s">
        <v>2409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8" t="s">
        <v>229</v>
      </c>
      <c r="E1477" s="16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8" t="s">
        <v>195</v>
      </c>
      <c r="E1486" s="16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8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8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</row>
    <row r="1491" spans="1:8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</row>
    <row r="1492" spans="1:8">
      <c r="A1492" s="1">
        <v>1522</v>
      </c>
      <c r="B1492" t="s">
        <v>723</v>
      </c>
      <c r="C1492" s="3">
        <v>1</v>
      </c>
      <c r="D1492" s="8" t="s">
        <v>186</v>
      </c>
      <c r="E1492" s="16">
        <v>-10</v>
      </c>
      <c r="F1492" s="3" t="s">
        <v>11</v>
      </c>
      <c r="G1492" s="11" t="s">
        <v>2390</v>
      </c>
      <c r="H1492" s="14" t="s">
        <v>2497</v>
      </c>
    </row>
    <row r="1493" spans="1:8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  <c r="H1493" s="14" t="s">
        <v>2498</v>
      </c>
    </row>
    <row r="1494" spans="1:8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8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8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  <c r="H1496" s="14" t="s">
        <v>2500</v>
      </c>
    </row>
    <row r="1497" spans="1:8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8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8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8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8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8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8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8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8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2386</v>
      </c>
      <c r="H1505" s="14" t="s">
        <v>2452</v>
      </c>
    </row>
    <row r="1506" spans="1:8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8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8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8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8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8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8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8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8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8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8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8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8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8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  <c r="H1519" s="14" t="s">
        <v>2501</v>
      </c>
    </row>
    <row r="1520" spans="1:8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9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9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9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9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9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</row>
    <row r="1542" spans="1:9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</row>
    <row r="1543" spans="1:9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9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  <c r="H1544" s="14" t="s">
        <v>2508</v>
      </c>
    </row>
    <row r="1545" spans="1:9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  <c r="H1545" s="14" t="s">
        <v>2512</v>
      </c>
    </row>
    <row r="1546" spans="1:9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9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  <c r="H1547" s="14" t="s">
        <v>2507</v>
      </c>
    </row>
    <row r="1548" spans="1:9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9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  <c r="H1549" s="14" t="s">
        <v>2508</v>
      </c>
    </row>
    <row r="1550" spans="1:9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2384</v>
      </c>
      <c r="H1550" s="14" t="s">
        <v>2529</v>
      </c>
      <c r="I1550" s="10" t="s">
        <v>2530</v>
      </c>
    </row>
    <row r="1551" spans="1:9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  <c r="H1551" s="14" t="s">
        <v>2399</v>
      </c>
    </row>
    <row r="1552" spans="1:9">
      <c r="A1552" s="1">
        <v>1582</v>
      </c>
      <c r="B1552" t="s">
        <v>772</v>
      </c>
      <c r="C1552" s="20">
        <v>18</v>
      </c>
      <c r="D1552" s="8" t="s">
        <v>229</v>
      </c>
      <c r="E1552" s="16">
        <v>-1</v>
      </c>
      <c r="F1552" s="3" t="s">
        <v>11</v>
      </c>
      <c r="G1552" s="11" t="s">
        <v>2381</v>
      </c>
      <c r="H1552" s="14" t="s">
        <v>2400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  <c r="H1553" s="14" t="s">
        <v>2401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  <c r="H1554" s="14" t="s">
        <v>2399</v>
      </c>
      <c r="I1554" t="s">
        <v>2404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  <c r="H1559" s="14" t="s">
        <v>2400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  <c r="H1561" s="14" t="s">
        <v>2402</v>
      </c>
      <c r="I1561" s="10" t="s">
        <v>2403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6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2382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H308 G738:G760 G762:G765 G767:G897 G495 H494 G375:G379 G381:G425 G309:G373 G427:G441 G443:G493 H442 G497:G640 H641 G642:G736 G899:G1389 G1391:G1048576 G1:G39 G41 G43:G307">
    <cfRule type="cellIs" dxfId="21" priority="15" operator="equal">
      <formula>"新高"</formula>
    </cfRule>
  </conditionalFormatting>
  <conditionalFormatting sqref="G738:G760 G762:G765 G767:G897 G495 H494 G375:G379 G381:G425 G427:G441 G443:G493 H442 G497:G640 H641 G642:G736 G899:G1389 G1391:G1048576 G1:G39 G41 G43:G373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381:G425 G427:G441 G443:G493 H442 G497:G640 H641 G642:G736 G899:G1389 G1391:G1048576 G1:G39 G41 G43:G379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4" priority="4" operator="equal">
      <formula>"新高"</formula>
    </cfRule>
  </conditionalFormatting>
  <conditionalFormatting sqref="G737">
    <cfRule type="cellIs" dxfId="13" priority="2" operator="equal">
      <formula>"最高"</formula>
    </cfRule>
  </conditionalFormatting>
  <conditionalFormatting sqref="G737">
    <cfRule type="cellIs" dxfId="1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G375:G379 G381:G425 G427:G441 G443:G493 H442 G497:G640 H641 G642:G736 G899:G1389 G1391:G1048576 G1:G39 G41 G43:G373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8" sqref="I27:I28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2320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2319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2328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2326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2330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2335</v>
      </c>
      <c r="H431" s="11" t="s">
        <v>2332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2336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2337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2338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2339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2321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2319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2342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2353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2321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2319</v>
      </c>
      <c r="J649" s="10" t="s">
        <v>2355</v>
      </c>
      <c r="K649" s="10" t="s">
        <v>2358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2345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2347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2320</v>
      </c>
      <c r="H698" s="11" t="s">
        <v>2348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2319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2320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2320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2320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2330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2363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2364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2365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2365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2319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48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topLeftCell="A4" workbookViewId="0">
      <selection activeCell="C6" sqref="C6:I6"/>
    </sheetView>
  </sheetViews>
  <sheetFormatPr defaultColWidth="9" defaultRowHeight="99.95" customHeight="1"/>
  <cols>
    <col min="1" max="8" width="9" style="57"/>
    <col min="9" max="9" width="99.75" style="57" customWidth="1"/>
    <col min="10" max="16384" width="9" style="57"/>
  </cols>
  <sheetData>
    <row r="1" spans="1:9" ht="47.1" customHeight="1">
      <c r="A1" s="74" t="s">
        <v>2473</v>
      </c>
      <c r="B1" s="75"/>
      <c r="C1" s="75"/>
      <c r="D1" s="75"/>
      <c r="E1" s="75"/>
      <c r="F1" s="75"/>
      <c r="G1" s="75"/>
      <c r="H1" s="75"/>
      <c r="I1" s="76"/>
    </row>
    <row r="2" spans="1:9" ht="39.950000000000003" customHeight="1">
      <c r="A2" s="77" t="s">
        <v>2474</v>
      </c>
      <c r="B2" s="78"/>
      <c r="C2" s="78"/>
      <c r="D2" s="78"/>
      <c r="E2" s="78"/>
      <c r="F2" s="78"/>
      <c r="G2" s="78"/>
      <c r="H2" s="78"/>
      <c r="I2" s="79"/>
    </row>
    <row r="3" spans="1:9" ht="23.1" customHeight="1">
      <c r="A3" s="80" t="s">
        <v>2475</v>
      </c>
      <c r="B3" s="81"/>
      <c r="C3" s="81"/>
      <c r="D3" s="81"/>
      <c r="E3" s="81"/>
      <c r="F3" s="81"/>
      <c r="G3" s="81"/>
      <c r="H3" s="81"/>
      <c r="I3" s="82"/>
    </row>
    <row r="4" spans="1:9" ht="71.099999999999994" customHeight="1">
      <c r="A4" s="72" t="s">
        <v>2476</v>
      </c>
      <c r="B4" s="72"/>
      <c r="C4" s="83" t="s">
        <v>2477</v>
      </c>
      <c r="D4" s="83"/>
      <c r="E4" s="83"/>
      <c r="F4" s="83"/>
      <c r="G4" s="83"/>
      <c r="H4" s="83"/>
      <c r="I4" s="83"/>
    </row>
    <row r="5" spans="1:9" ht="54.95" customHeight="1">
      <c r="A5" s="84" t="s">
        <v>2478</v>
      </c>
      <c r="B5" s="85"/>
      <c r="C5" s="73" t="s">
        <v>2479</v>
      </c>
      <c r="D5" s="73"/>
      <c r="E5" s="73"/>
      <c r="F5" s="73"/>
      <c r="G5" s="73"/>
      <c r="H5" s="73"/>
      <c r="I5" s="73"/>
    </row>
    <row r="6" spans="1:9" ht="261.95" customHeight="1">
      <c r="A6" s="72" t="s">
        <v>2480</v>
      </c>
      <c r="B6" s="72"/>
      <c r="C6" s="73" t="s">
        <v>2481</v>
      </c>
      <c r="D6" s="73"/>
      <c r="E6" s="73"/>
      <c r="F6" s="73"/>
      <c r="G6" s="73"/>
      <c r="H6" s="73"/>
      <c r="I6" s="73"/>
    </row>
    <row r="7" spans="1:9" ht="162" customHeight="1">
      <c r="A7" s="72" t="s">
        <v>2482</v>
      </c>
      <c r="B7" s="72"/>
      <c r="C7" s="73" t="s">
        <v>2483</v>
      </c>
      <c r="D7" s="73"/>
      <c r="E7" s="73"/>
      <c r="F7" s="73"/>
      <c r="G7" s="73"/>
      <c r="H7" s="73"/>
      <c r="I7" s="73"/>
    </row>
    <row r="8" spans="1:9" ht="48.95" customHeight="1">
      <c r="A8" s="72" t="s">
        <v>2484</v>
      </c>
      <c r="B8" s="72"/>
      <c r="C8" s="73" t="s">
        <v>2485</v>
      </c>
      <c r="D8" s="73"/>
      <c r="E8" s="73"/>
      <c r="F8" s="73"/>
      <c r="G8" s="73"/>
      <c r="H8" s="73"/>
      <c r="I8" s="73"/>
    </row>
    <row r="9" spans="1:9" ht="50.1" customHeight="1">
      <c r="A9" s="72" t="s">
        <v>2486</v>
      </c>
      <c r="B9" s="72"/>
      <c r="C9" s="73"/>
      <c r="D9" s="73"/>
      <c r="E9" s="73"/>
      <c r="F9" s="73"/>
      <c r="G9" s="73"/>
      <c r="H9" s="73"/>
      <c r="I9" s="73"/>
    </row>
  </sheetData>
  <mergeCells count="15">
    <mergeCell ref="A5:B5"/>
    <mergeCell ref="C5:I5"/>
    <mergeCell ref="A1:I1"/>
    <mergeCell ref="A2:I2"/>
    <mergeCell ref="A3:I3"/>
    <mergeCell ref="A4:B4"/>
    <mergeCell ref="C4:I4"/>
    <mergeCell ref="A9:B9"/>
    <mergeCell ref="C9:I9"/>
    <mergeCell ref="A6:B6"/>
    <mergeCell ref="C6:I6"/>
    <mergeCell ref="A7:B7"/>
    <mergeCell ref="C7:I7"/>
    <mergeCell ref="A8:B8"/>
    <mergeCell ref="C8:I8"/>
  </mergeCells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08259 HON CORP</vt:lpstr>
      <vt:lpstr>Sheet1</vt:lpstr>
      <vt:lpstr>08259 HON CORP (2)</vt:lpstr>
      <vt:lpstr>问题说明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2018-11-13T16:52:33Z</dcterms:modified>
</cp:coreProperties>
</file>