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\dmishin\work\pymsword\examples\excel_example1\"/>
    </mc:Choice>
  </mc:AlternateContent>
  <xr:revisionPtr revIDLastSave="0" documentId="13_ncr:1_{E70B1AA3-979F-42AB-883A-50C05E5747FF}" xr6:coauthVersionLast="47" xr6:coauthVersionMax="47" xr10:uidLastSave="{00000000-0000-0000-0000-000000000000}"/>
  <bookViews>
    <workbookView xWindow="-108" yWindow="-108" windowWidth="23256" windowHeight="12576" xr2:uid="{86591E37-9ED1-4387-A136-2982EB6D7ED2}"/>
  </bookViews>
  <sheets>
    <sheet name="sales_csv" sheetId="2" r:id="rId1"/>
    <sheet name="Feuil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2" i="2"/>
  <c r="E50" i="2" l="1"/>
  <c r="E56" i="2" s="1"/>
</calcChain>
</file>

<file path=xl/sharedStrings.xml><?xml version="1.0" encoding="utf-8"?>
<sst xmlns="http://schemas.openxmlformats.org/spreadsheetml/2006/main" count="201" uniqueCount="53">
  <si>
    <t>Month</t>
  </si>
  <si>
    <t>Product</t>
  </si>
  <si>
    <t>Region</t>
  </si>
  <si>
    <t>Units_Sold</t>
  </si>
  <si>
    <t>Unit_Price</t>
  </si>
  <si>
    <t>Revenue</t>
  </si>
  <si>
    <t>Sales_Rep</t>
  </si>
  <si>
    <t>Widget Pro</t>
  </si>
  <si>
    <t>North</t>
  </si>
  <si>
    <t>Johnson</t>
  </si>
  <si>
    <t>South</t>
  </si>
  <si>
    <t>Martinez</t>
  </si>
  <si>
    <t>East</t>
  </si>
  <si>
    <t>Chen</t>
  </si>
  <si>
    <t>West</t>
  </si>
  <si>
    <t>Davis</t>
  </si>
  <si>
    <t>Service Basic</t>
  </si>
  <si>
    <t>Premium Suite</t>
  </si>
  <si>
    <r>
      <t>3 months</t>
    </r>
    <r>
      <rPr>
        <sz val="11"/>
        <color theme="1"/>
        <rFont val="Calibri"/>
        <family val="2"/>
        <scheme val="minor"/>
      </rPr>
      <t xml:space="preserve"> (Sep-Nov 2024)</t>
    </r>
  </si>
  <si>
    <r>
      <t>3 products</t>
    </r>
    <r>
      <rPr>
        <sz val="11"/>
        <color theme="1"/>
        <rFont val="Calibri"/>
        <family val="2"/>
        <scheme val="minor"/>
      </rPr>
      <t xml:space="preserve"> (Widget Pro, Service Basic, Premium Suite)</t>
    </r>
  </si>
  <si>
    <r>
      <t>4 regions</t>
    </r>
    <r>
      <rPr>
        <sz val="11"/>
        <color theme="1"/>
        <rFont val="Calibri"/>
        <family val="2"/>
        <scheme val="minor"/>
      </rPr>
      <t xml:space="preserve"> (North, South, East, West)</t>
    </r>
  </si>
  <si>
    <r>
      <t>4 sales reps</t>
    </r>
    <r>
      <rPr>
        <sz val="11"/>
        <color theme="1"/>
        <rFont val="Calibri"/>
        <family val="2"/>
        <scheme val="minor"/>
      </rPr>
      <t xml:space="preserve"> (Johnson, Martinez, Chen, Davis)</t>
    </r>
  </si>
  <si>
    <r>
      <t>Realistic data</t>
    </r>
    <r>
      <rPr>
        <sz val="11"/>
        <color theme="1"/>
        <rFont val="Calibri"/>
        <family val="2"/>
        <scheme val="minor"/>
      </rPr>
      <t xml:space="preserve"> with growth trends and regional variations</t>
    </r>
  </si>
  <si>
    <t>Key patterns in the data:</t>
  </si>
  <si>
    <t>Widget Pro is the volume leader</t>
  </si>
  <si>
    <t>Premium Suite has highest unit price but lowest volume</t>
  </si>
  <si>
    <t>East region generally performs best</t>
  </si>
  <si>
    <t>November shows growth over September</t>
  </si>
  <si>
    <t>Total Q3 revenue: ~$1.2M</t>
  </si>
  <si>
    <t>This gives you plenty to work with for charts, summaries, and demonstrating your template capabilities!</t>
  </si>
  <si>
    <t>Row Labels</t>
  </si>
  <si>
    <t>Grand Total</t>
  </si>
  <si>
    <t>Sum of Revenue</t>
  </si>
  <si>
    <t>"07"</t>
  </si>
  <si>
    <t>"08"</t>
  </si>
  <si>
    <t>"09"</t>
  </si>
  <si>
    <t>Total Revenue</t>
  </si>
  <si>
    <t>Q-1 revenue</t>
  </si>
  <si>
    <t>Best performing region</t>
  </si>
  <si>
    <t>Top Product</t>
  </si>
  <si>
    <t>Widget Pro (47% of sales)</t>
  </si>
  <si>
    <t>Key insights</t>
  </si>
  <si>
    <t>Groth/loss versus Q-1</t>
  </si>
  <si>
    <t>No</t>
  </si>
  <si>
    <t>Leader product</t>
  </si>
  <si>
    <t>Recommandations</t>
  </si>
  <si>
    <t>Expand East and West region strategy to other markets</t>
  </si>
  <si>
    <t>Q2 2024</t>
  </si>
  <si>
    <t>Q-1</t>
  </si>
  <si>
    <t>Region outperforms</t>
  </si>
  <si>
    <t>Regional strategy</t>
  </si>
  <si>
    <t>Product focus</t>
  </si>
  <si>
    <t xml:space="preserve">Increase Widget Pro inventory for Q4
Investigate Service Basic growth opportunities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</si>
</sst>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164" formatCode="#,##0.00\ &quot;€&quot;"/>
    </dxf>
    <dxf>
      <numFmt numFmtId="1" formatCode="0"/>
    </dxf>
    <dxf>
      <numFmt numFmtId="0" formatCode="General"/>
    </dxf>
    <dxf>
      <numFmt numFmtId="165" formatCode="#,##0.00\ _€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sheet.xlsx]sales_csv!PivotTable2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sales_csv!$K$12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sales_csv!$J$13:$J$16</c:f>
              <c:strCache>
                <c:ptCount val="3"/>
                <c:pt idx="0">
                  <c:v>"07"</c:v>
                </c:pt>
                <c:pt idx="1">
                  <c:v>"08"</c:v>
                </c:pt>
                <c:pt idx="2">
                  <c:v>"09"</c:v>
                </c:pt>
              </c:strCache>
            </c:strRef>
          </c:cat>
          <c:val>
            <c:numRef>
              <c:f>sales_csv!$K$13:$K$16</c:f>
              <c:numCache>
                <c:formatCode>#\ ##0.00\ _€</c:formatCode>
                <c:ptCount val="3"/>
                <c:pt idx="0">
                  <c:v>387287.71</c:v>
                </c:pt>
                <c:pt idx="1">
                  <c:v>441886.28</c:v>
                </c:pt>
                <c:pt idx="2">
                  <c:v>491384.9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85D-9E1B-8018F0033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214986176"/>
        <c:axId val="1214991936"/>
      </c:barChart>
      <c:catAx>
        <c:axId val="1214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91936"/>
        <c:crosses val="autoZero"/>
        <c:auto val="1"/>
        <c:lblAlgn val="ctr"/>
        <c:lblOffset val="100"/>
        <c:noMultiLvlLbl val="0"/>
      </c:catAx>
      <c:valAx>
        <c:axId val="1214991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sheet.xlsx]sales_csv!PivotTable3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sales_csv!$K$35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16-4B6F-9C3C-663471132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16-4B6F-9C3C-663471132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816-4B6F-9C3C-663471132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sales_csv!$J$36:$J$39</c:f>
              <c:strCache>
                <c:ptCount val="3"/>
                <c:pt idx="0">
                  <c:v>Premium Suite</c:v>
                </c:pt>
                <c:pt idx="1">
                  <c:v>Service Basic</c:v>
                </c:pt>
                <c:pt idx="2">
                  <c:v>Widget Pro</c:v>
                </c:pt>
              </c:strCache>
            </c:strRef>
          </c:cat>
          <c:val>
            <c:numRef>
              <c:f>sales_csv!$K$36:$K$39</c:f>
              <c:numCache>
                <c:formatCode>#\ ##0.00\ _€</c:formatCode>
                <c:ptCount val="3"/>
                <c:pt idx="0">
                  <c:v>470694.77</c:v>
                </c:pt>
                <c:pt idx="1">
                  <c:v>226484.90000000002</c:v>
                </c:pt>
                <c:pt idx="2">
                  <c:v>623379.22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4-42D4-A8A4-98C19150FF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sheet.xlsx]sales_csv!PivotTable4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sales_csv!$K$56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00-43E1-A6B0-9238042C9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00-43E1-A6B0-9238042C9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00-43E1-A6B0-9238042C9A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00-43E1-A6B0-9238042C9A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sales_csv!$J$57:$J$61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sales_csv!$K$57:$K$61</c:f>
              <c:numCache>
                <c:formatCode>#\ ##0.00\ _€</c:formatCode>
                <c:ptCount val="4"/>
                <c:pt idx="0">
                  <c:v>398537.31</c:v>
                </c:pt>
                <c:pt idx="1">
                  <c:v>301641.09999999998</c:v>
                </c:pt>
                <c:pt idx="2">
                  <c:v>267141.65000000002</c:v>
                </c:pt>
                <c:pt idx="3">
                  <c:v>353238.82999999996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0-46A3-92DD-D66A8244E7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17</xdr:row>
      <xdr:rowOff>49530</xdr:rowOff>
    </xdr:from>
    <xdr:to>
      <xdr:col>13</xdr:col>
      <xdr:colOff>518160</xdr:colOff>
      <xdr:row>32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99F82-2631-490A-6853-76CFB08C0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40</xdr:row>
      <xdr:rowOff>91440</xdr:rowOff>
    </xdr:from>
    <xdr:to>
      <xdr:col>13</xdr:col>
      <xdr:colOff>186690</xdr:colOff>
      <xdr:row>53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D4036-CE29-C651-F20C-40016601C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61</xdr:row>
      <xdr:rowOff>220980</xdr:rowOff>
    </xdr:from>
    <xdr:to>
      <xdr:col>12</xdr:col>
      <xdr:colOff>384810</xdr:colOff>
      <xdr:row>67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D5A60-15EC-F7D2-4185-8FFA5E70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Boutin" refreshedDate="45883.475264351851" createdVersion="8" refreshedVersion="8" minRefreshableVersion="3" recordCount="36" xr:uid="{388D867C-6050-4B3A-8EDB-B9793DAC9594}">
  <cacheSource type="worksheet">
    <worksheetSource name="sales_csv"/>
  </cacheSource>
  <cacheFields count="7">
    <cacheField name="Month" numFmtId="0">
      <sharedItems count="6">
        <s v="&quot;07&quot;"/>
        <s v="&quot;08&quot;"/>
        <s v="&quot;09&quot;"/>
        <s v="July" u="1"/>
        <s v="August" u="1"/>
        <s v="September" u="1"/>
      </sharedItems>
    </cacheField>
    <cacheField name="Product" numFmtId="0">
      <sharedItems count="3">
        <s v="Widget Pro"/>
        <s v="Service Basic"/>
        <s v="Premium Suite"/>
      </sharedItems>
    </cacheField>
    <cacheField name="Region" numFmtId="0">
      <sharedItems count="4">
        <s v="North"/>
        <s v="South"/>
        <s v="East"/>
        <s v="West"/>
      </sharedItems>
    </cacheField>
    <cacheField name="Units_Sold" numFmtId="1">
      <sharedItems containsSemiMixedTypes="0" containsString="0" containsNumber="1" containsInteger="1" minValue="28" maxValue="223"/>
    </cacheField>
    <cacheField name="Unit_Price" numFmtId="164">
      <sharedItems/>
    </cacheField>
    <cacheField name="Revenue" numFmtId="165">
      <sharedItems containsSemiMixedTypes="0" containsString="0" containsNumber="1" minValue="11699.220000000001" maxValue="66897.77"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145"/>
    <s v="299.99"/>
    <n v="43498.55"/>
    <s v="Johnson"/>
  </r>
  <r>
    <x v="0"/>
    <x v="0"/>
    <x v="1"/>
    <n v="122"/>
    <s v="299.99"/>
    <n v="36598.78"/>
    <s v="Martinez"/>
  </r>
  <r>
    <x v="0"/>
    <x v="0"/>
    <x v="2"/>
    <n v="189"/>
    <s v="299.99"/>
    <n v="56698.11"/>
    <s v="Chen"/>
  </r>
  <r>
    <x v="0"/>
    <x v="0"/>
    <x v="3"/>
    <n v="167"/>
    <s v="299.99"/>
    <n v="50098.33"/>
    <s v="Davis"/>
  </r>
  <r>
    <x v="0"/>
    <x v="1"/>
    <x v="0"/>
    <n v="78"/>
    <s v="149.99"/>
    <n v="11699.220000000001"/>
    <s v="Johnson"/>
  </r>
  <r>
    <x v="0"/>
    <x v="1"/>
    <x v="1"/>
    <n v="92"/>
    <s v="149.99"/>
    <n v="13799.080000000002"/>
    <s v="Martinez"/>
  </r>
  <r>
    <x v="0"/>
    <x v="1"/>
    <x v="2"/>
    <n v="156"/>
    <s v="149.99"/>
    <n v="23398.440000000002"/>
    <s v="Chen"/>
  </r>
  <r>
    <x v="0"/>
    <x v="1"/>
    <x v="3"/>
    <n v="134"/>
    <s v="149.99"/>
    <n v="20098.66"/>
    <s v="Davis"/>
  </r>
  <r>
    <x v="0"/>
    <x v="2"/>
    <x v="0"/>
    <n v="34"/>
    <s v="899.99"/>
    <n v="30599.66"/>
    <s v="Johnson"/>
  </r>
  <r>
    <x v="0"/>
    <x v="2"/>
    <x v="1"/>
    <n v="28"/>
    <s v="899.99"/>
    <n v="25199.72"/>
    <s v="Martinez"/>
  </r>
  <r>
    <x v="0"/>
    <x v="2"/>
    <x v="2"/>
    <n v="45"/>
    <s v="899.99"/>
    <n v="40499.550000000003"/>
    <s v="Chen"/>
  </r>
  <r>
    <x v="0"/>
    <x v="2"/>
    <x v="3"/>
    <n v="39"/>
    <s v="899.99"/>
    <n v="35099.61"/>
    <s v="Davis"/>
  </r>
  <r>
    <x v="1"/>
    <x v="0"/>
    <x v="0"/>
    <n v="167"/>
    <s v="299.99"/>
    <n v="50098.33"/>
    <s v="Johnson"/>
  </r>
  <r>
    <x v="1"/>
    <x v="0"/>
    <x v="1"/>
    <n v="143"/>
    <s v="299.99"/>
    <n v="42898.57"/>
    <s v="Martinez"/>
  </r>
  <r>
    <x v="1"/>
    <x v="0"/>
    <x v="2"/>
    <n v="201"/>
    <s v="299.99"/>
    <n v="60297.990000000005"/>
    <s v="Chen"/>
  </r>
  <r>
    <x v="1"/>
    <x v="0"/>
    <x v="3"/>
    <n v="178"/>
    <s v="299.99"/>
    <n v="53398.22"/>
    <s v="Davis"/>
  </r>
  <r>
    <x v="1"/>
    <x v="1"/>
    <x v="0"/>
    <n v="89"/>
    <s v="149.99"/>
    <n v="13349.11"/>
    <s v="Johnson"/>
  </r>
  <r>
    <x v="1"/>
    <x v="1"/>
    <x v="1"/>
    <n v="105"/>
    <s v="149.99"/>
    <n v="15748.95"/>
    <s v="Martinez"/>
  </r>
  <r>
    <x v="1"/>
    <x v="1"/>
    <x v="2"/>
    <n v="167"/>
    <s v="149.99"/>
    <n v="25048.33"/>
    <s v="Chen"/>
  </r>
  <r>
    <x v="1"/>
    <x v="1"/>
    <x v="3"/>
    <n v="145"/>
    <s v="149.99"/>
    <n v="21748.550000000003"/>
    <s v="Davis"/>
  </r>
  <r>
    <x v="1"/>
    <x v="2"/>
    <x v="0"/>
    <n v="42"/>
    <s v="899.99"/>
    <n v="37799.58"/>
    <s v="Johnson"/>
  </r>
  <r>
    <x v="1"/>
    <x v="2"/>
    <x v="1"/>
    <n v="36"/>
    <s v="899.99"/>
    <n v="32399.64"/>
    <s v="Martinez"/>
  </r>
  <r>
    <x v="1"/>
    <x v="2"/>
    <x v="2"/>
    <n v="52"/>
    <s v="899.99"/>
    <n v="46799.48"/>
    <s v="Chen"/>
  </r>
  <r>
    <x v="1"/>
    <x v="2"/>
    <x v="3"/>
    <n v="47"/>
    <s v="899.99"/>
    <n v="42299.53"/>
    <s v="Davis"/>
  </r>
  <r>
    <x v="2"/>
    <x v="0"/>
    <x v="0"/>
    <n v="189"/>
    <s v="299.99"/>
    <n v="56698.11"/>
    <s v="Johnson"/>
  </r>
  <r>
    <x v="2"/>
    <x v="0"/>
    <x v="1"/>
    <n v="156"/>
    <s v="299.99"/>
    <n v="46798.44"/>
    <s v="Martinez"/>
  </r>
  <r>
    <x v="2"/>
    <x v="0"/>
    <x v="2"/>
    <n v="223"/>
    <s v="299.99"/>
    <n v="66897.77"/>
    <s v="Chen"/>
  </r>
  <r>
    <x v="2"/>
    <x v="0"/>
    <x v="3"/>
    <n v="198"/>
    <s v="299.99"/>
    <n v="59398.020000000004"/>
    <s v="Davis"/>
  </r>
  <r>
    <x v="2"/>
    <x v="1"/>
    <x v="0"/>
    <n v="98"/>
    <s v="149.99"/>
    <n v="14699.02"/>
    <s v="Johnson"/>
  </r>
  <r>
    <x v="2"/>
    <x v="1"/>
    <x v="1"/>
    <n v="112"/>
    <s v="149.99"/>
    <n v="16798.88"/>
    <s v="Martinez"/>
  </r>
  <r>
    <x v="2"/>
    <x v="1"/>
    <x v="2"/>
    <n v="178"/>
    <s v="149.99"/>
    <n v="26698.22"/>
    <s v="Chen"/>
  </r>
  <r>
    <x v="2"/>
    <x v="1"/>
    <x v="3"/>
    <n v="156"/>
    <s v="149.99"/>
    <n v="23398.440000000002"/>
    <s v="Davis"/>
  </r>
  <r>
    <x v="2"/>
    <x v="2"/>
    <x v="0"/>
    <n v="48"/>
    <s v="899.99"/>
    <n v="43199.520000000004"/>
    <s v="Johnson"/>
  </r>
  <r>
    <x v="2"/>
    <x v="2"/>
    <x v="1"/>
    <n v="41"/>
    <s v="899.99"/>
    <n v="36899.590000000004"/>
    <s v="Martinez"/>
  </r>
  <r>
    <x v="2"/>
    <x v="2"/>
    <x v="2"/>
    <n v="58"/>
    <s v="899.99"/>
    <n v="52199.42"/>
    <s v="Chen"/>
  </r>
  <r>
    <x v="2"/>
    <x v="2"/>
    <x v="3"/>
    <n v="53"/>
    <s v="899.99"/>
    <n v="47699.47"/>
    <s v="Dav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F63B9-CDCA-4AE2-87E2-87A847AA616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J12:K16" firstHeaderRow="1" firstDataRow="1" firstDataCol="1"/>
  <pivotFields count="7">
    <pivotField axis="axisRow" showAll="0">
      <items count="7">
        <item m="1" x="4"/>
        <item m="1" x="3"/>
        <item m="1" x="5"/>
        <item x="0"/>
        <item x="1"/>
        <item x="2"/>
        <item t="default"/>
      </items>
    </pivotField>
    <pivotField showAll="0"/>
    <pivotField showAll="0"/>
    <pivotField numFmtId="1" showAll="0"/>
    <pivotField showAll="0"/>
    <pivotField dataField="1" numFmtId="165" showAll="0"/>
    <pivotField showAll="0"/>
  </pivotFields>
  <rowFields count="1">
    <field x="0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Revenue" fld="5" baseField="0" baseItem="0" numFmtId="165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3B607-6293-4D6B-BE06-FA1C0A524AA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J56:K61" firstHeaderRow="1" firstDataRow="1" firstDataCol="1"/>
  <pivotFields count="7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numFmtId="1" showAll="0"/>
    <pivotField showAll="0"/>
    <pivotField dataField="1" numFmtId="165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 numFmtId="165"/>
  </dataField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15C0A-19B6-49E7-851E-96E792307B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35:K39" firstHeaderRow="1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dataField="1" numFmtId="165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 numFmtId="165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D157E-66CE-4F82-A218-B3B8A8BC08BA}" name="sales_csv" displayName="sales_csv" ref="A1:G37" totalsRowShown="0">
  <autoFilter ref="A1:G37" xr:uid="{E30D157E-66CE-4F82-A218-B3B8A8BC08BA}"/>
  <tableColumns count="7">
    <tableColumn id="1" xr3:uid="{66DAFD54-9F6B-4421-BA78-16AB44D15FB1}" name="Month" dataDxfId="6"/>
    <tableColumn id="2" xr3:uid="{305D64E2-A25F-4367-B965-F32A0284666B}" name="Product" dataDxfId="5"/>
    <tableColumn id="3" xr3:uid="{D2F9F1B1-BA14-4FE4-A6BE-362D439B7946}" name="Region" dataDxfId="4"/>
    <tableColumn id="4" xr3:uid="{A9986060-64CB-41BC-98A5-43A9B46D045B}" name="Units_Sold" dataDxfId="1"/>
    <tableColumn id="5" xr3:uid="{D14DF026-6224-4252-BA2F-EE29B8B233C1}" name="Unit_Price" dataDxfId="0"/>
    <tableColumn id="6" xr3:uid="{91260C78-7383-40B0-83B2-DD346793181C}" name="Revenue" dataDxfId="3"/>
    <tableColumn id="7" xr3:uid="{34B56FB3-7F08-4CDC-BDBA-ADD1AEB12D95}" name="Sales_Rep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1238-BDD6-4849-8662-FECA39771E4E}">
  <dimension ref="A1:K69"/>
  <sheetViews>
    <sheetView tabSelected="1" workbookViewId="0">
      <selection activeCell="E1" sqref="E1"/>
    </sheetView>
  </sheetViews>
  <sheetFormatPr defaultColWidth="11.5546875" defaultRowHeight="14.4" x14ac:dyDescent="0.3"/>
  <cols>
    <col min="1" max="1" width="12.5546875" bestFit="1" customWidth="1"/>
    <col min="2" max="2" width="14.88671875" bestFit="1" customWidth="1"/>
    <col min="3" max="3" width="17.88671875" bestFit="1" customWidth="1"/>
    <col min="4" max="4" width="19.77734375" bestFit="1" customWidth="1"/>
    <col min="5" max="5" width="12.88671875" bestFit="1" customWidth="1"/>
    <col min="6" max="6" width="15.88671875" customWidth="1"/>
    <col min="7" max="9" width="8.5546875" bestFit="1" customWidth="1"/>
    <col min="10" max="10" width="12.5546875" bestFit="1" customWidth="1"/>
    <col min="11" max="11" width="14.88671875" bestFit="1" customWidth="1"/>
    <col min="12" max="13" width="11.44140625" bestFit="1" customWidth="1"/>
    <col min="14" max="14" width="12.88671875" bestFit="1" customWidth="1"/>
    <col min="15" max="34" width="8.5546875" bestFit="1" customWidth="1"/>
    <col min="35" max="35" width="11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s="4" t="s">
        <v>33</v>
      </c>
      <c r="B2" t="s">
        <v>7</v>
      </c>
      <c r="C2" t="s">
        <v>8</v>
      </c>
      <c r="D2" s="4">
        <v>145</v>
      </c>
      <c r="E2" s="5">
        <v>299.99</v>
      </c>
      <c r="F2" s="6">
        <f>sales_csv[[#This Row],[Units_Sold]]*sales_csv[[#This Row],[Unit_Price]]</f>
        <v>43498.55</v>
      </c>
      <c r="G2" t="s">
        <v>9</v>
      </c>
    </row>
    <row r="3" spans="1:11" x14ac:dyDescent="0.3">
      <c r="A3" s="4" t="s">
        <v>33</v>
      </c>
      <c r="B3" t="s">
        <v>7</v>
      </c>
      <c r="C3" t="s">
        <v>10</v>
      </c>
      <c r="D3" s="4">
        <v>122</v>
      </c>
      <c r="E3" s="5">
        <v>299.99</v>
      </c>
      <c r="F3" s="6">
        <f>sales_csv[[#This Row],[Units_Sold]]*sales_csv[[#This Row],[Unit_Price]]</f>
        <v>36598.78</v>
      </c>
      <c r="G3" t="s">
        <v>11</v>
      </c>
    </row>
    <row r="4" spans="1:11" x14ac:dyDescent="0.3">
      <c r="A4" s="4" t="s">
        <v>33</v>
      </c>
      <c r="B4" t="s">
        <v>7</v>
      </c>
      <c r="C4" t="s">
        <v>12</v>
      </c>
      <c r="D4" s="4">
        <v>189</v>
      </c>
      <c r="E4" s="5">
        <v>299.99</v>
      </c>
      <c r="F4" s="6">
        <f>sales_csv[[#This Row],[Units_Sold]]*sales_csv[[#This Row],[Unit_Price]]</f>
        <v>56698.11</v>
      </c>
      <c r="G4" t="s">
        <v>13</v>
      </c>
    </row>
    <row r="5" spans="1:11" x14ac:dyDescent="0.3">
      <c r="A5" s="4" t="s">
        <v>33</v>
      </c>
      <c r="B5" t="s">
        <v>7</v>
      </c>
      <c r="C5" t="s">
        <v>14</v>
      </c>
      <c r="D5" s="4">
        <v>167</v>
      </c>
      <c r="E5" s="5">
        <v>299.99</v>
      </c>
      <c r="F5" s="6">
        <f>sales_csv[[#This Row],[Units_Sold]]*sales_csv[[#This Row],[Unit_Price]]</f>
        <v>50098.33</v>
      </c>
      <c r="G5" t="s">
        <v>15</v>
      </c>
    </row>
    <row r="6" spans="1:11" x14ac:dyDescent="0.3">
      <c r="A6" s="4" t="s">
        <v>33</v>
      </c>
      <c r="B6" t="s">
        <v>16</v>
      </c>
      <c r="C6" t="s">
        <v>8</v>
      </c>
      <c r="D6" s="4">
        <v>78</v>
      </c>
      <c r="E6" s="5">
        <v>149.99</v>
      </c>
      <c r="F6" s="6">
        <f>sales_csv[[#This Row],[Units_Sold]]*sales_csv[[#This Row],[Unit_Price]]</f>
        <v>11699.220000000001</v>
      </c>
      <c r="G6" t="s">
        <v>9</v>
      </c>
    </row>
    <row r="7" spans="1:11" x14ac:dyDescent="0.3">
      <c r="A7" s="4" t="s">
        <v>33</v>
      </c>
      <c r="B7" t="s">
        <v>16</v>
      </c>
      <c r="C7" t="s">
        <v>10</v>
      </c>
      <c r="D7" s="4">
        <v>92</v>
      </c>
      <c r="E7" s="5">
        <v>149.99</v>
      </c>
      <c r="F7" s="6">
        <f>sales_csv[[#This Row],[Units_Sold]]*sales_csv[[#This Row],[Unit_Price]]</f>
        <v>13799.080000000002</v>
      </c>
      <c r="G7" t="s">
        <v>11</v>
      </c>
    </row>
    <row r="8" spans="1:11" x14ac:dyDescent="0.3">
      <c r="A8" s="4" t="s">
        <v>33</v>
      </c>
      <c r="B8" t="s">
        <v>16</v>
      </c>
      <c r="C8" t="s">
        <v>12</v>
      </c>
      <c r="D8" s="4">
        <v>156</v>
      </c>
      <c r="E8" s="5">
        <v>149.99</v>
      </c>
      <c r="F8" s="6">
        <f>sales_csv[[#This Row],[Units_Sold]]*sales_csv[[#This Row],[Unit_Price]]</f>
        <v>23398.440000000002</v>
      </c>
      <c r="G8" t="s">
        <v>13</v>
      </c>
    </row>
    <row r="9" spans="1:11" x14ac:dyDescent="0.3">
      <c r="A9" s="4" t="s">
        <v>33</v>
      </c>
      <c r="B9" t="s">
        <v>16</v>
      </c>
      <c r="C9" t="s">
        <v>14</v>
      </c>
      <c r="D9" s="4">
        <v>134</v>
      </c>
      <c r="E9" s="5">
        <v>149.99</v>
      </c>
      <c r="F9" s="6">
        <f>sales_csv[[#This Row],[Units_Sold]]*sales_csv[[#This Row],[Unit_Price]]</f>
        <v>20098.66</v>
      </c>
      <c r="G9" t="s">
        <v>15</v>
      </c>
    </row>
    <row r="10" spans="1:11" x14ac:dyDescent="0.3">
      <c r="A10" s="4" t="s">
        <v>33</v>
      </c>
      <c r="B10" t="s">
        <v>17</v>
      </c>
      <c r="C10" t="s">
        <v>8</v>
      </c>
      <c r="D10" s="4">
        <v>34</v>
      </c>
      <c r="E10" s="5">
        <v>899.99</v>
      </c>
      <c r="F10" s="6">
        <f>sales_csv[[#This Row],[Units_Sold]]*sales_csv[[#This Row],[Unit_Price]]</f>
        <v>30599.66</v>
      </c>
      <c r="G10" t="s">
        <v>9</v>
      </c>
    </row>
    <row r="11" spans="1:11" x14ac:dyDescent="0.3">
      <c r="A11" s="4" t="s">
        <v>33</v>
      </c>
      <c r="B11" t="s">
        <v>17</v>
      </c>
      <c r="C11" t="s">
        <v>10</v>
      </c>
      <c r="D11" s="4">
        <v>28</v>
      </c>
      <c r="E11" s="5">
        <v>899.99</v>
      </c>
      <c r="F11" s="6">
        <f>sales_csv[[#This Row],[Units_Sold]]*sales_csv[[#This Row],[Unit_Price]]</f>
        <v>25199.72</v>
      </c>
      <c r="G11" t="s">
        <v>11</v>
      </c>
    </row>
    <row r="12" spans="1:11" x14ac:dyDescent="0.3">
      <c r="A12" s="4" t="s">
        <v>33</v>
      </c>
      <c r="B12" t="s">
        <v>17</v>
      </c>
      <c r="C12" t="s">
        <v>12</v>
      </c>
      <c r="D12" s="4">
        <v>45</v>
      </c>
      <c r="E12" s="5">
        <v>899.99</v>
      </c>
      <c r="F12" s="6">
        <f>sales_csv[[#This Row],[Units_Sold]]*sales_csv[[#This Row],[Unit_Price]]</f>
        <v>40499.550000000003</v>
      </c>
      <c r="G12" t="s">
        <v>13</v>
      </c>
      <c r="J12" s="7" t="s">
        <v>30</v>
      </c>
      <c r="K12" t="s">
        <v>32</v>
      </c>
    </row>
    <row r="13" spans="1:11" x14ac:dyDescent="0.3">
      <c r="A13" s="4" t="s">
        <v>33</v>
      </c>
      <c r="B13" t="s">
        <v>17</v>
      </c>
      <c r="C13" t="s">
        <v>14</v>
      </c>
      <c r="D13" s="4">
        <v>39</v>
      </c>
      <c r="E13" s="5">
        <v>899.99</v>
      </c>
      <c r="F13" s="6">
        <f>sales_csv[[#This Row],[Units_Sold]]*sales_csv[[#This Row],[Unit_Price]]</f>
        <v>35099.61</v>
      </c>
      <c r="G13" t="s">
        <v>15</v>
      </c>
      <c r="J13" s="8" t="s">
        <v>33</v>
      </c>
      <c r="K13" s="6">
        <v>387287.71</v>
      </c>
    </row>
    <row r="14" spans="1:11" x14ac:dyDescent="0.3">
      <c r="A14" s="9" t="s">
        <v>34</v>
      </c>
      <c r="B14" t="s">
        <v>7</v>
      </c>
      <c r="C14" t="s">
        <v>8</v>
      </c>
      <c r="D14" s="4">
        <v>167</v>
      </c>
      <c r="E14" s="5">
        <v>299.99</v>
      </c>
      <c r="F14" s="6">
        <f>sales_csv[[#This Row],[Units_Sold]]*sales_csv[[#This Row],[Unit_Price]]</f>
        <v>50098.33</v>
      </c>
      <c r="G14" t="s">
        <v>9</v>
      </c>
      <c r="J14" s="8" t="s">
        <v>34</v>
      </c>
      <c r="K14" s="6">
        <v>441886.28</v>
      </c>
    </row>
    <row r="15" spans="1:11" x14ac:dyDescent="0.3">
      <c r="A15" s="9" t="s">
        <v>34</v>
      </c>
      <c r="B15" t="s">
        <v>7</v>
      </c>
      <c r="C15" t="s">
        <v>10</v>
      </c>
      <c r="D15" s="4">
        <v>143</v>
      </c>
      <c r="E15" s="5">
        <v>299.99</v>
      </c>
      <c r="F15" s="6">
        <f>sales_csv[[#This Row],[Units_Sold]]*sales_csv[[#This Row],[Unit_Price]]</f>
        <v>42898.57</v>
      </c>
      <c r="G15" t="s">
        <v>11</v>
      </c>
      <c r="J15" s="8" t="s">
        <v>35</v>
      </c>
      <c r="K15" s="6">
        <v>491384.9</v>
      </c>
    </row>
    <row r="16" spans="1:11" x14ac:dyDescent="0.3">
      <c r="A16" s="9" t="s">
        <v>34</v>
      </c>
      <c r="B16" t="s">
        <v>7</v>
      </c>
      <c r="C16" t="s">
        <v>12</v>
      </c>
      <c r="D16" s="4">
        <v>201</v>
      </c>
      <c r="E16" s="5">
        <v>299.99</v>
      </c>
      <c r="F16" s="6">
        <f>sales_csv[[#This Row],[Units_Sold]]*sales_csv[[#This Row],[Unit_Price]]</f>
        <v>60297.990000000005</v>
      </c>
      <c r="G16" t="s">
        <v>13</v>
      </c>
      <c r="J16" s="8" t="s">
        <v>31</v>
      </c>
      <c r="K16" s="6">
        <v>1320558.8900000001</v>
      </c>
    </row>
    <row r="17" spans="1:7" x14ac:dyDescent="0.3">
      <c r="A17" s="9" t="s">
        <v>34</v>
      </c>
      <c r="B17" t="s">
        <v>7</v>
      </c>
      <c r="C17" t="s">
        <v>14</v>
      </c>
      <c r="D17" s="4">
        <v>178</v>
      </c>
      <c r="E17" s="5">
        <v>299.99</v>
      </c>
      <c r="F17" s="6">
        <f>sales_csv[[#This Row],[Units_Sold]]*sales_csv[[#This Row],[Unit_Price]]</f>
        <v>53398.22</v>
      </c>
      <c r="G17" t="s">
        <v>15</v>
      </c>
    </row>
    <row r="18" spans="1:7" x14ac:dyDescent="0.3">
      <c r="A18" s="9" t="s">
        <v>34</v>
      </c>
      <c r="B18" t="s">
        <v>16</v>
      </c>
      <c r="C18" t="s">
        <v>8</v>
      </c>
      <c r="D18" s="4">
        <v>89</v>
      </c>
      <c r="E18" s="5">
        <v>149.99</v>
      </c>
      <c r="F18" s="6">
        <f>sales_csv[[#This Row],[Units_Sold]]*sales_csv[[#This Row],[Unit_Price]]</f>
        <v>13349.11</v>
      </c>
      <c r="G18" t="s">
        <v>9</v>
      </c>
    </row>
    <row r="19" spans="1:7" x14ac:dyDescent="0.3">
      <c r="A19" s="9" t="s">
        <v>34</v>
      </c>
      <c r="B19" t="s">
        <v>16</v>
      </c>
      <c r="C19" t="s">
        <v>10</v>
      </c>
      <c r="D19" s="4">
        <v>105</v>
      </c>
      <c r="E19" s="5">
        <v>149.99</v>
      </c>
      <c r="F19" s="6">
        <f>sales_csv[[#This Row],[Units_Sold]]*sales_csv[[#This Row],[Unit_Price]]</f>
        <v>15748.95</v>
      </c>
      <c r="G19" t="s">
        <v>11</v>
      </c>
    </row>
    <row r="20" spans="1:7" x14ac:dyDescent="0.3">
      <c r="A20" s="9" t="s">
        <v>34</v>
      </c>
      <c r="B20" t="s">
        <v>16</v>
      </c>
      <c r="C20" t="s">
        <v>12</v>
      </c>
      <c r="D20" s="4">
        <v>167</v>
      </c>
      <c r="E20" s="5">
        <v>149.99</v>
      </c>
      <c r="F20" s="6">
        <f>sales_csv[[#This Row],[Units_Sold]]*sales_csv[[#This Row],[Unit_Price]]</f>
        <v>25048.33</v>
      </c>
      <c r="G20" t="s">
        <v>13</v>
      </c>
    </row>
    <row r="21" spans="1:7" x14ac:dyDescent="0.3">
      <c r="A21" s="9" t="s">
        <v>34</v>
      </c>
      <c r="B21" t="s">
        <v>16</v>
      </c>
      <c r="C21" t="s">
        <v>14</v>
      </c>
      <c r="D21" s="4">
        <v>145</v>
      </c>
      <c r="E21" s="5">
        <v>149.99</v>
      </c>
      <c r="F21" s="6">
        <f>sales_csv[[#This Row],[Units_Sold]]*sales_csv[[#This Row],[Unit_Price]]</f>
        <v>21748.550000000003</v>
      </c>
      <c r="G21" t="s">
        <v>15</v>
      </c>
    </row>
    <row r="22" spans="1:7" x14ac:dyDescent="0.3">
      <c r="A22" s="9" t="s">
        <v>34</v>
      </c>
      <c r="B22" t="s">
        <v>17</v>
      </c>
      <c r="C22" t="s">
        <v>8</v>
      </c>
      <c r="D22" s="4">
        <v>42</v>
      </c>
      <c r="E22" s="5">
        <v>899.99</v>
      </c>
      <c r="F22" s="6">
        <f>sales_csv[[#This Row],[Units_Sold]]*sales_csv[[#This Row],[Unit_Price]]</f>
        <v>37799.58</v>
      </c>
      <c r="G22" t="s">
        <v>9</v>
      </c>
    </row>
    <row r="23" spans="1:7" x14ac:dyDescent="0.3">
      <c r="A23" s="9" t="s">
        <v>34</v>
      </c>
      <c r="B23" t="s">
        <v>17</v>
      </c>
      <c r="C23" t="s">
        <v>10</v>
      </c>
      <c r="D23" s="4">
        <v>36</v>
      </c>
      <c r="E23" s="5">
        <v>899.99</v>
      </c>
      <c r="F23" s="6">
        <f>sales_csv[[#This Row],[Units_Sold]]*sales_csv[[#This Row],[Unit_Price]]</f>
        <v>32399.64</v>
      </c>
      <c r="G23" t="s">
        <v>11</v>
      </c>
    </row>
    <row r="24" spans="1:7" x14ac:dyDescent="0.3">
      <c r="A24" s="9" t="s">
        <v>34</v>
      </c>
      <c r="B24" t="s">
        <v>17</v>
      </c>
      <c r="C24" t="s">
        <v>12</v>
      </c>
      <c r="D24" s="4">
        <v>52</v>
      </c>
      <c r="E24" s="5">
        <v>899.99</v>
      </c>
      <c r="F24" s="6">
        <f>sales_csv[[#This Row],[Units_Sold]]*sales_csv[[#This Row],[Unit_Price]]</f>
        <v>46799.48</v>
      </c>
      <c r="G24" t="s">
        <v>13</v>
      </c>
    </row>
    <row r="25" spans="1:7" x14ac:dyDescent="0.3">
      <c r="A25" s="9" t="s">
        <v>34</v>
      </c>
      <c r="B25" t="s">
        <v>17</v>
      </c>
      <c r="C25" t="s">
        <v>14</v>
      </c>
      <c r="D25" s="4">
        <v>47</v>
      </c>
      <c r="E25" s="5">
        <v>899.99</v>
      </c>
      <c r="F25" s="6">
        <f>sales_csv[[#This Row],[Units_Sold]]*sales_csv[[#This Row],[Unit_Price]]</f>
        <v>42299.53</v>
      </c>
      <c r="G25" t="s">
        <v>15</v>
      </c>
    </row>
    <row r="26" spans="1:7" x14ac:dyDescent="0.3">
      <c r="A26" s="9" t="s">
        <v>35</v>
      </c>
      <c r="B26" t="s">
        <v>7</v>
      </c>
      <c r="C26" t="s">
        <v>8</v>
      </c>
      <c r="D26" s="4">
        <v>189</v>
      </c>
      <c r="E26" s="5">
        <v>299.99</v>
      </c>
      <c r="F26" s="6">
        <f>sales_csv[[#This Row],[Units_Sold]]*sales_csv[[#This Row],[Unit_Price]]</f>
        <v>56698.11</v>
      </c>
      <c r="G26" t="s">
        <v>9</v>
      </c>
    </row>
    <row r="27" spans="1:7" x14ac:dyDescent="0.3">
      <c r="A27" s="9" t="s">
        <v>35</v>
      </c>
      <c r="B27" t="s">
        <v>7</v>
      </c>
      <c r="C27" t="s">
        <v>10</v>
      </c>
      <c r="D27" s="4">
        <v>156</v>
      </c>
      <c r="E27" s="5">
        <v>299.99</v>
      </c>
      <c r="F27" s="6">
        <f>sales_csv[[#This Row],[Units_Sold]]*sales_csv[[#This Row],[Unit_Price]]</f>
        <v>46798.44</v>
      </c>
      <c r="G27" t="s">
        <v>11</v>
      </c>
    </row>
    <row r="28" spans="1:7" x14ac:dyDescent="0.3">
      <c r="A28" s="9" t="s">
        <v>35</v>
      </c>
      <c r="B28" t="s">
        <v>7</v>
      </c>
      <c r="C28" t="s">
        <v>12</v>
      </c>
      <c r="D28" s="4">
        <v>223</v>
      </c>
      <c r="E28" s="5">
        <v>299.99</v>
      </c>
      <c r="F28" s="6">
        <f>sales_csv[[#This Row],[Units_Sold]]*sales_csv[[#This Row],[Unit_Price]]</f>
        <v>66897.77</v>
      </c>
      <c r="G28" t="s">
        <v>13</v>
      </c>
    </row>
    <row r="29" spans="1:7" x14ac:dyDescent="0.3">
      <c r="A29" s="9" t="s">
        <v>35</v>
      </c>
      <c r="B29" t="s">
        <v>7</v>
      </c>
      <c r="C29" t="s">
        <v>14</v>
      </c>
      <c r="D29" s="4">
        <v>198</v>
      </c>
      <c r="E29" s="5">
        <v>299.99</v>
      </c>
      <c r="F29" s="6">
        <f>sales_csv[[#This Row],[Units_Sold]]*sales_csv[[#This Row],[Unit_Price]]</f>
        <v>59398.020000000004</v>
      </c>
      <c r="G29" t="s">
        <v>15</v>
      </c>
    </row>
    <row r="30" spans="1:7" x14ac:dyDescent="0.3">
      <c r="A30" s="9" t="s">
        <v>35</v>
      </c>
      <c r="B30" t="s">
        <v>16</v>
      </c>
      <c r="C30" t="s">
        <v>8</v>
      </c>
      <c r="D30" s="4">
        <v>98</v>
      </c>
      <c r="E30" s="5">
        <v>149.99</v>
      </c>
      <c r="F30" s="6">
        <f>sales_csv[[#This Row],[Units_Sold]]*sales_csv[[#This Row],[Unit_Price]]</f>
        <v>14699.02</v>
      </c>
      <c r="G30" t="s">
        <v>9</v>
      </c>
    </row>
    <row r="31" spans="1:7" x14ac:dyDescent="0.3">
      <c r="A31" s="9" t="s">
        <v>35</v>
      </c>
      <c r="B31" t="s">
        <v>16</v>
      </c>
      <c r="C31" t="s">
        <v>10</v>
      </c>
      <c r="D31" s="4">
        <v>112</v>
      </c>
      <c r="E31" s="5">
        <v>149.99</v>
      </c>
      <c r="F31" s="6">
        <f>sales_csv[[#This Row],[Units_Sold]]*sales_csv[[#This Row],[Unit_Price]]</f>
        <v>16798.88</v>
      </c>
      <c r="G31" t="s">
        <v>11</v>
      </c>
    </row>
    <row r="32" spans="1:7" x14ac:dyDescent="0.3">
      <c r="A32" s="9" t="s">
        <v>35</v>
      </c>
      <c r="B32" t="s">
        <v>16</v>
      </c>
      <c r="C32" t="s">
        <v>12</v>
      </c>
      <c r="D32" s="4">
        <v>178</v>
      </c>
      <c r="E32" s="5">
        <v>149.99</v>
      </c>
      <c r="F32" s="6">
        <f>sales_csv[[#This Row],[Units_Sold]]*sales_csv[[#This Row],[Unit_Price]]</f>
        <v>26698.22</v>
      </c>
      <c r="G32" t="s">
        <v>13</v>
      </c>
    </row>
    <row r="33" spans="1:11" x14ac:dyDescent="0.3">
      <c r="A33" s="9" t="s">
        <v>35</v>
      </c>
      <c r="B33" t="s">
        <v>16</v>
      </c>
      <c r="C33" t="s">
        <v>14</v>
      </c>
      <c r="D33" s="4">
        <v>156</v>
      </c>
      <c r="E33" s="5">
        <v>149.99</v>
      </c>
      <c r="F33" s="6">
        <f>sales_csv[[#This Row],[Units_Sold]]*sales_csv[[#This Row],[Unit_Price]]</f>
        <v>23398.440000000002</v>
      </c>
      <c r="G33" t="s">
        <v>15</v>
      </c>
    </row>
    <row r="34" spans="1:11" x14ac:dyDescent="0.3">
      <c r="A34" s="9" t="s">
        <v>35</v>
      </c>
      <c r="B34" t="s">
        <v>17</v>
      </c>
      <c r="C34" t="s">
        <v>8</v>
      </c>
      <c r="D34" s="4">
        <v>48</v>
      </c>
      <c r="E34" s="5">
        <v>899.99</v>
      </c>
      <c r="F34" s="6">
        <f>sales_csv[[#This Row],[Units_Sold]]*sales_csv[[#This Row],[Unit_Price]]</f>
        <v>43199.520000000004</v>
      </c>
      <c r="G34" t="s">
        <v>9</v>
      </c>
    </row>
    <row r="35" spans="1:11" x14ac:dyDescent="0.3">
      <c r="A35" s="9" t="s">
        <v>35</v>
      </c>
      <c r="B35" t="s">
        <v>17</v>
      </c>
      <c r="C35" t="s">
        <v>10</v>
      </c>
      <c r="D35" s="4">
        <v>41</v>
      </c>
      <c r="E35" s="5">
        <v>899.99</v>
      </c>
      <c r="F35" s="6">
        <f>sales_csv[[#This Row],[Units_Sold]]*sales_csv[[#This Row],[Unit_Price]]</f>
        <v>36899.590000000004</v>
      </c>
      <c r="G35" t="s">
        <v>11</v>
      </c>
      <c r="J35" s="7" t="s">
        <v>30</v>
      </c>
      <c r="K35" t="s">
        <v>32</v>
      </c>
    </row>
    <row r="36" spans="1:11" x14ac:dyDescent="0.3">
      <c r="A36" s="9" t="s">
        <v>35</v>
      </c>
      <c r="B36" t="s">
        <v>17</v>
      </c>
      <c r="C36" t="s">
        <v>12</v>
      </c>
      <c r="D36" s="4">
        <v>58</v>
      </c>
      <c r="E36" s="5">
        <v>899.99</v>
      </c>
      <c r="F36" s="6">
        <f>sales_csv[[#This Row],[Units_Sold]]*sales_csv[[#This Row],[Unit_Price]]</f>
        <v>52199.42</v>
      </c>
      <c r="G36" t="s">
        <v>13</v>
      </c>
      <c r="J36" s="8" t="s">
        <v>17</v>
      </c>
      <c r="K36" s="6">
        <v>470694.77</v>
      </c>
    </row>
    <row r="37" spans="1:11" x14ac:dyDescent="0.3">
      <c r="A37" s="9" t="s">
        <v>35</v>
      </c>
      <c r="B37" t="s">
        <v>17</v>
      </c>
      <c r="C37" t="s">
        <v>14</v>
      </c>
      <c r="D37" s="4">
        <v>53</v>
      </c>
      <c r="E37" s="5">
        <v>899.99</v>
      </c>
      <c r="F37" s="6">
        <f>sales_csv[[#This Row],[Units_Sold]]*sales_csv[[#This Row],[Unit_Price]]</f>
        <v>47699.47</v>
      </c>
      <c r="G37" t="s">
        <v>15</v>
      </c>
      <c r="J37" s="8" t="s">
        <v>16</v>
      </c>
      <c r="K37" s="6">
        <v>226484.90000000002</v>
      </c>
    </row>
    <row r="38" spans="1:11" ht="16.8" customHeight="1" x14ac:dyDescent="0.3">
      <c r="J38" s="8" t="s">
        <v>7</v>
      </c>
      <c r="K38" s="6">
        <v>623379.22</v>
      </c>
    </row>
    <row r="39" spans="1:11" x14ac:dyDescent="0.3">
      <c r="J39" s="8" t="s">
        <v>31</v>
      </c>
      <c r="K39" s="6">
        <v>1320558.8900000001</v>
      </c>
    </row>
    <row r="48" spans="1:11" x14ac:dyDescent="0.3">
      <c r="D48" t="s">
        <v>48</v>
      </c>
      <c r="E48" t="s">
        <v>47</v>
      </c>
    </row>
    <row r="49" spans="4:11" x14ac:dyDescent="0.3">
      <c r="D49" t="s">
        <v>37</v>
      </c>
      <c r="E49" s="10">
        <v>1234567</v>
      </c>
    </row>
    <row r="50" spans="4:11" x14ac:dyDescent="0.3">
      <c r="D50" t="s">
        <v>36</v>
      </c>
      <c r="E50" s="10">
        <f>SUM(sales_csv[Revenue])</f>
        <v>1320558.8899999999</v>
      </c>
    </row>
    <row r="51" spans="4:11" x14ac:dyDescent="0.3">
      <c r="D51" t="s">
        <v>38</v>
      </c>
      <c r="E51" t="s">
        <v>12</v>
      </c>
    </row>
    <row r="52" spans="4:11" x14ac:dyDescent="0.3">
      <c r="D52" t="s">
        <v>39</v>
      </c>
      <c r="E52" t="s">
        <v>40</v>
      </c>
    </row>
    <row r="55" spans="4:11" x14ac:dyDescent="0.3">
      <c r="D55" s="1" t="s">
        <v>41</v>
      </c>
    </row>
    <row r="56" spans="4:11" x14ac:dyDescent="0.3">
      <c r="D56" t="s">
        <v>42</v>
      </c>
      <c r="E56" s="11">
        <f>(E50-E49)/E49</f>
        <v>6.9653481747041598E-2</v>
      </c>
      <c r="J56" s="7" t="s">
        <v>30</v>
      </c>
      <c r="K56" t="s">
        <v>32</v>
      </c>
    </row>
    <row r="57" spans="4:11" x14ac:dyDescent="0.3">
      <c r="D57" t="s">
        <v>49</v>
      </c>
      <c r="E57" t="s">
        <v>43</v>
      </c>
      <c r="J57" s="8" t="s">
        <v>12</v>
      </c>
      <c r="K57" s="6">
        <v>398537.31</v>
      </c>
    </row>
    <row r="58" spans="4:11" x14ac:dyDescent="0.3">
      <c r="D58" t="s">
        <v>44</v>
      </c>
      <c r="E58" t="s">
        <v>7</v>
      </c>
      <c r="J58" s="8" t="s">
        <v>8</v>
      </c>
      <c r="K58" s="6">
        <v>301641.09999999998</v>
      </c>
    </row>
    <row r="59" spans="4:11" x14ac:dyDescent="0.3">
      <c r="J59" s="8" t="s">
        <v>10</v>
      </c>
      <c r="K59" s="6">
        <v>267141.65000000002</v>
      </c>
    </row>
    <row r="60" spans="4:11" x14ac:dyDescent="0.3">
      <c r="D60" s="1" t="s">
        <v>45</v>
      </c>
      <c r="J60" s="8" t="s">
        <v>14</v>
      </c>
      <c r="K60" s="6">
        <v>353238.82999999996</v>
      </c>
    </row>
    <row r="61" spans="4:11" x14ac:dyDescent="0.3">
      <c r="D61" t="s">
        <v>50</v>
      </c>
      <c r="E61" t="s">
        <v>46</v>
      </c>
      <c r="J61" s="8" t="s">
        <v>31</v>
      </c>
      <c r="K61" s="6">
        <v>1320558.8899999999</v>
      </c>
    </row>
    <row r="62" spans="4:11" ht="115.2" x14ac:dyDescent="0.3">
      <c r="D62" t="s">
        <v>51</v>
      </c>
      <c r="E62" s="12" t="s">
        <v>52</v>
      </c>
    </row>
    <row r="65" spans="4:6" x14ac:dyDescent="0.3">
      <c r="D65" s="2"/>
    </row>
    <row r="66" spans="4:6" x14ac:dyDescent="0.3">
      <c r="D66" s="3"/>
    </row>
    <row r="67" spans="4:6" x14ac:dyDescent="0.3">
      <c r="D67" s="3"/>
    </row>
    <row r="68" spans="4:6" x14ac:dyDescent="0.3">
      <c r="D68" s="3"/>
    </row>
    <row r="69" spans="4:6" x14ac:dyDescent="0.3">
      <c r="D69" s="3"/>
      <c r="F69" s="6"/>
    </row>
  </sheetData>
  <phoneticPr fontId="2" type="noConversion"/>
  <pageMargins left="0.7" right="0.7" top="0.75" bottom="0.75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A0E3-05DA-42B3-B6E2-607CD2E14F58}">
  <dimension ref="A3:A17"/>
  <sheetViews>
    <sheetView workbookViewId="0">
      <selection activeCell="A11" sqref="A11:D15"/>
    </sheetView>
  </sheetViews>
  <sheetFormatPr defaultColWidth="11.5546875" defaultRowHeight="14.4" x14ac:dyDescent="0.3"/>
  <sheetData>
    <row r="3" spans="1:1" x14ac:dyDescent="0.3">
      <c r="A3" s="2" t="s">
        <v>18</v>
      </c>
    </row>
    <row r="4" spans="1:1" x14ac:dyDescent="0.3">
      <c r="A4" s="2" t="s">
        <v>19</v>
      </c>
    </row>
    <row r="5" spans="1:1" x14ac:dyDescent="0.3">
      <c r="A5" s="2" t="s">
        <v>20</v>
      </c>
    </row>
    <row r="6" spans="1:1" x14ac:dyDescent="0.3">
      <c r="A6" s="2" t="s">
        <v>21</v>
      </c>
    </row>
    <row r="7" spans="1:1" x14ac:dyDescent="0.3">
      <c r="A7" s="2" t="s">
        <v>22</v>
      </c>
    </row>
    <row r="9" spans="1:1" x14ac:dyDescent="0.3">
      <c r="A9" s="1" t="s">
        <v>23</v>
      </c>
    </row>
    <row r="10" spans="1:1" x14ac:dyDescent="0.3">
      <c r="A10" s="3"/>
    </row>
    <row r="11" spans="1:1" x14ac:dyDescent="0.3">
      <c r="A11" s="3" t="s">
        <v>24</v>
      </c>
    </row>
    <row r="12" spans="1:1" x14ac:dyDescent="0.3">
      <c r="A12" s="3" t="s">
        <v>25</v>
      </c>
    </row>
    <row r="13" spans="1:1" x14ac:dyDescent="0.3">
      <c r="A13" s="3" t="s">
        <v>26</v>
      </c>
    </row>
    <row r="14" spans="1:1" x14ac:dyDescent="0.3">
      <c r="A14" s="3" t="s">
        <v>27</v>
      </c>
    </row>
    <row r="15" spans="1:1" x14ac:dyDescent="0.3">
      <c r="A15" s="3" t="s">
        <v>28</v>
      </c>
    </row>
    <row r="17" spans="1:1" x14ac:dyDescent="0.3">
      <c r="A1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r k O W / u k 4 L W m A A A A 9 w A A A B I A H A B D b 2 5 m a W c v U G F j a 2 F n Z S 5 4 b W w g o h g A K K A U A A A A A A A A A A A A A A A A A A A A A A A A A A A A h Y 8 9 C s I w A I W v U r I 3 f y p K S d N B c L I g C u I a Y t o G 2 1 S S 1 P R u D h 7 J K 1 j R q p v j + 9 4 3 v H e / 3 l j W N 3 V 0 U d b p 1 q S A Q A w i Z W R 7 1 K Z M Q e e L e A E y z j Z C n k S p o k E 2 L u n d M Q W V 9 + c E o R A C D B P Y 2 h J R j A k 6 5 O u d r F Q j w E f W / + V Y G + e F k Q p w t n + N 4 R S S 6 Q w S T O c Q M z R S l m v z N e g w + N n + Q L b s a t 9 Z x Q s b r 7 Y M j Z G h 9 w n + A F B L A w Q U A A I A C A B q u Q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r k O W y i K R 7 g O A A A A E Q A A A B M A H A B G b 3 J t d W x h c y 9 T Z W N 0 a W 9 u M S 5 t I K I Y A C i g F A A A A A A A A A A A A A A A A A A A A A A A A A A A A C t O T S 7 J z M 9 T C I b Q h t Y A U E s B A i 0 A F A A C A A g A a r k O W / u k 4 L W m A A A A 9 w A A A B I A A A A A A A A A A A A A A A A A A A A A A E N v b m Z p Z y 9 Q Y W N r Y W d l L n h t b F B L A Q I t A B Q A A g A I A G q 5 D l s P y u m r p A A A A O k A A A A T A A A A A A A A A A A A A A A A A P I A A A B b Q 2 9 u d G V u d F 9 U e X B l c 1 0 u e G 1 s U E s B A i 0 A F A A C A A g A a r k O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v 0 X L l W e 2 h H p M v O 4 X 8 b e 2 w A A A A A A g A A A A A A E G Y A A A A B A A A g A A A A 4 f d T E Y J y r 9 V b c Z Y H A L P 9 W x k d r O 6 3 G o n Y g 9 S x Y w v t E B s A A A A A D o A A A A A C A A A g A A A A V I 9 1 E 6 9 a Z t P i u K o S j C Z P Y N u a T t / Y k d 2 O b / n N z B 5 w h H 9 Q A A A A F I d r r 3 e i x g H 5 7 b a 0 v E F L 1 E v o j 9 q f U e 5 J 4 Z B R 0 Z 0 c j p m W k R 9 l J 9 1 m r X G W S h W u J 1 R C 8 X / t I 6 D M 9 + Y L O T K Q T x i Y y d 4 3 b p K L U Q Q P Y c Z D N 4 g K P b d A A A A A 0 g P 7 E J R U 0 B h K K / 0 3 r w F g 2 l A c m / z j H O 7 C u t F G F z b z Y V s 2 W F y S v K P 1 F X U B Z f K 5 U a G + C d l w O B Z H P h e Q Z b 4 a J b b t f A = = < / D a t a M a s h u p > 
</file>

<file path=customXml/itemProps1.xml><?xml version="1.0" encoding="utf-8"?>
<ds:datastoreItem xmlns:ds="http://schemas.openxmlformats.org/officeDocument/2006/customXml" ds:itemID="{7878414C-0D62-4C10-8EB6-564D96F85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sales_csv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Boutin</dc:creator>
  <cp:lastModifiedBy>Dmitry Shintyakov</cp:lastModifiedBy>
  <dcterms:created xsi:type="dcterms:W3CDTF">2025-08-14T07:57:28Z</dcterms:created>
  <dcterms:modified xsi:type="dcterms:W3CDTF">2025-08-14T19:15:12Z</dcterms:modified>
</cp:coreProperties>
</file>