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garijo\Desktop\"/>
    </mc:Choice>
  </mc:AlternateContent>
  <bookViews>
    <workbookView xWindow="0" yWindow="0" windowWidth="17256" windowHeight="5772"/>
  </bookViews>
  <sheets>
    <sheet name="Evaluating Data Narratives" sheetId="1" r:id="rId1"/>
  </sheets>
  <definedNames>
    <definedName name="_xlchart.0" hidden="1">'Evaluating Data Narratives'!$B$2:$B$72</definedName>
    <definedName name="_xlchart.1" hidden="1">'Evaluating Data Narratives'!$C$2:$C$72</definedName>
    <definedName name="_xlchart.10" hidden="1">'Evaluating Data Narratives'!$F$2:$F$72</definedName>
    <definedName name="_xlchart.11" hidden="1">'Evaluating Data Narratives'!$G$2:$G$72</definedName>
    <definedName name="_xlchart.12" hidden="1">'Evaluating Data Narratives'!$B$2:$B$72</definedName>
    <definedName name="_xlchart.13" hidden="1">'Evaluating Data Narratives'!$C$2:$C$72</definedName>
    <definedName name="_xlchart.14" hidden="1">'Evaluating Data Narratives'!$D$2:$D$72</definedName>
    <definedName name="_xlchart.15" hidden="1">'Evaluating Data Narratives'!$E$2:$E$72</definedName>
    <definedName name="_xlchart.16" hidden="1">'Evaluating Data Narratives'!$F$2:$F$72</definedName>
    <definedName name="_xlchart.17" hidden="1">'Evaluating Data Narratives'!$G$2:$G$72</definedName>
    <definedName name="_xlchart.18" hidden="1">'Evaluating Data Narratives'!$B$2:$B$72</definedName>
    <definedName name="_xlchart.19" hidden="1">'Evaluating Data Narratives'!$C$2:$C$72</definedName>
    <definedName name="_xlchart.2" hidden="1">'Evaluating Data Narratives'!$D$2:$D$72</definedName>
    <definedName name="_xlchart.20" hidden="1">'Evaluating Data Narratives'!$D$2:$D$72</definedName>
    <definedName name="_xlchart.21" hidden="1">'Evaluating Data Narratives'!$E$2:$E$72</definedName>
    <definedName name="_xlchart.22" hidden="1">'Evaluating Data Narratives'!$F$2:$F$72</definedName>
    <definedName name="_xlchart.23" hidden="1">'Evaluating Data Narratives'!$G$2:$G$72</definedName>
    <definedName name="_xlchart.3" hidden="1">'Evaluating Data Narratives'!$E$2:$E$72</definedName>
    <definedName name="_xlchart.4" hidden="1">'Evaluating Data Narratives'!$F$2:$F$72</definedName>
    <definedName name="_xlchart.5" hidden="1">'Evaluating Data Narratives'!$G$2:$G$72</definedName>
    <definedName name="_xlchart.6" hidden="1">'Evaluating Data Narratives'!$B$2:$B$72</definedName>
    <definedName name="_xlchart.7" hidden="1">'Evaluating Data Narratives'!$C$2:$C$72</definedName>
    <definedName name="_xlchart.8" hidden="1">'Evaluating Data Narratives'!$D$2:$D$72</definedName>
    <definedName name="_xlchart.9" hidden="1">'Evaluating Data Narratives'!$E$2:$E$72</definedName>
  </definedNames>
  <calcPr calcId="162913"/>
</workbook>
</file>

<file path=xl/calcChain.xml><?xml version="1.0" encoding="utf-8"?>
<calcChain xmlns="http://schemas.openxmlformats.org/spreadsheetml/2006/main">
  <c r="P21" i="1" l="1"/>
  <c r="O21" i="1"/>
  <c r="N21" i="1"/>
  <c r="M21" i="1"/>
  <c r="L21" i="1"/>
  <c r="P20" i="1"/>
  <c r="O20" i="1"/>
  <c r="N20" i="1"/>
  <c r="M20" i="1"/>
  <c r="L20" i="1"/>
  <c r="P19" i="1"/>
  <c r="O19" i="1"/>
  <c r="N19" i="1"/>
  <c r="M19" i="1"/>
  <c r="L19" i="1"/>
  <c r="P18" i="1"/>
  <c r="O18" i="1"/>
  <c r="N18" i="1"/>
  <c r="M18" i="1"/>
  <c r="L18" i="1"/>
  <c r="P17" i="1"/>
  <c r="O17" i="1"/>
  <c r="N17" i="1"/>
  <c r="M17" i="1"/>
  <c r="L17" i="1"/>
  <c r="P22" i="1"/>
  <c r="O22" i="1"/>
  <c r="N22" i="1"/>
  <c r="M22" i="1"/>
  <c r="L22" i="1"/>
  <c r="K22" i="1"/>
  <c r="K21" i="1"/>
  <c r="K20" i="1"/>
  <c r="K19" i="1"/>
  <c r="K18" i="1"/>
  <c r="K17" i="1"/>
  <c r="K16" i="1"/>
  <c r="P16" i="1"/>
  <c r="O16" i="1"/>
  <c r="N16" i="1"/>
  <c r="M16" i="1"/>
  <c r="L16" i="1"/>
  <c r="G75" i="1" l="1"/>
  <c r="F75" i="1"/>
  <c r="E75" i="1"/>
  <c r="D75" i="1"/>
  <c r="C75" i="1"/>
  <c r="B75" i="1"/>
</calcChain>
</file>

<file path=xl/sharedStrings.xml><?xml version="1.0" encoding="utf-8"?>
<sst xmlns="http://schemas.openxmlformats.org/spreadsheetml/2006/main" count="190" uniqueCount="55">
  <si>
    <t>Timestamp</t>
  </si>
  <si>
    <t>Is the level of detail of this description appropriate for the scenario?</t>
  </si>
  <si>
    <t>2016/10/11 8:50:28 pm GMT-6</t>
  </si>
  <si>
    <t>Description V</t>
  </si>
  <si>
    <t>Description VI</t>
  </si>
  <si>
    <t>2016/10/12 12:19:44 am GMT-6</t>
  </si>
  <si>
    <t>Description IV</t>
  </si>
  <si>
    <t>Description III</t>
  </si>
  <si>
    <t>2016/10/12 1:33:44 am GMT-6</t>
  </si>
  <si>
    <t>Description III;Description IV;I would put parameters  info to boss. Depending on boss background of tech to decide how mush info and detail abt workflow I will noffer. Parameters is important</t>
  </si>
  <si>
    <t>Description I</t>
  </si>
  <si>
    <t>Description II</t>
  </si>
  <si>
    <t>2016/10/12 11:32:48 am GMT-6</t>
  </si>
  <si>
    <t>2016/10/12 1:51:26 pm GMT-6</t>
  </si>
  <si>
    <t>2016/10/12 2:38:43 pm GMT-6</t>
  </si>
  <si>
    <t>2016/10/12 2:54:47 pm GMT-6</t>
  </si>
  <si>
    <t>Other</t>
  </si>
  <si>
    <t>2016/10/12 4:07:47 pm GMT-6</t>
  </si>
  <si>
    <t>2016/10/12 6:03:10 pm GMT-6</t>
  </si>
  <si>
    <t>2016/10/12 7:23:46 pm GMT-6</t>
  </si>
  <si>
    <t>2016/10/12 9:37:29 pm GMT-6</t>
  </si>
  <si>
    <t>2016/10/13 4:08:50 am GMT-6</t>
  </si>
  <si>
    <t>sc2</t>
  </si>
  <si>
    <t>Description V;Description VI</t>
  </si>
  <si>
    <t>SC1</t>
  </si>
  <si>
    <t>SC2</t>
  </si>
  <si>
    <t>SC3</t>
  </si>
  <si>
    <t>SC4</t>
  </si>
  <si>
    <t>SC5</t>
  </si>
  <si>
    <t>SC6</t>
  </si>
  <si>
    <t>Description I;Description IV</t>
  </si>
  <si>
    <t>N1</t>
  </si>
  <si>
    <t>N2</t>
  </si>
  <si>
    <t>N3</t>
  </si>
  <si>
    <t>N4</t>
  </si>
  <si>
    <t>N5</t>
  </si>
  <si>
    <t>N6</t>
  </si>
  <si>
    <t>sc3</t>
  </si>
  <si>
    <t>Description III;Description IV;Description VI</t>
  </si>
  <si>
    <t>sc4</t>
  </si>
  <si>
    <t>I would use a  complement of description I and IV, then add the description of the parameters used in the words to remove file, this information should be given for the analysis of last year and this year to compare them (to be equal)</t>
  </si>
  <si>
    <t>sc5</t>
  </si>
  <si>
    <t>Description II;Should only let them know the database and results are enought</t>
  </si>
  <si>
    <t>I would use description IV plus the information that we are only looking for the top 10 topics (parameter)</t>
  </si>
  <si>
    <t>sc6</t>
  </si>
  <si>
    <t>median</t>
  </si>
  <si>
    <t>Box and whiskers chart for all scenarios</t>
  </si>
  <si>
    <t>Overall detail</t>
  </si>
  <si>
    <t xml:space="preserve"> Table grouping the selected description per scenario. If multiple available, we chose the first one (only one is accepted per scenario)</t>
  </si>
  <si>
    <t>Data</t>
  </si>
  <si>
    <t>Method</t>
  </si>
  <si>
    <t>Steps</t>
  </si>
  <si>
    <t>Software</t>
  </si>
  <si>
    <t>Impl.</t>
  </si>
  <si>
    <t>Exec.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</si>
</sst>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_xlchart.6</cx:f>
      </cx:numDim>
    </cx:data>
    <cx:data id="1">
      <cx:numDim type="val">
        <cx:f>_xlchart.7</cx:f>
      </cx:numDim>
    </cx:data>
    <cx:data id="2">
      <cx:numDim type="val">
        <cx:f>_xlchart.8</cx:f>
      </cx:numDim>
    </cx:data>
    <cx:data id="3">
      <cx:numDim type="val">
        <cx:f>_xlchart.9</cx:f>
      </cx:numDim>
    </cx:data>
    <cx:data id="4">
      <cx:numDim type="val">
        <cx:f>_xlchart.10</cx:f>
      </cx:numDim>
    </cx:data>
    <cx:data id="5">
      <cx:numDim type="val">
        <cx:f>_xlchart.11</cx:f>
      </cx:numDim>
    </cx:data>
  </cx:chartData>
  <cx:chart>
    <cx:plotArea>
      <cx:plotAreaRegion>
        <cx:series layoutId="boxWhisker" uniqueId="{171EAF66-3C6C-4D8D-A02C-9066A61CB544}">
          <cx:tx>
            <cx:txData>
              <cx:v>Exec.</cx:v>
            </cx:txData>
          </cx:tx>
          <cx:dataId val="0"/>
          <cx:layoutPr>
            <cx:visibility meanLine="0" meanMarker="1" nonoutliers="0" outliers="1"/>
            <cx:statistics quartileMethod="exclusive"/>
          </cx:layoutPr>
        </cx:series>
        <cx:series layoutId="boxWhisker" uniqueId="{B5AD25D4-02CD-4B8A-8440-1C7CA1770EE6}">
          <cx:tx>
            <cx:txData>
              <cx:v>Data</cx:v>
            </cx:txData>
          </cx:tx>
          <cx:dataId val="1"/>
          <cx:layoutPr>
            <cx:visibility meanLine="0" meanMarker="1" nonoutliers="0" outliers="1"/>
            <cx:statistics quartileMethod="exclusive"/>
          </cx:layoutPr>
        </cx:series>
        <cx:series layoutId="boxWhisker" uniqueId="{4A0EB87D-FCA0-49D0-A72D-3D267F47CD83}">
          <cx:tx>
            <cx:txData>
              <cx:v>Method</cx:v>
            </cx:txData>
          </cx:tx>
          <cx:dataId val="2"/>
          <cx:layoutPr>
            <cx:visibility meanLine="0" meanMarker="1" nonoutliers="0" outliers="1"/>
            <cx:statistics quartileMethod="exclusive"/>
          </cx:layoutPr>
        </cx:series>
        <cx:series layoutId="boxWhisker" uniqueId="{5A16850C-7FF0-457F-8F74-5B92AF9A3AB1}">
          <cx:tx>
            <cx:txData>
              <cx:v>Steps</cx:v>
            </cx:txData>
          </cx:tx>
          <cx:dataId val="3"/>
          <cx:layoutPr>
            <cx:visibility meanLine="0" meanMarker="1" nonoutliers="0" outliers="1"/>
            <cx:statistics quartileMethod="exclusive"/>
          </cx:layoutPr>
        </cx:series>
        <cx:series layoutId="boxWhisker" uniqueId="{94C537DC-E289-41E2-9AC3-EE4993E73EB0}">
          <cx:tx>
            <cx:txData>
              <cx:v>Impl.</cx:v>
            </cx:txData>
          </cx:tx>
          <cx:dataId val="4"/>
          <cx:layoutPr>
            <cx:visibility meanLine="0" meanMarker="1" nonoutliers="0" outliers="1"/>
            <cx:statistics quartileMethod="exclusive"/>
          </cx:layoutPr>
        </cx:series>
        <cx:series layoutId="boxWhisker" uniqueId="{B6ACF139-ECA2-41CD-B668-9A6A2935684E}">
          <cx:tx>
            <cx:txData>
              <cx:v>Software</cx:v>
            </cx:txData>
          </cx:tx>
          <cx:dataId val="5"/>
          <cx:layoutPr>
            <cx:visibility meanLine="0" meanMarker="1" nonoutliers="0" outliers="1"/>
            <cx:statistics quartileMethod="exclusive"/>
          </cx:layoutPr>
        </cx:series>
      </cx:plotAreaRegion>
      <cx:axis id="0" hidden="1">
        <cx:catScaling gapWidth="0.200000003"/>
        <cx:title>
          <cx:tx>
            <cx:rich>
              <a:bodyPr spcFirstLastPara="1" vertOverflow="ellipsis" wrap="square" lIns="0" tIns="0" rIns="0" bIns="0" anchor="ctr" anchorCtr="1"/>
              <a:lstStyle/>
              <a:p>
                <a:pPr algn="ctr">
                  <a:defRPr/>
                </a:pPr>
                <a:r>
                  <a:rPr lang="en-US"/>
                  <a:t>Is the level of detail of the narrative appropriate?</a:t>
                </a:r>
              </a:p>
            </cx:rich>
          </cx:tx>
        </cx:title>
        <cx:tickLabels/>
      </cx:axis>
      <cx:axis id="1">
        <cx:valScaling max="5" min="1"/>
        <cx:title>
          <cx:tx>
            <cx:rich>
              <a:bodyPr spcFirstLastPara="1" vertOverflow="ellipsis" wrap="square" lIns="0" tIns="0" rIns="0" bIns="0" anchor="ctr" anchorCtr="1"/>
              <a:lstStyle/>
              <a:p>
                <a:pPr algn="ctr">
                  <a:defRPr/>
                </a:pPr>
                <a:r>
                  <a:rPr lang="en-US"/>
                  <a:t>Level of detail </a:t>
                </a:r>
                <a:br>
                  <a:rPr lang="en-US"/>
                </a:br>
                <a:r>
                  <a:rPr lang="en-US"/>
                  <a:t>(1: Missing info; 5:too detailed)</a:t>
                </a:r>
              </a:p>
            </cx:rich>
          </cx:tx>
        </cx:title>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'Evaluating Data Narratives'!$J$16</c:f>
              <c:strCache>
                <c:ptCount val="1"/>
                <c:pt idx="0">
                  <c:v>Exec.</c:v>
                </c:pt>
              </c:strCache>
            </c:strRef>
          </c:tx>
          <c:spPr>
            <a:solidFill>
              <a:schemeClr val="accent1"/>
            </a:solidFill>
            <a:ln>
              <a:noFill/>
            </a:ln>
            <a:effectLst/>
          </c:spPr>
          <c:invertIfNegative val="0"/>
          <c:cat>
            <c:strRef>
              <c:f>'Evaluating Data Narratives'!$K$15:$P$15</c:f>
              <c:strCache>
                <c:ptCount val="6"/>
                <c:pt idx="0">
                  <c:v>SC1</c:v>
                </c:pt>
                <c:pt idx="1">
                  <c:v>SC2</c:v>
                </c:pt>
                <c:pt idx="2">
                  <c:v>SC3</c:v>
                </c:pt>
                <c:pt idx="3">
                  <c:v>SC4</c:v>
                </c:pt>
                <c:pt idx="4">
                  <c:v>SC5</c:v>
                </c:pt>
                <c:pt idx="5">
                  <c:v>SC6</c:v>
                </c:pt>
              </c:strCache>
            </c:strRef>
          </c:cat>
          <c:val>
            <c:numRef>
              <c:f>'Evaluating Data Narratives'!$K$16:$P$16</c:f>
              <c:numCache>
                <c:formatCode>General</c:formatCode>
                <c:ptCount val="6"/>
                <c:pt idx="0">
                  <c:v>2</c:v>
                </c:pt>
                <c:pt idx="1">
                  <c:v>2</c:v>
                </c:pt>
                <c:pt idx="2">
                  <c:v>1</c:v>
                </c:pt>
                <c:pt idx="3">
                  <c:v>0</c:v>
                </c:pt>
                <c:pt idx="4">
                  <c:v>0</c:v>
                </c:pt>
                <c:pt idx="5">
                  <c:v>0</c:v>
                </c:pt>
              </c:numCache>
            </c:numRef>
          </c:val>
          <c:extLst>
            <c:ext xmlns:c16="http://schemas.microsoft.com/office/drawing/2014/chart" uri="{C3380CC4-5D6E-409C-BE32-E72D297353CC}">
              <c16:uniqueId val="{00000000-ADF4-4DD4-B539-D587981733CA}"/>
            </c:ext>
          </c:extLst>
        </c:ser>
        <c:ser>
          <c:idx val="1"/>
          <c:order val="1"/>
          <c:tx>
            <c:strRef>
              <c:f>'Evaluating Data Narratives'!$J$17</c:f>
              <c:strCache>
                <c:ptCount val="1"/>
                <c:pt idx="0">
                  <c:v>Data</c:v>
                </c:pt>
              </c:strCache>
            </c:strRef>
          </c:tx>
          <c:spPr>
            <a:solidFill>
              <a:schemeClr val="accent2"/>
            </a:solidFill>
            <a:ln>
              <a:noFill/>
            </a:ln>
            <a:effectLst/>
          </c:spPr>
          <c:invertIfNegative val="0"/>
          <c:cat>
            <c:strRef>
              <c:f>'Evaluating Data Narratives'!$K$15:$P$15</c:f>
              <c:strCache>
                <c:ptCount val="6"/>
                <c:pt idx="0">
                  <c:v>SC1</c:v>
                </c:pt>
                <c:pt idx="1">
                  <c:v>SC2</c:v>
                </c:pt>
                <c:pt idx="2">
                  <c:v>SC3</c:v>
                </c:pt>
                <c:pt idx="3">
                  <c:v>SC4</c:v>
                </c:pt>
                <c:pt idx="4">
                  <c:v>SC5</c:v>
                </c:pt>
                <c:pt idx="5">
                  <c:v>SC6</c:v>
                </c:pt>
              </c:strCache>
            </c:strRef>
          </c:cat>
          <c:val>
            <c:numRef>
              <c:f>'Evaluating Data Narratives'!$K$17:$P$17</c:f>
              <c:numCache>
                <c:formatCode>General</c:formatCode>
                <c:ptCount val="6"/>
                <c:pt idx="0">
                  <c:v>1</c:v>
                </c:pt>
                <c:pt idx="1">
                  <c:v>0</c:v>
                </c:pt>
                <c:pt idx="2">
                  <c:v>0</c:v>
                </c:pt>
                <c:pt idx="3">
                  <c:v>0</c:v>
                </c:pt>
                <c:pt idx="4">
                  <c:v>2</c:v>
                </c:pt>
                <c:pt idx="5">
                  <c:v>0</c:v>
                </c:pt>
              </c:numCache>
            </c:numRef>
          </c:val>
          <c:extLst>
            <c:ext xmlns:c16="http://schemas.microsoft.com/office/drawing/2014/chart" uri="{C3380CC4-5D6E-409C-BE32-E72D297353CC}">
              <c16:uniqueId val="{00000001-ADF4-4DD4-B539-D587981733CA}"/>
            </c:ext>
          </c:extLst>
        </c:ser>
        <c:ser>
          <c:idx val="2"/>
          <c:order val="2"/>
          <c:tx>
            <c:strRef>
              <c:f>'Evaluating Data Narratives'!$J$18</c:f>
              <c:strCache>
                <c:ptCount val="1"/>
                <c:pt idx="0">
                  <c:v>Method</c:v>
                </c:pt>
              </c:strCache>
            </c:strRef>
          </c:tx>
          <c:spPr>
            <a:solidFill>
              <a:schemeClr val="accent3"/>
            </a:solidFill>
            <a:ln>
              <a:noFill/>
            </a:ln>
            <a:effectLst>
              <a:softEdge rad="0"/>
            </a:effectLst>
          </c:spPr>
          <c:invertIfNegative val="0"/>
          <c:cat>
            <c:strRef>
              <c:f>'Evaluating Data Narratives'!$K$15:$P$15</c:f>
              <c:strCache>
                <c:ptCount val="6"/>
                <c:pt idx="0">
                  <c:v>SC1</c:v>
                </c:pt>
                <c:pt idx="1">
                  <c:v>SC2</c:v>
                </c:pt>
                <c:pt idx="2">
                  <c:v>SC3</c:v>
                </c:pt>
                <c:pt idx="3">
                  <c:v>SC4</c:v>
                </c:pt>
                <c:pt idx="4">
                  <c:v>SC5</c:v>
                </c:pt>
                <c:pt idx="5">
                  <c:v>SC6</c:v>
                </c:pt>
              </c:strCache>
            </c:strRef>
          </c:cat>
          <c:val>
            <c:numRef>
              <c:f>'Evaluating Data Narratives'!$K$18:$P$18</c:f>
              <c:numCache>
                <c:formatCode>General</c:formatCode>
                <c:ptCount val="6"/>
                <c:pt idx="0">
                  <c:v>1</c:v>
                </c:pt>
                <c:pt idx="1">
                  <c:v>0</c:v>
                </c:pt>
                <c:pt idx="2">
                  <c:v>2</c:v>
                </c:pt>
                <c:pt idx="3">
                  <c:v>1</c:v>
                </c:pt>
                <c:pt idx="4">
                  <c:v>1</c:v>
                </c:pt>
                <c:pt idx="5">
                  <c:v>0</c:v>
                </c:pt>
              </c:numCache>
            </c:numRef>
          </c:val>
          <c:extLst>
            <c:ext xmlns:c16="http://schemas.microsoft.com/office/drawing/2014/chart" uri="{C3380CC4-5D6E-409C-BE32-E72D297353CC}">
              <c16:uniqueId val="{00000002-ADF4-4DD4-B539-D587981733CA}"/>
            </c:ext>
          </c:extLst>
        </c:ser>
        <c:ser>
          <c:idx val="3"/>
          <c:order val="3"/>
          <c:tx>
            <c:strRef>
              <c:f>'Evaluating Data Narratives'!$J$19</c:f>
              <c:strCache>
                <c:ptCount val="1"/>
                <c:pt idx="0">
                  <c:v>Steps</c:v>
                </c:pt>
              </c:strCache>
            </c:strRef>
          </c:tx>
          <c:spPr>
            <a:solidFill>
              <a:schemeClr val="accent4"/>
            </a:solidFill>
            <a:ln>
              <a:noFill/>
            </a:ln>
            <a:effectLst/>
          </c:spPr>
          <c:invertIfNegative val="0"/>
          <c:cat>
            <c:strRef>
              <c:f>'Evaluating Data Narratives'!$K$15:$P$15</c:f>
              <c:strCache>
                <c:ptCount val="6"/>
                <c:pt idx="0">
                  <c:v>SC1</c:v>
                </c:pt>
                <c:pt idx="1">
                  <c:v>SC2</c:v>
                </c:pt>
                <c:pt idx="2">
                  <c:v>SC3</c:v>
                </c:pt>
                <c:pt idx="3">
                  <c:v>SC4</c:v>
                </c:pt>
                <c:pt idx="4">
                  <c:v>SC5</c:v>
                </c:pt>
                <c:pt idx="5">
                  <c:v>SC6</c:v>
                </c:pt>
              </c:strCache>
            </c:strRef>
          </c:cat>
          <c:val>
            <c:numRef>
              <c:f>'Evaluating Data Narratives'!$K$19:$P$19</c:f>
              <c:numCache>
                <c:formatCode>General</c:formatCode>
                <c:ptCount val="6"/>
                <c:pt idx="0">
                  <c:v>4</c:v>
                </c:pt>
                <c:pt idx="1">
                  <c:v>5</c:v>
                </c:pt>
                <c:pt idx="2">
                  <c:v>3</c:v>
                </c:pt>
                <c:pt idx="3">
                  <c:v>2</c:v>
                </c:pt>
                <c:pt idx="4">
                  <c:v>3</c:v>
                </c:pt>
                <c:pt idx="5">
                  <c:v>1</c:v>
                </c:pt>
              </c:numCache>
            </c:numRef>
          </c:val>
          <c:extLst>
            <c:ext xmlns:c16="http://schemas.microsoft.com/office/drawing/2014/chart" uri="{C3380CC4-5D6E-409C-BE32-E72D297353CC}">
              <c16:uniqueId val="{00000003-ADF4-4DD4-B539-D587981733CA}"/>
            </c:ext>
          </c:extLst>
        </c:ser>
        <c:ser>
          <c:idx val="4"/>
          <c:order val="4"/>
          <c:tx>
            <c:strRef>
              <c:f>'Evaluating Data Narratives'!$J$20</c:f>
              <c:strCache>
                <c:ptCount val="1"/>
                <c:pt idx="0">
                  <c:v>Impl.</c:v>
                </c:pt>
              </c:strCache>
            </c:strRef>
          </c:tx>
          <c:spPr>
            <a:solidFill>
              <a:schemeClr val="accent5"/>
            </a:solidFill>
            <a:ln>
              <a:noFill/>
            </a:ln>
            <a:effectLst/>
          </c:spPr>
          <c:invertIfNegative val="0"/>
          <c:cat>
            <c:strRef>
              <c:f>'Evaluating Data Narratives'!$K$15:$P$15</c:f>
              <c:strCache>
                <c:ptCount val="6"/>
                <c:pt idx="0">
                  <c:v>SC1</c:v>
                </c:pt>
                <c:pt idx="1">
                  <c:v>SC2</c:v>
                </c:pt>
                <c:pt idx="2">
                  <c:v>SC3</c:v>
                </c:pt>
                <c:pt idx="3">
                  <c:v>SC4</c:v>
                </c:pt>
                <c:pt idx="4">
                  <c:v>SC5</c:v>
                </c:pt>
                <c:pt idx="5">
                  <c:v>SC6</c:v>
                </c:pt>
              </c:strCache>
            </c:strRef>
          </c:cat>
          <c:val>
            <c:numRef>
              <c:f>'Evaluating Data Narratives'!$K$20:$P$20</c:f>
              <c:numCache>
                <c:formatCode>General</c:formatCode>
                <c:ptCount val="6"/>
                <c:pt idx="0">
                  <c:v>3</c:v>
                </c:pt>
                <c:pt idx="1">
                  <c:v>4</c:v>
                </c:pt>
                <c:pt idx="2">
                  <c:v>2</c:v>
                </c:pt>
                <c:pt idx="3">
                  <c:v>5</c:v>
                </c:pt>
                <c:pt idx="4">
                  <c:v>1</c:v>
                </c:pt>
                <c:pt idx="5">
                  <c:v>5</c:v>
                </c:pt>
              </c:numCache>
            </c:numRef>
          </c:val>
          <c:extLst>
            <c:ext xmlns:c16="http://schemas.microsoft.com/office/drawing/2014/chart" uri="{C3380CC4-5D6E-409C-BE32-E72D297353CC}">
              <c16:uniqueId val="{00000004-ADF4-4DD4-B539-D587981733CA}"/>
            </c:ext>
          </c:extLst>
        </c:ser>
        <c:ser>
          <c:idx val="5"/>
          <c:order val="5"/>
          <c:tx>
            <c:strRef>
              <c:f>'Evaluating Data Narratives'!$J$21</c:f>
              <c:strCache>
                <c:ptCount val="1"/>
                <c:pt idx="0">
                  <c:v>Software</c:v>
                </c:pt>
              </c:strCache>
            </c:strRef>
          </c:tx>
          <c:spPr>
            <a:solidFill>
              <a:schemeClr val="accent6"/>
            </a:solidFill>
            <a:ln>
              <a:noFill/>
            </a:ln>
            <a:effectLst/>
          </c:spPr>
          <c:invertIfNegative val="0"/>
          <c:cat>
            <c:strRef>
              <c:f>'Evaluating Data Narratives'!$K$15:$P$15</c:f>
              <c:strCache>
                <c:ptCount val="6"/>
                <c:pt idx="0">
                  <c:v>SC1</c:v>
                </c:pt>
                <c:pt idx="1">
                  <c:v>SC2</c:v>
                </c:pt>
                <c:pt idx="2">
                  <c:v>SC3</c:v>
                </c:pt>
                <c:pt idx="3">
                  <c:v>SC4</c:v>
                </c:pt>
                <c:pt idx="4">
                  <c:v>SC5</c:v>
                </c:pt>
                <c:pt idx="5">
                  <c:v>SC6</c:v>
                </c:pt>
              </c:strCache>
            </c:strRef>
          </c:cat>
          <c:val>
            <c:numRef>
              <c:f>'Evaluating Data Narratives'!$K$21:$P$21</c:f>
              <c:numCache>
                <c:formatCode>General</c:formatCode>
                <c:ptCount val="6"/>
                <c:pt idx="0">
                  <c:v>1</c:v>
                </c:pt>
                <c:pt idx="1">
                  <c:v>1</c:v>
                </c:pt>
                <c:pt idx="2">
                  <c:v>4</c:v>
                </c:pt>
                <c:pt idx="3">
                  <c:v>3</c:v>
                </c:pt>
                <c:pt idx="4">
                  <c:v>4</c:v>
                </c:pt>
                <c:pt idx="5">
                  <c:v>6</c:v>
                </c:pt>
              </c:numCache>
            </c:numRef>
          </c:val>
          <c:extLst>
            <c:ext xmlns:c16="http://schemas.microsoft.com/office/drawing/2014/chart" uri="{C3380CC4-5D6E-409C-BE32-E72D297353CC}">
              <c16:uniqueId val="{00000005-ADF4-4DD4-B539-D587981733CA}"/>
            </c:ext>
          </c:extLst>
        </c:ser>
        <c:ser>
          <c:idx val="6"/>
          <c:order val="6"/>
          <c:tx>
            <c:strRef>
              <c:f>'Evaluating Data Narratives'!$J$22</c:f>
              <c:strCache>
                <c:ptCount val="1"/>
                <c:pt idx="0">
                  <c:v>Other</c:v>
                </c:pt>
              </c:strCache>
            </c:strRef>
          </c:tx>
          <c:spPr>
            <a:solidFill>
              <a:schemeClr val="accent1">
                <a:lumMod val="60000"/>
              </a:schemeClr>
            </a:solidFill>
            <a:ln>
              <a:noFill/>
            </a:ln>
            <a:effectLst/>
          </c:spPr>
          <c:invertIfNegative val="0"/>
          <c:cat>
            <c:strRef>
              <c:f>'Evaluating Data Narratives'!$K$15:$P$15</c:f>
              <c:strCache>
                <c:ptCount val="6"/>
                <c:pt idx="0">
                  <c:v>SC1</c:v>
                </c:pt>
                <c:pt idx="1">
                  <c:v>SC2</c:v>
                </c:pt>
                <c:pt idx="2">
                  <c:v>SC3</c:v>
                </c:pt>
                <c:pt idx="3">
                  <c:v>SC4</c:v>
                </c:pt>
                <c:pt idx="4">
                  <c:v>SC5</c:v>
                </c:pt>
                <c:pt idx="5">
                  <c:v>SC6</c:v>
                </c:pt>
              </c:strCache>
            </c:strRef>
          </c:cat>
          <c:val>
            <c:numRef>
              <c:f>'Evaluating Data Narratives'!$K$22:$P$22</c:f>
              <c:numCache>
                <c:formatCode>General</c:formatCode>
                <c:ptCount val="6"/>
                <c:pt idx="0">
                  <c:v>0</c:v>
                </c:pt>
                <c:pt idx="1">
                  <c:v>0</c:v>
                </c:pt>
                <c:pt idx="2">
                  <c:v>0</c:v>
                </c:pt>
                <c:pt idx="3">
                  <c:v>1</c:v>
                </c:pt>
                <c:pt idx="4">
                  <c:v>1</c:v>
                </c:pt>
                <c:pt idx="5">
                  <c:v>0</c:v>
                </c:pt>
              </c:numCache>
            </c:numRef>
          </c:val>
          <c:extLst>
            <c:ext xmlns:c16="http://schemas.microsoft.com/office/drawing/2014/chart" uri="{C3380CC4-5D6E-409C-BE32-E72D297353CC}">
              <c16:uniqueId val="{00000006-ADF4-4DD4-B539-D587981733CA}"/>
            </c:ext>
          </c:extLst>
        </c:ser>
        <c:dLbls>
          <c:showLegendKey val="0"/>
          <c:showVal val="0"/>
          <c:showCatName val="0"/>
          <c:showSerName val="0"/>
          <c:showPercent val="0"/>
          <c:showBubbleSize val="0"/>
        </c:dLbls>
        <c:gapWidth val="150"/>
        <c:overlap val="100"/>
        <c:axId val="409498384"/>
        <c:axId val="409488544"/>
      </c:barChart>
      <c:catAx>
        <c:axId val="40949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88544"/>
        <c:crosses val="autoZero"/>
        <c:auto val="1"/>
        <c:lblAlgn val="ctr"/>
        <c:lblOffset val="100"/>
        <c:noMultiLvlLbl val="0"/>
      </c:catAx>
      <c:valAx>
        <c:axId val="409488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98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77</xdr:row>
      <xdr:rowOff>3810</xdr:rowOff>
    </xdr:from>
    <xdr:to>
      <xdr:col>7</xdr:col>
      <xdr:colOff>365760</xdr:colOff>
      <xdr:row>92</xdr:row>
      <xdr:rowOff>3810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22</xdr:row>
      <xdr:rowOff>179070</xdr:rowOff>
    </xdr:from>
    <xdr:to>
      <xdr:col>13</xdr:col>
      <xdr:colOff>335280</xdr:colOff>
      <xdr:row>37</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
  <sheetViews>
    <sheetView tabSelected="1" topLeftCell="A72" workbookViewId="0">
      <selection activeCell="I87" sqref="I87"/>
    </sheetView>
  </sheetViews>
  <sheetFormatPr defaultRowHeight="14.4" x14ac:dyDescent="0.3"/>
  <cols>
    <col min="11" max="11" width="15" customWidth="1"/>
    <col min="12" max="12" width="12.6640625" customWidth="1"/>
    <col min="13" max="13" width="13.33203125" customWidth="1"/>
    <col min="14" max="14" width="12.77734375" customWidth="1"/>
    <col min="15" max="15" width="14.44140625" customWidth="1"/>
    <col min="16" max="16" width="12.88671875" customWidth="1"/>
  </cols>
  <sheetData>
    <row r="1" spans="1:17" x14ac:dyDescent="0.3">
      <c r="A1" t="s">
        <v>0</v>
      </c>
      <c r="B1" t="s">
        <v>1</v>
      </c>
      <c r="C1" t="s">
        <v>1</v>
      </c>
      <c r="D1" t="s">
        <v>1</v>
      </c>
      <c r="E1" t="s">
        <v>1</v>
      </c>
      <c r="F1" t="s">
        <v>1</v>
      </c>
      <c r="G1" t="s">
        <v>1</v>
      </c>
    </row>
    <row r="2" spans="1:17" x14ac:dyDescent="0.3">
      <c r="A2" t="s">
        <v>2</v>
      </c>
      <c r="B2">
        <v>2</v>
      </c>
      <c r="C2">
        <v>2</v>
      </c>
      <c r="D2">
        <v>2</v>
      </c>
      <c r="E2">
        <v>3</v>
      </c>
      <c r="F2">
        <v>4</v>
      </c>
      <c r="G2">
        <v>5</v>
      </c>
      <c r="H2" t="s">
        <v>3</v>
      </c>
      <c r="K2" t="s">
        <v>3</v>
      </c>
      <c r="L2" t="s">
        <v>3</v>
      </c>
      <c r="M2" t="s">
        <v>4</v>
      </c>
      <c r="N2" t="s">
        <v>4</v>
      </c>
      <c r="O2" t="s">
        <v>4</v>
      </c>
      <c r="P2" t="s">
        <v>3</v>
      </c>
    </row>
    <row r="3" spans="1:17" x14ac:dyDescent="0.3">
      <c r="A3" t="s">
        <v>5</v>
      </c>
      <c r="B3">
        <v>4</v>
      </c>
      <c r="C3">
        <v>1</v>
      </c>
      <c r="D3">
        <v>1</v>
      </c>
      <c r="E3">
        <v>4</v>
      </c>
      <c r="F3">
        <v>4</v>
      </c>
      <c r="G3">
        <v>5</v>
      </c>
      <c r="H3" t="s">
        <v>6</v>
      </c>
      <c r="K3" t="s">
        <v>6</v>
      </c>
      <c r="L3" t="s">
        <v>3</v>
      </c>
      <c r="M3" t="s">
        <v>6</v>
      </c>
      <c r="N3" t="s">
        <v>3</v>
      </c>
      <c r="O3" t="s">
        <v>7</v>
      </c>
      <c r="P3" t="s">
        <v>3</v>
      </c>
    </row>
    <row r="4" spans="1:17" x14ac:dyDescent="0.3">
      <c r="A4" t="s">
        <v>8</v>
      </c>
      <c r="B4">
        <v>2</v>
      </c>
      <c r="C4">
        <v>1</v>
      </c>
      <c r="D4">
        <v>3</v>
      </c>
      <c r="E4">
        <v>4</v>
      </c>
      <c r="F4">
        <v>4</v>
      </c>
      <c r="G4">
        <v>5</v>
      </c>
      <c r="H4" t="s">
        <v>9</v>
      </c>
      <c r="K4" t="s">
        <v>7</v>
      </c>
      <c r="L4" t="s">
        <v>10</v>
      </c>
      <c r="M4" t="s">
        <v>7</v>
      </c>
      <c r="N4" t="s">
        <v>4</v>
      </c>
      <c r="O4" t="s">
        <v>11</v>
      </c>
      <c r="P4" t="s">
        <v>3</v>
      </c>
    </row>
    <row r="5" spans="1:17" x14ac:dyDescent="0.3">
      <c r="A5" t="s">
        <v>12</v>
      </c>
      <c r="B5">
        <v>3</v>
      </c>
      <c r="C5">
        <v>3</v>
      </c>
      <c r="D5">
        <v>2</v>
      </c>
      <c r="E5">
        <v>2</v>
      </c>
      <c r="F5">
        <v>2</v>
      </c>
      <c r="G5">
        <v>5</v>
      </c>
      <c r="H5" t="s">
        <v>10</v>
      </c>
      <c r="K5" t="s">
        <v>10</v>
      </c>
      <c r="L5" t="s">
        <v>3</v>
      </c>
      <c r="M5" t="s">
        <v>3</v>
      </c>
      <c r="N5" t="s">
        <v>3</v>
      </c>
      <c r="O5" t="s">
        <v>3</v>
      </c>
      <c r="P5" t="s">
        <v>3</v>
      </c>
    </row>
    <row r="6" spans="1:17" x14ac:dyDescent="0.3">
      <c r="A6" t="s">
        <v>13</v>
      </c>
      <c r="B6">
        <v>4</v>
      </c>
      <c r="C6">
        <v>3</v>
      </c>
      <c r="D6">
        <v>3</v>
      </c>
      <c r="E6">
        <v>3</v>
      </c>
      <c r="F6">
        <v>5</v>
      </c>
      <c r="G6">
        <v>5</v>
      </c>
      <c r="H6" t="s">
        <v>6</v>
      </c>
      <c r="K6" t="s">
        <v>6</v>
      </c>
      <c r="L6" t="s">
        <v>3</v>
      </c>
      <c r="M6" t="s">
        <v>6</v>
      </c>
      <c r="N6" t="s">
        <v>3</v>
      </c>
      <c r="O6" t="s">
        <v>11</v>
      </c>
      <c r="P6" t="s">
        <v>4</v>
      </c>
    </row>
    <row r="7" spans="1:17" x14ac:dyDescent="0.3">
      <c r="A7" t="s">
        <v>14</v>
      </c>
      <c r="B7">
        <v>4</v>
      </c>
      <c r="C7">
        <v>4</v>
      </c>
      <c r="D7">
        <v>2</v>
      </c>
      <c r="E7">
        <v>3</v>
      </c>
      <c r="F7">
        <v>4</v>
      </c>
      <c r="G7">
        <v>5</v>
      </c>
      <c r="H7" t="s">
        <v>4</v>
      </c>
      <c r="K7" t="s">
        <v>4</v>
      </c>
      <c r="L7" t="s">
        <v>4</v>
      </c>
      <c r="M7" t="s">
        <v>4</v>
      </c>
      <c r="N7" t="s">
        <v>4</v>
      </c>
      <c r="O7" t="s">
        <v>4</v>
      </c>
      <c r="P7" t="s">
        <v>4</v>
      </c>
    </row>
    <row r="8" spans="1:17" x14ac:dyDescent="0.3">
      <c r="A8" t="s">
        <v>15</v>
      </c>
      <c r="B8">
        <v>4</v>
      </c>
      <c r="C8">
        <v>1</v>
      </c>
      <c r="D8">
        <v>3</v>
      </c>
      <c r="E8">
        <v>2</v>
      </c>
      <c r="F8">
        <v>3</v>
      </c>
      <c r="G8">
        <v>2</v>
      </c>
      <c r="H8" t="s">
        <v>10</v>
      </c>
      <c r="K8" t="s">
        <v>10</v>
      </c>
      <c r="L8" t="s">
        <v>6</v>
      </c>
      <c r="M8" t="s">
        <v>4</v>
      </c>
      <c r="N8" t="s">
        <v>16</v>
      </c>
      <c r="O8" t="s">
        <v>16</v>
      </c>
      <c r="P8" t="s">
        <v>4</v>
      </c>
    </row>
    <row r="9" spans="1:17" x14ac:dyDescent="0.3">
      <c r="A9" t="s">
        <v>17</v>
      </c>
      <c r="B9">
        <v>2</v>
      </c>
      <c r="C9">
        <v>3</v>
      </c>
      <c r="D9">
        <v>3</v>
      </c>
      <c r="E9">
        <v>4</v>
      </c>
      <c r="F9">
        <v>4</v>
      </c>
      <c r="G9">
        <v>4</v>
      </c>
      <c r="H9" t="s">
        <v>3</v>
      </c>
      <c r="K9" t="s">
        <v>3</v>
      </c>
      <c r="L9" t="s">
        <v>10</v>
      </c>
      <c r="M9" t="s">
        <v>10</v>
      </c>
      <c r="N9" t="s">
        <v>3</v>
      </c>
      <c r="O9" t="s">
        <v>4</v>
      </c>
      <c r="P9" t="s">
        <v>3</v>
      </c>
    </row>
    <row r="10" spans="1:17" x14ac:dyDescent="0.3">
      <c r="A10" t="s">
        <v>18</v>
      </c>
      <c r="B10">
        <v>1</v>
      </c>
      <c r="C10">
        <v>1</v>
      </c>
      <c r="D10">
        <v>2</v>
      </c>
      <c r="E10">
        <v>3</v>
      </c>
      <c r="F10">
        <v>4</v>
      </c>
      <c r="G10">
        <v>5</v>
      </c>
      <c r="H10" t="s">
        <v>6</v>
      </c>
      <c r="K10" t="s">
        <v>6</v>
      </c>
      <c r="L10" t="s">
        <v>6</v>
      </c>
      <c r="M10" t="s">
        <v>3</v>
      </c>
      <c r="N10" t="s">
        <v>3</v>
      </c>
      <c r="O10" t="s">
        <v>4</v>
      </c>
      <c r="P10" t="s">
        <v>4</v>
      </c>
    </row>
    <row r="11" spans="1:17" x14ac:dyDescent="0.3">
      <c r="A11" t="s">
        <v>19</v>
      </c>
      <c r="B11">
        <v>1</v>
      </c>
      <c r="C11">
        <v>1</v>
      </c>
      <c r="D11">
        <v>3</v>
      </c>
      <c r="E11">
        <v>3</v>
      </c>
      <c r="F11">
        <v>4</v>
      </c>
      <c r="G11">
        <v>5</v>
      </c>
      <c r="H11" t="s">
        <v>6</v>
      </c>
      <c r="K11" t="s">
        <v>6</v>
      </c>
      <c r="L11" t="s">
        <v>6</v>
      </c>
      <c r="M11" t="s">
        <v>7</v>
      </c>
      <c r="N11" t="s">
        <v>7</v>
      </c>
      <c r="O11" t="s">
        <v>6</v>
      </c>
      <c r="P11" t="s">
        <v>4</v>
      </c>
    </row>
    <row r="12" spans="1:17" x14ac:dyDescent="0.3">
      <c r="A12" t="s">
        <v>20</v>
      </c>
      <c r="B12">
        <v>4</v>
      </c>
      <c r="C12">
        <v>3</v>
      </c>
      <c r="D12">
        <v>3</v>
      </c>
      <c r="E12">
        <v>3</v>
      </c>
      <c r="F12">
        <v>5</v>
      </c>
      <c r="G12">
        <v>5</v>
      </c>
      <c r="H12" t="s">
        <v>11</v>
      </c>
      <c r="K12" t="s">
        <v>11</v>
      </c>
      <c r="L12" t="s">
        <v>6</v>
      </c>
      <c r="M12" t="s">
        <v>4</v>
      </c>
      <c r="N12" t="s">
        <v>6</v>
      </c>
      <c r="O12" t="s">
        <v>6</v>
      </c>
      <c r="P12" t="s">
        <v>4</v>
      </c>
    </row>
    <row r="13" spans="1:17" x14ac:dyDescent="0.3">
      <c r="A13" t="s">
        <v>21</v>
      </c>
      <c r="B13">
        <v>5</v>
      </c>
      <c r="C13">
        <v>5</v>
      </c>
      <c r="D13">
        <v>2</v>
      </c>
      <c r="E13">
        <v>3</v>
      </c>
      <c r="F13">
        <v>5</v>
      </c>
      <c r="G13">
        <v>5</v>
      </c>
      <c r="H13" t="s">
        <v>3</v>
      </c>
      <c r="K13" t="s">
        <v>3</v>
      </c>
      <c r="L13" t="s">
        <v>6</v>
      </c>
      <c r="M13" t="s">
        <v>6</v>
      </c>
      <c r="N13" t="s">
        <v>6</v>
      </c>
      <c r="O13" t="s">
        <v>6</v>
      </c>
      <c r="P13" t="s">
        <v>6</v>
      </c>
    </row>
    <row r="14" spans="1:17" x14ac:dyDescent="0.3">
      <c r="A14" t="s">
        <v>22</v>
      </c>
      <c r="B14">
        <v>1</v>
      </c>
      <c r="C14">
        <v>1</v>
      </c>
      <c r="D14">
        <v>2</v>
      </c>
      <c r="E14">
        <v>3</v>
      </c>
      <c r="F14">
        <v>4</v>
      </c>
      <c r="G14">
        <v>4</v>
      </c>
      <c r="H14" t="s">
        <v>23</v>
      </c>
    </row>
    <row r="15" spans="1:17" x14ac:dyDescent="0.3">
      <c r="B15">
        <v>1</v>
      </c>
      <c r="C15">
        <v>1</v>
      </c>
      <c r="D15">
        <v>2</v>
      </c>
      <c r="E15">
        <v>1</v>
      </c>
      <c r="F15">
        <v>4</v>
      </c>
      <c r="G15">
        <v>5</v>
      </c>
      <c r="H15" t="s">
        <v>3</v>
      </c>
      <c r="K15" t="s">
        <v>24</v>
      </c>
      <c r="L15" t="s">
        <v>25</v>
      </c>
      <c r="M15" t="s">
        <v>26</v>
      </c>
      <c r="N15" t="s">
        <v>27</v>
      </c>
      <c r="O15" t="s">
        <v>28</v>
      </c>
      <c r="P15" t="s">
        <v>29</v>
      </c>
      <c r="Q15" t="s">
        <v>48</v>
      </c>
    </row>
    <row r="16" spans="1:17" x14ac:dyDescent="0.3">
      <c r="B16">
        <v>3</v>
      </c>
      <c r="C16">
        <v>1</v>
      </c>
      <c r="D16">
        <v>2</v>
      </c>
      <c r="E16">
        <v>3</v>
      </c>
      <c r="F16">
        <v>4</v>
      </c>
      <c r="G16">
        <v>4</v>
      </c>
      <c r="H16" t="s">
        <v>30</v>
      </c>
      <c r="J16" t="s">
        <v>54</v>
      </c>
      <c r="K16">
        <f>COUNTIF(K2:K13,"Description I")</f>
        <v>2</v>
      </c>
      <c r="L16">
        <f>COUNTIF(L2:L13,"Description I")</f>
        <v>2</v>
      </c>
      <c r="M16">
        <f>COUNTIF(M2:M13,"Description I")</f>
        <v>1</v>
      </c>
      <c r="N16">
        <f>COUNTIF(N2:N13,"Description I")</f>
        <v>0</v>
      </c>
      <c r="O16">
        <f>COUNTIF(O2:O13,"Description I")</f>
        <v>0</v>
      </c>
      <c r="P16">
        <f>COUNTIF(P2:P13,"Description I")</f>
        <v>0</v>
      </c>
    </row>
    <row r="17" spans="1:16" x14ac:dyDescent="0.3">
      <c r="B17">
        <v>1</v>
      </c>
      <c r="C17">
        <v>1</v>
      </c>
      <c r="D17">
        <v>3</v>
      </c>
      <c r="E17">
        <v>3</v>
      </c>
      <c r="F17">
        <v>3</v>
      </c>
      <c r="G17">
        <v>4</v>
      </c>
      <c r="H17" t="s">
        <v>3</v>
      </c>
      <c r="J17" t="s">
        <v>49</v>
      </c>
      <c r="K17">
        <f>COUNTIF(K2:K13,"Description II")</f>
        <v>1</v>
      </c>
      <c r="L17">
        <f>COUNTIF(L2:L13,"Description II")</f>
        <v>0</v>
      </c>
      <c r="M17">
        <f>COUNTIF(M2:M13,"Description II")</f>
        <v>0</v>
      </c>
      <c r="N17">
        <f>COUNTIF(N2:N13,"Description II")</f>
        <v>0</v>
      </c>
      <c r="O17">
        <f>COUNTIF(O2:O13,"Description II")</f>
        <v>2</v>
      </c>
      <c r="P17">
        <f>COUNTIF(P2:P13,"Description II")</f>
        <v>0</v>
      </c>
    </row>
    <row r="18" spans="1:16" x14ac:dyDescent="0.3">
      <c r="B18">
        <v>2</v>
      </c>
      <c r="C18">
        <v>1</v>
      </c>
      <c r="D18">
        <v>3</v>
      </c>
      <c r="E18">
        <v>2</v>
      </c>
      <c r="F18">
        <v>3</v>
      </c>
      <c r="G18">
        <v>5</v>
      </c>
      <c r="H18" t="s">
        <v>3</v>
      </c>
      <c r="J18" t="s">
        <v>50</v>
      </c>
      <c r="K18">
        <f>COUNTIF(K2:K13,"Description III")</f>
        <v>1</v>
      </c>
      <c r="L18">
        <f>COUNTIF(L2:L13,"Description III")</f>
        <v>0</v>
      </c>
      <c r="M18">
        <f>COUNTIF(M2:M13,"Description III")</f>
        <v>2</v>
      </c>
      <c r="N18">
        <f>COUNTIF(N2:N13,"Description III")</f>
        <v>1</v>
      </c>
      <c r="O18">
        <f>COUNTIF(O2:O13,"Description III")</f>
        <v>1</v>
      </c>
      <c r="P18">
        <f>COUNTIF(P2:P13,"Description III")</f>
        <v>0</v>
      </c>
    </row>
    <row r="19" spans="1:16" x14ac:dyDescent="0.3">
      <c r="B19">
        <v>4</v>
      </c>
      <c r="C19">
        <v>2</v>
      </c>
      <c r="D19">
        <v>3</v>
      </c>
      <c r="E19">
        <v>3</v>
      </c>
      <c r="F19">
        <v>4</v>
      </c>
      <c r="G19">
        <v>5</v>
      </c>
      <c r="H19" t="s">
        <v>4</v>
      </c>
      <c r="J19" t="s">
        <v>51</v>
      </c>
      <c r="K19">
        <f>COUNTIF(K2:K13,"Description IV")</f>
        <v>4</v>
      </c>
      <c r="L19">
        <f>COUNTIF(L2:L13,"Description IV")</f>
        <v>5</v>
      </c>
      <c r="M19">
        <f>COUNTIF(M2:M13,"Description IV")</f>
        <v>3</v>
      </c>
      <c r="N19">
        <f>COUNTIF(N2:N13,"Description IV")</f>
        <v>2</v>
      </c>
      <c r="O19">
        <f>COUNTIF(O2:O13,"Description IV")</f>
        <v>3</v>
      </c>
      <c r="P19">
        <f>COUNTIF(P2:P13,"Description IV")</f>
        <v>1</v>
      </c>
    </row>
    <row r="20" spans="1:16" x14ac:dyDescent="0.3">
      <c r="B20">
        <v>3</v>
      </c>
      <c r="C20">
        <v>1</v>
      </c>
      <c r="D20">
        <v>4</v>
      </c>
      <c r="E20">
        <v>3</v>
      </c>
      <c r="F20">
        <v>4</v>
      </c>
      <c r="G20">
        <v>5</v>
      </c>
      <c r="H20" t="s">
        <v>6</v>
      </c>
      <c r="J20" t="s">
        <v>53</v>
      </c>
      <c r="K20">
        <f>COUNTIF(K2:K13,"Description V")</f>
        <v>3</v>
      </c>
      <c r="L20">
        <f>COUNTIF(L2:L13,"Description V")</f>
        <v>4</v>
      </c>
      <c r="M20">
        <f>COUNTIF(M2:M13,"Description V")</f>
        <v>2</v>
      </c>
      <c r="N20">
        <f>COUNTIF(N2:N13,"Description V")</f>
        <v>5</v>
      </c>
      <c r="O20">
        <f>COUNTIF(O2:O13,"Description V")</f>
        <v>1</v>
      </c>
      <c r="P20">
        <f>COUNTIF(P2:P13,"Description V")</f>
        <v>5</v>
      </c>
    </row>
    <row r="21" spans="1:16" x14ac:dyDescent="0.3">
      <c r="B21">
        <v>4</v>
      </c>
      <c r="C21">
        <v>2</v>
      </c>
      <c r="D21">
        <v>2</v>
      </c>
      <c r="E21">
        <v>2</v>
      </c>
      <c r="F21">
        <v>2</v>
      </c>
      <c r="G21">
        <v>4</v>
      </c>
      <c r="H21" t="s">
        <v>10</v>
      </c>
      <c r="J21" t="s">
        <v>52</v>
      </c>
      <c r="K21">
        <f>COUNTIF(K2:K13,"Description VI")</f>
        <v>1</v>
      </c>
      <c r="L21">
        <f>COUNTIF(L2:L13,"Description VI")</f>
        <v>1</v>
      </c>
      <c r="M21">
        <f>COUNTIF(M2:M13,"Description VI")</f>
        <v>4</v>
      </c>
      <c r="N21">
        <f>COUNTIF(N2:N13,"Description VI")</f>
        <v>3</v>
      </c>
      <c r="O21">
        <f>COUNTIF(O2:O13,"Description VI")</f>
        <v>4</v>
      </c>
      <c r="P21">
        <f>COUNTIF(P2:P13,"Description VI")</f>
        <v>6</v>
      </c>
    </row>
    <row r="22" spans="1:16" x14ac:dyDescent="0.3">
      <c r="B22">
        <v>1</v>
      </c>
      <c r="C22">
        <v>1</v>
      </c>
      <c r="D22">
        <v>3</v>
      </c>
      <c r="E22">
        <v>3</v>
      </c>
      <c r="F22">
        <v>4</v>
      </c>
      <c r="G22">
        <v>5</v>
      </c>
      <c r="H22" t="s">
        <v>6</v>
      </c>
      <c r="J22" t="s">
        <v>16</v>
      </c>
      <c r="K22">
        <f>COUNTIF(K2:K13,"Other")</f>
        <v>0</v>
      </c>
      <c r="L22">
        <f>COUNTIF(L2:L13,"Other")</f>
        <v>0</v>
      </c>
      <c r="M22">
        <f>COUNTIF(M2:M13,"Other")</f>
        <v>0</v>
      </c>
      <c r="N22">
        <f>COUNTIF(N2:N13,"Other")</f>
        <v>1</v>
      </c>
      <c r="O22">
        <f>COUNTIF(O2:O13,"Other")</f>
        <v>1</v>
      </c>
      <c r="P22">
        <f>COUNTIF(P2:P13,"Other")</f>
        <v>0</v>
      </c>
    </row>
    <row r="23" spans="1:16" x14ac:dyDescent="0.3">
      <c r="B23">
        <v>1</v>
      </c>
      <c r="C23">
        <v>1</v>
      </c>
      <c r="D23">
        <v>3</v>
      </c>
      <c r="E23">
        <v>3</v>
      </c>
      <c r="F23">
        <v>4</v>
      </c>
      <c r="G23">
        <v>5</v>
      </c>
      <c r="H23" t="s">
        <v>6</v>
      </c>
    </row>
    <row r="24" spans="1:16" x14ac:dyDescent="0.3">
      <c r="B24">
        <v>1</v>
      </c>
      <c r="C24">
        <v>1</v>
      </c>
      <c r="D24">
        <v>2</v>
      </c>
      <c r="E24">
        <v>3</v>
      </c>
      <c r="F24">
        <v>4</v>
      </c>
      <c r="G24">
        <v>5</v>
      </c>
      <c r="H24" t="s">
        <v>6</v>
      </c>
    </row>
    <row r="25" spans="1:16" x14ac:dyDescent="0.3">
      <c r="B25">
        <v>3</v>
      </c>
      <c r="C25">
        <v>1</v>
      </c>
      <c r="D25">
        <v>4</v>
      </c>
      <c r="E25">
        <v>3</v>
      </c>
      <c r="F25">
        <v>4</v>
      </c>
      <c r="G25">
        <v>5</v>
      </c>
      <c r="H25" t="s">
        <v>6</v>
      </c>
    </row>
    <row r="26" spans="1:16" x14ac:dyDescent="0.3">
      <c r="A26" t="s">
        <v>37</v>
      </c>
      <c r="B26">
        <v>2</v>
      </c>
      <c r="C26">
        <v>1</v>
      </c>
      <c r="D26">
        <v>3</v>
      </c>
      <c r="E26">
        <v>3</v>
      </c>
      <c r="F26">
        <v>4</v>
      </c>
      <c r="G26">
        <v>4</v>
      </c>
      <c r="H26" t="s">
        <v>4</v>
      </c>
    </row>
    <row r="27" spans="1:16" x14ac:dyDescent="0.3">
      <c r="B27">
        <v>1</v>
      </c>
      <c r="C27">
        <v>1</v>
      </c>
      <c r="D27">
        <v>2</v>
      </c>
      <c r="E27">
        <v>3</v>
      </c>
      <c r="F27">
        <v>4</v>
      </c>
      <c r="G27">
        <v>5</v>
      </c>
      <c r="H27" t="s">
        <v>6</v>
      </c>
    </row>
    <row r="28" spans="1:16" x14ac:dyDescent="0.3">
      <c r="B28">
        <v>1</v>
      </c>
      <c r="C28">
        <v>1</v>
      </c>
      <c r="D28">
        <v>3</v>
      </c>
      <c r="E28">
        <v>3</v>
      </c>
      <c r="F28">
        <v>4</v>
      </c>
      <c r="G28">
        <v>4</v>
      </c>
      <c r="H28" t="s">
        <v>38</v>
      </c>
    </row>
    <row r="29" spans="1:16" x14ac:dyDescent="0.3">
      <c r="B29">
        <v>2</v>
      </c>
      <c r="C29">
        <v>1</v>
      </c>
      <c r="D29">
        <v>2</v>
      </c>
      <c r="E29">
        <v>2</v>
      </c>
      <c r="F29">
        <v>3</v>
      </c>
      <c r="G29">
        <v>3</v>
      </c>
      <c r="H29" t="s">
        <v>3</v>
      </c>
    </row>
    <row r="30" spans="1:16" x14ac:dyDescent="0.3">
      <c r="B30">
        <v>2</v>
      </c>
      <c r="C30">
        <v>1</v>
      </c>
      <c r="D30">
        <v>3</v>
      </c>
      <c r="E30">
        <v>3</v>
      </c>
      <c r="F30">
        <v>3</v>
      </c>
      <c r="G30">
        <v>5</v>
      </c>
      <c r="H30" t="s">
        <v>6</v>
      </c>
    </row>
    <row r="31" spans="1:16" x14ac:dyDescent="0.3">
      <c r="B31">
        <v>4</v>
      </c>
      <c r="C31">
        <v>2</v>
      </c>
      <c r="D31">
        <v>3</v>
      </c>
      <c r="E31">
        <v>3</v>
      </c>
      <c r="F31">
        <v>4</v>
      </c>
      <c r="G31">
        <v>5</v>
      </c>
      <c r="H31" t="s">
        <v>4</v>
      </c>
    </row>
    <row r="32" spans="1:16" x14ac:dyDescent="0.3">
      <c r="B32">
        <v>2</v>
      </c>
      <c r="C32">
        <v>1</v>
      </c>
      <c r="D32">
        <v>4</v>
      </c>
      <c r="E32">
        <v>3</v>
      </c>
      <c r="F32">
        <v>4</v>
      </c>
      <c r="G32">
        <v>5</v>
      </c>
      <c r="H32" t="s">
        <v>4</v>
      </c>
    </row>
    <row r="33" spans="1:8" x14ac:dyDescent="0.3">
      <c r="B33">
        <v>4</v>
      </c>
      <c r="C33">
        <v>2</v>
      </c>
      <c r="D33">
        <v>3</v>
      </c>
      <c r="E33">
        <v>2</v>
      </c>
      <c r="F33">
        <v>3</v>
      </c>
      <c r="G33">
        <v>4</v>
      </c>
      <c r="H33" t="s">
        <v>10</v>
      </c>
    </row>
    <row r="34" spans="1:8" x14ac:dyDescent="0.3">
      <c r="B34">
        <v>2</v>
      </c>
      <c r="C34">
        <v>2</v>
      </c>
      <c r="D34">
        <v>2</v>
      </c>
      <c r="E34">
        <v>3</v>
      </c>
      <c r="F34">
        <v>3</v>
      </c>
      <c r="G34">
        <v>4</v>
      </c>
      <c r="H34" t="s">
        <v>3</v>
      </c>
    </row>
    <row r="35" spans="1:8" x14ac:dyDescent="0.3">
      <c r="B35">
        <v>1</v>
      </c>
      <c r="C35">
        <v>1</v>
      </c>
      <c r="D35">
        <v>3</v>
      </c>
      <c r="E35">
        <v>2</v>
      </c>
      <c r="F35">
        <v>4</v>
      </c>
      <c r="G35">
        <v>5</v>
      </c>
      <c r="H35" t="s">
        <v>7</v>
      </c>
    </row>
    <row r="36" spans="1:8" x14ac:dyDescent="0.3">
      <c r="B36">
        <v>1</v>
      </c>
      <c r="C36">
        <v>1</v>
      </c>
      <c r="D36">
        <v>1</v>
      </c>
      <c r="E36">
        <v>2</v>
      </c>
      <c r="F36">
        <v>2</v>
      </c>
      <c r="G36">
        <v>3</v>
      </c>
      <c r="H36" t="s">
        <v>4</v>
      </c>
    </row>
    <row r="37" spans="1:8" x14ac:dyDescent="0.3">
      <c r="B37">
        <v>3</v>
      </c>
      <c r="C37">
        <v>1</v>
      </c>
      <c r="D37">
        <v>4</v>
      </c>
      <c r="E37">
        <v>3</v>
      </c>
      <c r="F37">
        <v>4</v>
      </c>
      <c r="G37">
        <v>5</v>
      </c>
      <c r="H37" t="s">
        <v>6</v>
      </c>
    </row>
    <row r="38" spans="1:8" x14ac:dyDescent="0.3">
      <c r="A38" t="s">
        <v>39</v>
      </c>
      <c r="B38">
        <v>2</v>
      </c>
      <c r="C38">
        <v>1</v>
      </c>
      <c r="D38">
        <v>3</v>
      </c>
      <c r="E38">
        <v>3</v>
      </c>
      <c r="F38">
        <v>4</v>
      </c>
      <c r="G38">
        <v>4</v>
      </c>
      <c r="H38" t="s">
        <v>4</v>
      </c>
    </row>
    <row r="39" spans="1:8" x14ac:dyDescent="0.3">
      <c r="B39">
        <v>1</v>
      </c>
      <c r="C39">
        <v>1</v>
      </c>
      <c r="D39">
        <v>1</v>
      </c>
      <c r="E39">
        <v>2</v>
      </c>
      <c r="F39">
        <v>3</v>
      </c>
      <c r="G39">
        <v>5</v>
      </c>
      <c r="H39" t="s">
        <v>3</v>
      </c>
    </row>
    <row r="40" spans="1:8" x14ac:dyDescent="0.3">
      <c r="B40">
        <v>2</v>
      </c>
      <c r="C40">
        <v>2</v>
      </c>
      <c r="D40">
        <v>2</v>
      </c>
      <c r="E40">
        <v>2</v>
      </c>
      <c r="F40">
        <v>2</v>
      </c>
      <c r="G40">
        <v>3</v>
      </c>
      <c r="H40" t="s">
        <v>4</v>
      </c>
    </row>
    <row r="41" spans="1:8" x14ac:dyDescent="0.3">
      <c r="B41">
        <v>1</v>
      </c>
      <c r="C41">
        <v>1</v>
      </c>
      <c r="D41">
        <v>3</v>
      </c>
      <c r="E41">
        <v>3</v>
      </c>
      <c r="F41">
        <v>3</v>
      </c>
      <c r="G41">
        <v>4</v>
      </c>
      <c r="H41" t="s">
        <v>3</v>
      </c>
    </row>
    <row r="42" spans="1:8" x14ac:dyDescent="0.3">
      <c r="B42">
        <v>1</v>
      </c>
      <c r="C42">
        <v>1</v>
      </c>
      <c r="D42">
        <v>2</v>
      </c>
      <c r="E42">
        <v>2</v>
      </c>
      <c r="F42">
        <v>3</v>
      </c>
      <c r="G42">
        <v>4</v>
      </c>
      <c r="H42" t="s">
        <v>3</v>
      </c>
    </row>
    <row r="43" spans="1:8" x14ac:dyDescent="0.3">
      <c r="B43">
        <v>3</v>
      </c>
      <c r="C43">
        <v>2</v>
      </c>
      <c r="D43">
        <v>3</v>
      </c>
      <c r="E43">
        <v>4</v>
      </c>
      <c r="F43">
        <v>4</v>
      </c>
      <c r="G43">
        <v>5</v>
      </c>
      <c r="H43" t="s">
        <v>4</v>
      </c>
    </row>
    <row r="44" spans="1:8" x14ac:dyDescent="0.3">
      <c r="B44">
        <v>2</v>
      </c>
      <c r="C44">
        <v>1</v>
      </c>
      <c r="D44">
        <v>3</v>
      </c>
      <c r="E44">
        <v>4</v>
      </c>
      <c r="F44">
        <v>4</v>
      </c>
      <c r="G44">
        <v>5</v>
      </c>
      <c r="H44" t="s">
        <v>40</v>
      </c>
    </row>
    <row r="45" spans="1:8" x14ac:dyDescent="0.3">
      <c r="B45">
        <v>3</v>
      </c>
      <c r="C45">
        <v>1</v>
      </c>
      <c r="D45">
        <v>2</v>
      </c>
      <c r="E45">
        <v>2</v>
      </c>
      <c r="F45">
        <v>3</v>
      </c>
      <c r="G45">
        <v>4</v>
      </c>
      <c r="H45" t="s">
        <v>3</v>
      </c>
    </row>
    <row r="46" spans="1:8" x14ac:dyDescent="0.3">
      <c r="B46">
        <v>1</v>
      </c>
      <c r="C46">
        <v>1</v>
      </c>
      <c r="D46">
        <v>2</v>
      </c>
      <c r="E46">
        <v>3</v>
      </c>
      <c r="F46">
        <v>3</v>
      </c>
      <c r="G46">
        <v>4</v>
      </c>
      <c r="H46" t="s">
        <v>3</v>
      </c>
    </row>
    <row r="47" spans="1:8" x14ac:dyDescent="0.3">
      <c r="B47">
        <v>1</v>
      </c>
      <c r="C47">
        <v>1</v>
      </c>
      <c r="D47">
        <v>3</v>
      </c>
      <c r="E47">
        <v>3</v>
      </c>
      <c r="F47">
        <v>3</v>
      </c>
      <c r="G47">
        <v>5</v>
      </c>
      <c r="H47" t="s">
        <v>7</v>
      </c>
    </row>
    <row r="48" spans="1:8" x14ac:dyDescent="0.3">
      <c r="B48">
        <v>1</v>
      </c>
      <c r="C48">
        <v>1</v>
      </c>
      <c r="D48">
        <v>2</v>
      </c>
      <c r="E48">
        <v>3</v>
      </c>
      <c r="F48">
        <v>4</v>
      </c>
      <c r="G48">
        <v>5</v>
      </c>
      <c r="H48" t="s">
        <v>6</v>
      </c>
    </row>
    <row r="49" spans="1:8" x14ac:dyDescent="0.3">
      <c r="B49">
        <v>3</v>
      </c>
      <c r="C49">
        <v>1</v>
      </c>
      <c r="D49">
        <v>2</v>
      </c>
      <c r="E49">
        <v>3</v>
      </c>
      <c r="F49">
        <v>4</v>
      </c>
      <c r="G49">
        <v>5</v>
      </c>
      <c r="H49" t="s">
        <v>6</v>
      </c>
    </row>
    <row r="50" spans="1:8" x14ac:dyDescent="0.3">
      <c r="A50" t="s">
        <v>41</v>
      </c>
      <c r="B50">
        <v>2</v>
      </c>
      <c r="C50">
        <v>1</v>
      </c>
      <c r="D50">
        <v>3</v>
      </c>
      <c r="E50">
        <v>3</v>
      </c>
      <c r="F50">
        <v>3</v>
      </c>
      <c r="G50">
        <v>4</v>
      </c>
      <c r="H50" t="s">
        <v>4</v>
      </c>
    </row>
    <row r="51" spans="1:8" x14ac:dyDescent="0.3">
      <c r="B51">
        <v>1</v>
      </c>
      <c r="C51">
        <v>1</v>
      </c>
      <c r="D51">
        <v>4</v>
      </c>
      <c r="E51">
        <v>3</v>
      </c>
      <c r="F51">
        <v>4</v>
      </c>
      <c r="G51">
        <v>5</v>
      </c>
      <c r="H51" t="s">
        <v>7</v>
      </c>
    </row>
    <row r="52" spans="1:8" x14ac:dyDescent="0.3">
      <c r="B52">
        <v>5</v>
      </c>
      <c r="C52">
        <v>3</v>
      </c>
      <c r="D52">
        <v>4</v>
      </c>
      <c r="E52">
        <v>4</v>
      </c>
      <c r="F52">
        <v>4</v>
      </c>
      <c r="G52">
        <v>5</v>
      </c>
      <c r="H52" t="s">
        <v>42</v>
      </c>
    </row>
    <row r="53" spans="1:8" x14ac:dyDescent="0.3">
      <c r="B53">
        <v>1</v>
      </c>
      <c r="C53">
        <v>1</v>
      </c>
      <c r="D53">
        <v>3</v>
      </c>
      <c r="E53">
        <v>2</v>
      </c>
      <c r="F53">
        <v>3</v>
      </c>
      <c r="G53">
        <v>5</v>
      </c>
      <c r="H53" t="s">
        <v>3</v>
      </c>
    </row>
    <row r="54" spans="1:8" x14ac:dyDescent="0.3">
      <c r="B54">
        <v>4</v>
      </c>
      <c r="C54">
        <v>3</v>
      </c>
      <c r="D54">
        <v>5</v>
      </c>
      <c r="E54">
        <v>5</v>
      </c>
      <c r="F54">
        <v>5</v>
      </c>
      <c r="G54">
        <v>5</v>
      </c>
      <c r="H54" t="s">
        <v>11</v>
      </c>
    </row>
    <row r="55" spans="1:8" x14ac:dyDescent="0.3">
      <c r="B55">
        <v>4</v>
      </c>
      <c r="C55">
        <v>2</v>
      </c>
      <c r="D55">
        <v>3</v>
      </c>
      <c r="E55">
        <v>3</v>
      </c>
      <c r="F55">
        <v>4</v>
      </c>
      <c r="G55">
        <v>5</v>
      </c>
      <c r="H55" t="s">
        <v>4</v>
      </c>
    </row>
    <row r="56" spans="1:8" x14ac:dyDescent="0.3">
      <c r="B56">
        <v>2</v>
      </c>
      <c r="C56">
        <v>1</v>
      </c>
      <c r="D56">
        <v>3</v>
      </c>
      <c r="E56">
        <v>3</v>
      </c>
      <c r="F56">
        <v>4</v>
      </c>
      <c r="G56">
        <v>5</v>
      </c>
      <c r="H56" t="s">
        <v>43</v>
      </c>
    </row>
    <row r="57" spans="1:8" x14ac:dyDescent="0.3">
      <c r="B57">
        <v>2</v>
      </c>
      <c r="C57">
        <v>1</v>
      </c>
      <c r="D57">
        <v>3</v>
      </c>
      <c r="E57">
        <v>3</v>
      </c>
      <c r="F57">
        <v>3</v>
      </c>
      <c r="G57">
        <v>4</v>
      </c>
      <c r="H57" t="s">
        <v>4</v>
      </c>
    </row>
    <row r="58" spans="1:8" x14ac:dyDescent="0.3">
      <c r="B58">
        <v>1</v>
      </c>
      <c r="C58">
        <v>1</v>
      </c>
      <c r="D58">
        <v>2</v>
      </c>
      <c r="E58">
        <v>2</v>
      </c>
      <c r="F58">
        <v>2</v>
      </c>
      <c r="G58">
        <v>3</v>
      </c>
      <c r="H58" t="s">
        <v>4</v>
      </c>
    </row>
    <row r="59" spans="1:8" x14ac:dyDescent="0.3">
      <c r="B59">
        <v>1</v>
      </c>
      <c r="C59">
        <v>1</v>
      </c>
      <c r="D59">
        <v>4</v>
      </c>
      <c r="E59">
        <v>3</v>
      </c>
      <c r="F59">
        <v>4</v>
      </c>
      <c r="G59">
        <v>5</v>
      </c>
      <c r="H59" t="s">
        <v>6</v>
      </c>
    </row>
    <row r="60" spans="1:8" x14ac:dyDescent="0.3">
      <c r="B60">
        <v>1</v>
      </c>
      <c r="C60">
        <v>1</v>
      </c>
      <c r="D60">
        <v>3</v>
      </c>
      <c r="E60">
        <v>3</v>
      </c>
      <c r="F60">
        <v>4</v>
      </c>
      <c r="G60">
        <v>5</v>
      </c>
      <c r="H60" t="s">
        <v>6</v>
      </c>
    </row>
    <row r="61" spans="1:8" x14ac:dyDescent="0.3">
      <c r="B61">
        <v>3</v>
      </c>
      <c r="C61">
        <v>1</v>
      </c>
      <c r="D61">
        <v>4</v>
      </c>
      <c r="E61">
        <v>3</v>
      </c>
      <c r="F61">
        <v>4</v>
      </c>
      <c r="G61">
        <v>5</v>
      </c>
      <c r="H61" t="s">
        <v>6</v>
      </c>
    </row>
    <row r="62" spans="1:8" x14ac:dyDescent="0.3">
      <c r="A62" t="s">
        <v>44</v>
      </c>
      <c r="B62">
        <v>1</v>
      </c>
      <c r="C62">
        <v>1</v>
      </c>
      <c r="D62">
        <v>2</v>
      </c>
      <c r="E62">
        <v>3</v>
      </c>
      <c r="F62">
        <v>4</v>
      </c>
      <c r="G62">
        <v>5</v>
      </c>
      <c r="H62" t="s">
        <v>3</v>
      </c>
    </row>
    <row r="63" spans="1:8" x14ac:dyDescent="0.3">
      <c r="B63">
        <v>1</v>
      </c>
      <c r="C63">
        <v>1</v>
      </c>
      <c r="D63">
        <v>3</v>
      </c>
      <c r="E63">
        <v>2</v>
      </c>
      <c r="F63">
        <v>3</v>
      </c>
      <c r="G63">
        <v>5</v>
      </c>
      <c r="H63" t="s">
        <v>3</v>
      </c>
    </row>
    <row r="64" spans="1:8" x14ac:dyDescent="0.3">
      <c r="B64">
        <v>1</v>
      </c>
      <c r="C64">
        <v>1</v>
      </c>
      <c r="D64">
        <v>2</v>
      </c>
      <c r="E64">
        <v>2</v>
      </c>
      <c r="F64">
        <v>3</v>
      </c>
      <c r="G64">
        <v>3</v>
      </c>
      <c r="H64" t="s">
        <v>23</v>
      </c>
    </row>
    <row r="65" spans="1:8" x14ac:dyDescent="0.3">
      <c r="B65">
        <v>1</v>
      </c>
      <c r="C65">
        <v>1</v>
      </c>
      <c r="D65">
        <v>2</v>
      </c>
      <c r="E65">
        <v>2</v>
      </c>
      <c r="F65">
        <v>4</v>
      </c>
      <c r="G65">
        <v>4</v>
      </c>
      <c r="H65" t="s">
        <v>3</v>
      </c>
    </row>
    <row r="66" spans="1:8" x14ac:dyDescent="0.3">
      <c r="B66">
        <v>1</v>
      </c>
      <c r="C66">
        <v>1</v>
      </c>
      <c r="D66">
        <v>2</v>
      </c>
      <c r="E66">
        <v>2</v>
      </c>
      <c r="F66">
        <v>2</v>
      </c>
      <c r="G66">
        <v>3</v>
      </c>
      <c r="H66" t="s">
        <v>4</v>
      </c>
    </row>
    <row r="67" spans="1:8" x14ac:dyDescent="0.3">
      <c r="B67">
        <v>4</v>
      </c>
      <c r="C67">
        <v>2</v>
      </c>
      <c r="D67">
        <v>3</v>
      </c>
      <c r="E67">
        <v>3</v>
      </c>
      <c r="F67">
        <v>4</v>
      </c>
      <c r="G67">
        <v>5</v>
      </c>
      <c r="H67" t="s">
        <v>4</v>
      </c>
    </row>
    <row r="68" spans="1:8" x14ac:dyDescent="0.3">
      <c r="B68">
        <v>2</v>
      </c>
      <c r="C68">
        <v>1</v>
      </c>
      <c r="D68">
        <v>3</v>
      </c>
      <c r="E68">
        <v>3</v>
      </c>
      <c r="F68">
        <v>4</v>
      </c>
      <c r="G68">
        <v>5</v>
      </c>
      <c r="H68" t="s">
        <v>4</v>
      </c>
    </row>
    <row r="69" spans="1:8" x14ac:dyDescent="0.3">
      <c r="B69">
        <v>2</v>
      </c>
      <c r="C69">
        <v>1</v>
      </c>
      <c r="D69">
        <v>3</v>
      </c>
      <c r="E69">
        <v>2</v>
      </c>
      <c r="F69">
        <v>4</v>
      </c>
      <c r="G69">
        <v>5</v>
      </c>
      <c r="H69" t="s">
        <v>3</v>
      </c>
    </row>
    <row r="70" spans="1:8" x14ac:dyDescent="0.3">
      <c r="B70">
        <v>1</v>
      </c>
      <c r="C70">
        <v>1</v>
      </c>
      <c r="D70">
        <v>1</v>
      </c>
      <c r="E70">
        <v>1</v>
      </c>
      <c r="F70">
        <v>2</v>
      </c>
      <c r="G70">
        <v>3</v>
      </c>
      <c r="H70" t="s">
        <v>4</v>
      </c>
    </row>
    <row r="71" spans="1:8" x14ac:dyDescent="0.3">
      <c r="B71">
        <v>1</v>
      </c>
      <c r="C71">
        <v>1</v>
      </c>
      <c r="D71">
        <v>2</v>
      </c>
      <c r="E71">
        <v>2</v>
      </c>
      <c r="F71">
        <v>3</v>
      </c>
      <c r="G71">
        <v>3</v>
      </c>
      <c r="H71" t="s">
        <v>4</v>
      </c>
    </row>
    <row r="72" spans="1:8" x14ac:dyDescent="0.3">
      <c r="B72">
        <v>3</v>
      </c>
      <c r="C72">
        <v>1</v>
      </c>
      <c r="D72">
        <v>4</v>
      </c>
      <c r="E72">
        <v>3</v>
      </c>
      <c r="F72">
        <v>4</v>
      </c>
      <c r="G72">
        <v>5</v>
      </c>
      <c r="H72" t="s">
        <v>6</v>
      </c>
    </row>
    <row r="75" spans="1:8" x14ac:dyDescent="0.3">
      <c r="A75" t="s">
        <v>45</v>
      </c>
      <c r="B75">
        <f t="shared" ref="B75:G75" si="0">MEDIAN(B2:B72)</f>
        <v>2</v>
      </c>
      <c r="C75">
        <f t="shared" si="0"/>
        <v>1</v>
      </c>
      <c r="D75">
        <f t="shared" si="0"/>
        <v>3</v>
      </c>
      <c r="E75">
        <f t="shared" si="0"/>
        <v>3</v>
      </c>
      <c r="F75">
        <f t="shared" si="0"/>
        <v>4</v>
      </c>
      <c r="G75">
        <f t="shared" si="0"/>
        <v>5</v>
      </c>
    </row>
    <row r="77" spans="1:8" x14ac:dyDescent="0.3">
      <c r="B77" t="s">
        <v>46</v>
      </c>
    </row>
    <row r="101" spans="1:7" x14ac:dyDescent="0.3">
      <c r="A101" t="s">
        <v>47</v>
      </c>
      <c r="B101" t="s">
        <v>31</v>
      </c>
      <c r="C101" t="s">
        <v>32</v>
      </c>
      <c r="D101" t="s">
        <v>33</v>
      </c>
      <c r="E101" t="s">
        <v>34</v>
      </c>
      <c r="F101" t="s">
        <v>35</v>
      </c>
      <c r="G101" t="s">
        <v>36</v>
      </c>
    </row>
    <row r="102" spans="1:7" x14ac:dyDescent="0.3">
      <c r="A102">
        <v>1</v>
      </c>
      <c r="B102">
        <v>26</v>
      </c>
      <c r="C102">
        <v>44</v>
      </c>
      <c r="D102">
        <v>3</v>
      </c>
      <c r="E102">
        <v>2</v>
      </c>
      <c r="F102">
        <v>0</v>
      </c>
      <c r="G102">
        <v>0</v>
      </c>
    </row>
    <row r="103" spans="1:7" x14ac:dyDescent="0.3">
      <c r="A103">
        <v>2</v>
      </c>
      <c r="B103">
        <v>17</v>
      </c>
      <c r="C103">
        <v>10</v>
      </c>
      <c r="D103">
        <v>21</v>
      </c>
      <c r="E103">
        <v>19</v>
      </c>
      <c r="F103">
        <v>7</v>
      </c>
      <c r="G103">
        <v>1</v>
      </c>
    </row>
    <row r="104" spans="1:7" x14ac:dyDescent="0.3">
      <c r="A104">
        <v>3</v>
      </c>
      <c r="B104">
        <v>5</v>
      </c>
      <c r="C104">
        <v>5</v>
      </c>
      <c r="D104">
        <v>30</v>
      </c>
      <c r="E104">
        <v>32</v>
      </c>
      <c r="F104">
        <v>18</v>
      </c>
      <c r="G104">
        <v>7</v>
      </c>
    </row>
    <row r="105" spans="1:7" x14ac:dyDescent="0.3">
      <c r="A105">
        <v>4</v>
      </c>
      <c r="B105">
        <v>11</v>
      </c>
      <c r="C105">
        <v>1</v>
      </c>
      <c r="D105">
        <v>5</v>
      </c>
      <c r="E105">
        <v>6</v>
      </c>
      <c r="F105">
        <v>33</v>
      </c>
      <c r="G105">
        <v>17</v>
      </c>
    </row>
    <row r="106" spans="1:7" x14ac:dyDescent="0.3">
      <c r="A106">
        <v>5</v>
      </c>
      <c r="B106">
        <v>1</v>
      </c>
      <c r="C106">
        <v>0</v>
      </c>
      <c r="D106">
        <v>1</v>
      </c>
      <c r="E106">
        <v>1</v>
      </c>
      <c r="F106">
        <v>2</v>
      </c>
      <c r="G106">
        <v>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Evaluating Data Narratives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dgarijo</dc:creator>
  <cp:lastModifiedBy>dgarijo</cp:lastModifiedBy>
  <dcterms:created xsi:type="dcterms:W3CDTF">2016-10-13T21:29:11Z</dcterms:created>
  <dcterms:modified xsi:type="dcterms:W3CDTF">2016-10-13T23:03:20Z</dcterms:modified>
</cp:coreProperties>
</file>