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x Sync\PhD\MyArticles\Article6\MaterialModels\CrystalPlasticity\python\"/>
    </mc:Choice>
  </mc:AlternateContent>
  <xr:revisionPtr revIDLastSave="0" documentId="13_ncr:1_{1FD3FE4A-1F7E-4F63-B0E1-282C545BE4A8}" xr6:coauthVersionLast="36" xr6:coauthVersionMax="36" xr10:uidLastSave="{00000000-0000-0000-0000-000000000000}"/>
  <bookViews>
    <workbookView xWindow="0" yWindow="0" windowWidth="28800" windowHeight="13305" activeTab="4" xr2:uid="{8FB3DB0C-14DA-4F05-A669-3939FC955D88}"/>
  </bookViews>
  <sheets>
    <sheet name="Sheet1" sheetId="1" r:id="rId1"/>
    <sheet name="Sheet2" sheetId="2" r:id="rId2"/>
    <sheet name="Sheet3" sheetId="3" r:id="rId3"/>
    <sheet name="Sheet3 (2)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5" l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B14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3" i="5" l="1"/>
  <c r="B13" i="5"/>
  <c r="C15" i="2" l="1"/>
  <c r="D15" i="2"/>
  <c r="E15" i="2"/>
  <c r="F15" i="2"/>
  <c r="G15" i="2"/>
  <c r="H15" i="2"/>
  <c r="B15" i="2"/>
  <c r="H12" i="2"/>
  <c r="H13" i="2"/>
  <c r="H14" i="2" s="1"/>
  <c r="C12" i="2"/>
  <c r="D12" i="2"/>
  <c r="E12" i="2"/>
  <c r="F12" i="2"/>
  <c r="C13" i="2"/>
  <c r="C14" i="2" s="1"/>
  <c r="D13" i="2"/>
  <c r="E13" i="2"/>
  <c r="E14" i="2" s="1"/>
  <c r="F13" i="2"/>
  <c r="F14" i="2" s="1"/>
  <c r="B13" i="2"/>
  <c r="B14" i="2" s="1"/>
  <c r="B12" i="2"/>
  <c r="G13" i="2"/>
  <c r="G12" i="2"/>
  <c r="D14" i="2" l="1"/>
  <c r="G14" i="2"/>
</calcChain>
</file>

<file path=xl/sharedStrings.xml><?xml version="1.0" encoding="utf-8"?>
<sst xmlns="http://schemas.openxmlformats.org/spreadsheetml/2006/main" count="46" uniqueCount="35">
  <si>
    <t>m=20</t>
  </si>
  <si>
    <t>N</t>
  </si>
  <si>
    <t>E0</t>
  </si>
  <si>
    <t>num</t>
  </si>
  <si>
    <t>Mean</t>
  </si>
  <si>
    <t>StdDev</t>
  </si>
  <si>
    <t>RelStdDev</t>
  </si>
  <si>
    <t>Run1</t>
  </si>
  <si>
    <t>Run2</t>
  </si>
  <si>
    <t>Run3</t>
  </si>
  <si>
    <t>Run4</t>
  </si>
  <si>
    <t>Run5</t>
  </si>
  <si>
    <t>2</t>
  </si>
  <si>
    <t>10</t>
  </si>
  <si>
    <t>3</t>
  </si>
  <si>
    <t>4</t>
  </si>
  <si>
    <t>5</t>
  </si>
  <si>
    <t>7</t>
  </si>
  <si>
    <t>72</t>
  </si>
  <si>
    <t>Number</t>
  </si>
  <si>
    <t>Minimum</t>
  </si>
  <si>
    <t>n</t>
  </si>
  <si>
    <t>emin</t>
  </si>
  <si>
    <t>emean</t>
  </si>
  <si>
    <t>estd</t>
  </si>
  <si>
    <t xml:space="preserve">exponent </t>
  </si>
  <si>
    <t>Optimize with Powell</t>
  </si>
  <si>
    <t>Run 10 runs per number of csys. Calculate energy as scalar product to power of exponent</t>
  </si>
  <si>
    <t>Result that for some low numbers, it matters the choice of numbers</t>
  </si>
  <si>
    <t>I.e. choosing 4 is bad, 3 or 5 seems to be a better choice!</t>
  </si>
  <si>
    <t>Divide by number of directions^2 and take result to power of (1/exponent)</t>
  </si>
  <si>
    <t>Subtract self-results</t>
  </si>
  <si>
    <t>emin2</t>
  </si>
  <si>
    <t>run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</si>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</sst>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Sheet2!$B$6:$H$6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Sheet2!$B$15:$H$15</c:f>
              <c:numCache>
                <c:formatCode>General</c:formatCode>
                <c:ptCount val="7"/>
                <c:pt idx="0">
                  <c:v>0.68032011865306996</c:v>
                </c:pt>
                <c:pt idx="1">
                  <c:v>0.71738650394050796</c:v>
                </c:pt>
                <c:pt idx="2">
                  <c:v>0.80064655682831398</c:v>
                </c:pt>
                <c:pt idx="3">
                  <c:v>0.81648707928777997</c:v>
                </c:pt>
                <c:pt idx="4">
                  <c:v>0.86194607600314899</c:v>
                </c:pt>
                <c:pt idx="5">
                  <c:v>0.88214660059801298</c:v>
                </c:pt>
                <c:pt idx="6">
                  <c:v>0.90678549014286802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15-499E-9F46-795E6E94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98664"/>
        <c:axId val="525294072"/>
      </c:scatterChart>
      <c:valAx>
        <c:axId val="5252986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5294072"/>
        <c:crosses val="autoZero"/>
        <c:crossBetween val="midCat"/>
      </c:valAx>
      <c:valAx>
        <c:axId val="5252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529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Sheet3!$B$2</c:f>
              <c:strCache>
                <c:ptCount val="1"/>
                <c:pt idx="0">
                  <c:v>emin</c:v>
                </c:pt>
              </c:strCache>
            </c:strRef>
          </c:tx>
          <c:marker>
            <c:symbol val="none"/>
          </c:marker>
          <c:xVal>
            <c:numRef>
              <c:f>Sheet3!$A$3:$A$25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Sheet3!$B$3:$B$25</c:f>
              <c:numCache>
                <c:formatCode>General</c:formatCode>
                <c:ptCount val="23"/>
                <c:pt idx="0">
                  <c:v>0.68032011869999998</c:v>
                </c:pt>
                <c:pt idx="1">
                  <c:v>0.71738648640000002</c:v>
                </c:pt>
                <c:pt idx="2">
                  <c:v>0.80024739010000001</c:v>
                </c:pt>
                <c:pt idx="3">
                  <c:v>0.81647888020000003</c:v>
                </c:pt>
                <c:pt idx="4">
                  <c:v>0.84888611930000002</c:v>
                </c:pt>
                <c:pt idx="5">
                  <c:v>0.86140713030000005</c:v>
                </c:pt>
                <c:pt idx="6">
                  <c:v>0.86832045000000002</c:v>
                </c:pt>
                <c:pt idx="7">
                  <c:v>0.87701555990000002</c:v>
                </c:pt>
                <c:pt idx="8">
                  <c:v>0.8814624687</c:v>
                </c:pt>
                <c:pt idx="9">
                  <c:v>0.88638013670000004</c:v>
                </c:pt>
                <c:pt idx="10">
                  <c:v>0.89045958420000004</c:v>
                </c:pt>
                <c:pt idx="11">
                  <c:v>0.89394662439999995</c:v>
                </c:pt>
                <c:pt idx="12">
                  <c:v>0.89682579210000002</c:v>
                </c:pt>
                <c:pt idx="13">
                  <c:v>0.89900048040000002</c:v>
                </c:pt>
                <c:pt idx="14">
                  <c:v>0.90109828879999998</c:v>
                </c:pt>
                <c:pt idx="15">
                  <c:v>0.90279075870000003</c:v>
                </c:pt>
                <c:pt idx="16">
                  <c:v>0.90420436650000002</c:v>
                </c:pt>
                <c:pt idx="17">
                  <c:v>0.90558747689999997</c:v>
                </c:pt>
                <c:pt idx="18">
                  <c:v>0.90682948080000003</c:v>
                </c:pt>
                <c:pt idx="19">
                  <c:v>0.90788474949999998</c:v>
                </c:pt>
                <c:pt idx="20">
                  <c:v>0.90877076639999999</c:v>
                </c:pt>
                <c:pt idx="21">
                  <c:v>0.90963272409999996</c:v>
                </c:pt>
                <c:pt idx="22">
                  <c:v>0.91038062310000001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9-4FE5-97D4-2040D7FEC3C0}"/>
            </c:ext>
          </c:extLst>
        </c:ser>
        <c:ser>
          <c:idx val="0"/>
          <c:order val="1"/>
          <c:tx>
            <c:strRef>
              <c:f>Sheet3!$C$2</c:f>
              <c:strCache>
                <c:ptCount val="1"/>
                <c:pt idx="0">
                  <c:v>emean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Sheet3!$C$3:$C$25</c:f>
              <c:numCache>
                <c:formatCode>General</c:formatCode>
                <c:ptCount val="23"/>
                <c:pt idx="0">
                  <c:v>0.68032340270000002</c:v>
                </c:pt>
                <c:pt idx="1">
                  <c:v>0.71743527389999995</c:v>
                </c:pt>
                <c:pt idx="2">
                  <c:v>0.80339862019999997</c:v>
                </c:pt>
                <c:pt idx="3">
                  <c:v>0.82440891679999995</c:v>
                </c:pt>
                <c:pt idx="4">
                  <c:v>0.85161634279999998</c:v>
                </c:pt>
                <c:pt idx="5">
                  <c:v>0.86232769899999995</c:v>
                </c:pt>
                <c:pt idx="6">
                  <c:v>0.87092656660000001</c:v>
                </c:pt>
                <c:pt idx="7">
                  <c:v>0.8782753177</c:v>
                </c:pt>
                <c:pt idx="8">
                  <c:v>0.88289345760000004</c:v>
                </c:pt>
                <c:pt idx="9">
                  <c:v>0.88746895599999998</c:v>
                </c:pt>
                <c:pt idx="10">
                  <c:v>0.89127294440000004</c:v>
                </c:pt>
                <c:pt idx="11">
                  <c:v>0.89449253110000004</c:v>
                </c:pt>
                <c:pt idx="12">
                  <c:v>0.89726649759999999</c:v>
                </c:pt>
                <c:pt idx="13">
                  <c:v>0.89937491030000005</c:v>
                </c:pt>
                <c:pt idx="14">
                  <c:v>0.9016043158</c:v>
                </c:pt>
                <c:pt idx="15">
                  <c:v>0.90316730219999997</c:v>
                </c:pt>
                <c:pt idx="16">
                  <c:v>0.90459349950000001</c:v>
                </c:pt>
                <c:pt idx="17">
                  <c:v>0.90588620639999995</c:v>
                </c:pt>
                <c:pt idx="18">
                  <c:v>0.90706515180000002</c:v>
                </c:pt>
                <c:pt idx="19">
                  <c:v>0.90812215139999997</c:v>
                </c:pt>
                <c:pt idx="20">
                  <c:v>0.90894247880000001</c:v>
                </c:pt>
                <c:pt idx="21">
                  <c:v>0.90979803150000005</c:v>
                </c:pt>
                <c:pt idx="22">
                  <c:v>0.91059779299999999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9-4FE5-97D4-2040D7FE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82200"/>
        <c:axId val="523284168"/>
      </c:scatterChart>
      <c:valAx>
        <c:axId val="523282200"/>
        <c:scaling>
          <c:logBase val="2"/>
          <c:orientation val="minMax"/>
          <c:max val="2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284168"/>
        <c:crosses val="autoZero"/>
        <c:crossBetween val="midCat"/>
        <c:majorUnit val="1"/>
      </c:valAx>
      <c:valAx>
        <c:axId val="523284168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282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Sheet3!$D$2</c:f>
              <c:strCache>
                <c:ptCount val="1"/>
                <c:pt idx="0">
                  <c:v>estd</c:v>
                </c:pt>
              </c:strCache>
            </c:strRef>
          </c:tx>
          <c:marker>
            <c:symbol val="none"/>
          </c:marker>
          <c:xVal>
            <c:numRef>
              <c:f>Sheet3!$A$3:$A$25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Sheet3!$D$3:$D$25</c:f>
              <c:numCache>
                <c:formatCode>General</c:formatCode>
                <c:ptCount val="23"/>
                <c:pt idx="0">
                  <c:v>7.3246000000000001E-6</c:v>
                </c:pt>
                <c:pt idx="1">
                  <c:v>5.9723999999999999E-5</c:v>
                </c:pt>
                <c:pt idx="2">
                  <c:v>7.7332154999999996E-3</c:v>
                </c:pt>
                <c:pt idx="3">
                  <c:v>1.07817204E-2</c:v>
                </c:pt>
                <c:pt idx="4">
                  <c:v>2.2767491999999999E-3</c:v>
                </c:pt>
                <c:pt idx="5">
                  <c:v>1.5882654000000001E-3</c:v>
                </c:pt>
                <c:pt idx="6">
                  <c:v>1.5458952999999999E-3</c:v>
                </c:pt>
                <c:pt idx="7">
                  <c:v>1.0397926000000001E-3</c:v>
                </c:pt>
                <c:pt idx="8">
                  <c:v>7.4308909999999998E-4</c:v>
                </c:pt>
                <c:pt idx="9">
                  <c:v>1.0347405999999999E-3</c:v>
                </c:pt>
                <c:pt idx="10">
                  <c:v>4.7557049999999998E-4</c:v>
                </c:pt>
                <c:pt idx="11">
                  <c:v>4.1057810000000002E-4</c:v>
                </c:pt>
                <c:pt idx="12">
                  <c:v>3.5678100000000003E-4</c:v>
                </c:pt>
                <c:pt idx="13">
                  <c:v>2.752338E-4</c:v>
                </c:pt>
                <c:pt idx="14">
                  <c:v>3.35302E-4</c:v>
                </c:pt>
                <c:pt idx="15">
                  <c:v>2.4924749999999997E-4</c:v>
                </c:pt>
                <c:pt idx="16">
                  <c:v>4.5001150000000001E-4</c:v>
                </c:pt>
                <c:pt idx="17">
                  <c:v>2.1195639999999999E-4</c:v>
                </c:pt>
                <c:pt idx="18">
                  <c:v>1.557187E-4</c:v>
                </c:pt>
                <c:pt idx="19">
                  <c:v>2.1791470000000001E-4</c:v>
                </c:pt>
                <c:pt idx="20">
                  <c:v>1.5786939999999999E-4</c:v>
                </c:pt>
                <c:pt idx="21">
                  <c:v>1.4296409999999999E-4</c:v>
                </c:pt>
                <c:pt idx="22">
                  <c:v>1.048112E-4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F-4235-BF27-F7816E12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82200"/>
        <c:axId val="523284168"/>
      </c:scatterChart>
      <c:valAx>
        <c:axId val="523282200"/>
        <c:scaling>
          <c:logBase val="2"/>
          <c:orientation val="minMax"/>
          <c:max val="2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284168"/>
        <c:crosses val="autoZero"/>
        <c:crossBetween val="midCat"/>
        <c:majorUnit val="1"/>
      </c:valAx>
      <c:valAx>
        <c:axId val="5232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282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'Sheet3 (2)'!$C$2</c:f>
              <c:strCache>
                <c:ptCount val="1"/>
                <c:pt idx="0">
                  <c:v>emean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(2)'!$A$3:$A$25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'Sheet3 (2)'!$C$3:$C$25</c:f>
              <c:numCache>
                <c:formatCode>General</c:formatCode>
                <c:ptCount val="23"/>
                <c:pt idx="0">
                  <c:v>0.68032340270000002</c:v>
                </c:pt>
                <c:pt idx="1">
                  <c:v>0.71743527389999995</c:v>
                </c:pt>
                <c:pt idx="2">
                  <c:v>0.80339862019999997</c:v>
                </c:pt>
                <c:pt idx="3">
                  <c:v>0.82440891679999995</c:v>
                </c:pt>
                <c:pt idx="4">
                  <c:v>0.85161634279999998</c:v>
                </c:pt>
                <c:pt idx="5">
                  <c:v>0.86232769899999995</c:v>
                </c:pt>
                <c:pt idx="6">
                  <c:v>0.87092656660000001</c:v>
                </c:pt>
                <c:pt idx="7">
                  <c:v>0.8782753177</c:v>
                </c:pt>
                <c:pt idx="8">
                  <c:v>0.88289345760000004</c:v>
                </c:pt>
                <c:pt idx="9">
                  <c:v>0.88746895599999998</c:v>
                </c:pt>
                <c:pt idx="10">
                  <c:v>0.89127294440000004</c:v>
                </c:pt>
                <c:pt idx="11">
                  <c:v>0.89449253110000004</c:v>
                </c:pt>
                <c:pt idx="12">
                  <c:v>0.89726649759999999</c:v>
                </c:pt>
                <c:pt idx="13">
                  <c:v>0.89937491030000005</c:v>
                </c:pt>
                <c:pt idx="14">
                  <c:v>0.9016043158</c:v>
                </c:pt>
                <c:pt idx="15">
                  <c:v>0.90316730219999997</c:v>
                </c:pt>
                <c:pt idx="16">
                  <c:v>0.90459349950000001</c:v>
                </c:pt>
                <c:pt idx="17">
                  <c:v>0.90588620639999995</c:v>
                </c:pt>
                <c:pt idx="18">
                  <c:v>0.90706515180000002</c:v>
                </c:pt>
                <c:pt idx="19">
                  <c:v>0.90812215139999997</c:v>
                </c:pt>
                <c:pt idx="20">
                  <c:v>0.90894247880000001</c:v>
                </c:pt>
                <c:pt idx="21">
                  <c:v>0.90979803150000005</c:v>
                </c:pt>
                <c:pt idx="22">
                  <c:v>0.91059779299999999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070-4D6E-B535-95CA7593A83B}"/>
            </c:ext>
          </c:extLst>
        </c:ser>
        <c:ser>
          <c:idx val="13"/>
          <c:order val="1"/>
          <c:tx>
            <c:strRef>
              <c:f>'Sheet3 (2)'!$B$2</c:f>
              <c:strCache>
                <c:ptCount val="1"/>
                <c:pt idx="0">
                  <c:v>emin</c:v>
                </c:pt>
              </c:strCache>
            </c:strRef>
          </c:tx>
          <c:spPr>
            <a:ln w="19050">
              <a:noFill/>
            </a:ln>
          </c:spPr>
          <c:xVal>
            <c:numRef>
              <c:f>'Sheet3 (2)'!$A$3:$A$25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'Sheet3 (2)'!$B$3:$B$25</c:f>
              <c:numCache>
                <c:formatCode>General</c:formatCode>
                <c:ptCount val="23"/>
                <c:pt idx="0">
                  <c:v>0.68032011869999998</c:v>
                </c:pt>
                <c:pt idx="1">
                  <c:v>0.71738648640000002</c:v>
                </c:pt>
                <c:pt idx="2">
                  <c:v>0.80024739010000001</c:v>
                </c:pt>
                <c:pt idx="3">
                  <c:v>0.81647888020000003</c:v>
                </c:pt>
                <c:pt idx="4">
                  <c:v>0.84888611930000002</c:v>
                </c:pt>
                <c:pt idx="5">
                  <c:v>0.86140713030000005</c:v>
                </c:pt>
                <c:pt idx="6">
                  <c:v>0.86832045000000002</c:v>
                </c:pt>
                <c:pt idx="7">
                  <c:v>0.87701555990000002</c:v>
                </c:pt>
                <c:pt idx="8">
                  <c:v>0.8814624687</c:v>
                </c:pt>
                <c:pt idx="9">
                  <c:v>0.88638013670000004</c:v>
                </c:pt>
                <c:pt idx="10">
                  <c:v>0.89045958420000004</c:v>
                </c:pt>
                <c:pt idx="11">
                  <c:v>0.89394662439999995</c:v>
                </c:pt>
                <c:pt idx="12">
                  <c:v>0.89682579210000002</c:v>
                </c:pt>
                <c:pt idx="13">
                  <c:v>0.89900048040000002</c:v>
                </c:pt>
                <c:pt idx="14">
                  <c:v>0.90109828879999998</c:v>
                </c:pt>
                <c:pt idx="15">
                  <c:v>0.90279075870000003</c:v>
                </c:pt>
                <c:pt idx="16">
                  <c:v>0.90420436650000002</c:v>
                </c:pt>
                <c:pt idx="17">
                  <c:v>0.90558747689999997</c:v>
                </c:pt>
                <c:pt idx="18">
                  <c:v>0.90682948080000003</c:v>
                </c:pt>
                <c:pt idx="19">
                  <c:v>0.90788474949999998</c:v>
                </c:pt>
                <c:pt idx="20">
                  <c:v>0.90877076639999999</c:v>
                </c:pt>
                <c:pt idx="21">
                  <c:v>0.90963272409999996</c:v>
                </c:pt>
                <c:pt idx="22">
                  <c:v>0.91038062310000001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070-4D6E-B535-95CA7593A83B}"/>
            </c:ext>
          </c:extLst>
        </c:ser>
        <c:ser>
          <c:idx val="14"/>
          <c:order val="2"/>
          <c:tx>
            <c:strRef>
              <c:f>'Sheet3 (2)'!$F$2</c:f>
              <c:strCache>
                <c:ptCount val="1"/>
                <c:pt idx="0">
                  <c:v>emin2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'Sheet3 (2)'!$E$3:$E$13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18</c:v>
                </c:pt>
                <c:pt idx="10">
                  <c:v>24</c:v>
                </c:pt>
              </c:numCache>
            </c:numRef>
          </c:xVal>
          <c:yVal>
            <c:numRef>
              <c:f>'Sheet3 (2)'!$F$3:$F$13</c:f>
              <c:numCache>
                <c:formatCode>General</c:formatCode>
                <c:ptCount val="11"/>
                <c:pt idx="0">
                  <c:v>0.68032011869999998</c:v>
                </c:pt>
                <c:pt idx="1">
                  <c:v>0.71738665410000002</c:v>
                </c:pt>
                <c:pt idx="2">
                  <c:v>0.80023830230000004</c:v>
                </c:pt>
                <c:pt idx="3">
                  <c:v>0.81643279950000003</c:v>
                </c:pt>
                <c:pt idx="4">
                  <c:v>0.84896806089999999</c:v>
                </c:pt>
                <c:pt idx="5">
                  <c:v>0.86827314</c:v>
                </c:pt>
                <c:pt idx="6">
                  <c:v>0.88182128959999995</c:v>
                </c:pt>
                <c:pt idx="7">
                  <c:v>0.89031826410000003</c:v>
                </c:pt>
                <c:pt idx="8">
                  <c:v>0.89666813150000002</c:v>
                </c:pt>
                <c:pt idx="9">
                  <c:v>0.90430010920000004</c:v>
                </c:pt>
                <c:pt idx="10">
                  <c:v>0.91039384469999995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070-4D6E-B535-95CA7593A83B}"/>
            </c:ext>
          </c:extLst>
        </c:ser>
        <c:ser>
          <c:idx val="10"/>
          <c:order val="3"/>
          <c:tx>
            <c:v>min</c:v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Sheet5!$B$14:$X$14</c:f>
              <c:numCache>
                <c:formatCode>0.00E+00</c:formatCode>
                <c:ptCount val="23"/>
                <c:pt idx="0">
                  <c:v>0.68032011867019004</c:v>
                </c:pt>
                <c:pt idx="1">
                  <c:v>0.71738669262238497</c:v>
                </c:pt>
                <c:pt idx="2">
                  <c:v>0.80025741946502404</c:v>
                </c:pt>
                <c:pt idx="3">
                  <c:v>0.816438274422713</c:v>
                </c:pt>
                <c:pt idx="4">
                  <c:v>0.84901292527300598</c:v>
                </c:pt>
                <c:pt idx="5">
                  <c:v>0.86143284083358596</c:v>
                </c:pt>
                <c:pt idx="6">
                  <c:v>0.868287030690577</c:v>
                </c:pt>
                <c:pt idx="7">
                  <c:v>0.87709975571271503</c:v>
                </c:pt>
                <c:pt idx="8">
                  <c:v>0.88186786412519502</c:v>
                </c:pt>
                <c:pt idx="9">
                  <c:v>0.88598239768809295</c:v>
                </c:pt>
                <c:pt idx="10">
                  <c:v>0.89027338407062495</c:v>
                </c:pt>
                <c:pt idx="11">
                  <c:v>0.89381375607285596</c:v>
                </c:pt>
                <c:pt idx="12">
                  <c:v>0.89675911810158204</c:v>
                </c:pt>
                <c:pt idx="13">
                  <c:v>0.89914156849994997</c:v>
                </c:pt>
                <c:pt idx="14">
                  <c:v>0.90103749231769004</c:v>
                </c:pt>
                <c:pt idx="15">
                  <c:v>0.90289108689584296</c:v>
                </c:pt>
                <c:pt idx="16">
                  <c:v>0.90441724891119002</c:v>
                </c:pt>
                <c:pt idx="17">
                  <c:v>0.90563075937488702</c:v>
                </c:pt>
                <c:pt idx="18">
                  <c:v>0.90666281141265403</c:v>
                </c:pt>
                <c:pt idx="19">
                  <c:v>0.90781115286304104</c:v>
                </c:pt>
                <c:pt idx="20">
                  <c:v>0.90882352814397604</c:v>
                </c:pt>
                <c:pt idx="21">
                  <c:v>0.90957102426745695</c:v>
                </c:pt>
                <c:pt idx="22">
                  <c:v>0.91038613375286803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070-4D6E-B535-95CA7593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1624"/>
        <c:axId val="627614904"/>
      </c:scatterChart>
      <c:valAx>
        <c:axId val="62761162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614904"/>
        <c:crosses val="autoZero"/>
        <c:crossBetween val="midCat"/>
      </c:valAx>
      <c:valAx>
        <c:axId val="6276149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61162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'Sheet3 (2)'!$D$2</c:f>
              <c:strCache>
                <c:ptCount val="1"/>
                <c:pt idx="0">
                  <c:v>estd</c:v>
                </c:pt>
              </c:strCache>
            </c:strRef>
          </c:tx>
          <c:marker>
            <c:symbol val="none"/>
          </c:marker>
          <c:xVal>
            <c:numRef>
              <c:f>'Sheet3 (2)'!$A$3:$A$25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'Sheet3 (2)'!$D$3:$D$25</c:f>
              <c:numCache>
                <c:formatCode>General</c:formatCode>
                <c:ptCount val="23"/>
                <c:pt idx="0">
                  <c:v>7.3246000000000001E-6</c:v>
                </c:pt>
                <c:pt idx="1">
                  <c:v>5.9723999999999999E-5</c:v>
                </c:pt>
                <c:pt idx="2">
                  <c:v>7.7332154999999996E-3</c:v>
                </c:pt>
                <c:pt idx="3">
                  <c:v>1.07817204E-2</c:v>
                </c:pt>
                <c:pt idx="4">
                  <c:v>2.2767491999999999E-3</c:v>
                </c:pt>
                <c:pt idx="5">
                  <c:v>1.5882654000000001E-3</c:v>
                </c:pt>
                <c:pt idx="6">
                  <c:v>1.5458952999999999E-3</c:v>
                </c:pt>
                <c:pt idx="7">
                  <c:v>1.0397926000000001E-3</c:v>
                </c:pt>
                <c:pt idx="8">
                  <c:v>7.4308909999999998E-4</c:v>
                </c:pt>
                <c:pt idx="9">
                  <c:v>1.0347405999999999E-3</c:v>
                </c:pt>
                <c:pt idx="10">
                  <c:v>4.7557049999999998E-4</c:v>
                </c:pt>
                <c:pt idx="11">
                  <c:v>4.1057810000000002E-4</c:v>
                </c:pt>
                <c:pt idx="12">
                  <c:v>3.5678100000000003E-4</c:v>
                </c:pt>
                <c:pt idx="13">
                  <c:v>2.752338E-4</c:v>
                </c:pt>
                <c:pt idx="14">
                  <c:v>3.35302E-4</c:v>
                </c:pt>
                <c:pt idx="15">
                  <c:v>2.4924749999999997E-4</c:v>
                </c:pt>
                <c:pt idx="16">
                  <c:v>4.5001150000000001E-4</c:v>
                </c:pt>
                <c:pt idx="17">
                  <c:v>2.1195639999999999E-4</c:v>
                </c:pt>
                <c:pt idx="18">
                  <c:v>1.557187E-4</c:v>
                </c:pt>
                <c:pt idx="19">
                  <c:v>2.1791470000000001E-4</c:v>
                </c:pt>
                <c:pt idx="20">
                  <c:v>1.5786939999999999E-4</c:v>
                </c:pt>
                <c:pt idx="21">
                  <c:v>1.4296409999999999E-4</c:v>
                </c:pt>
                <c:pt idx="22">
                  <c:v>1.048112E-4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2-4BF5-BEE0-6C57475F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82200"/>
        <c:axId val="523284168"/>
      </c:scatterChart>
      <c:valAx>
        <c:axId val="523282200"/>
        <c:scaling>
          <c:logBase val="2"/>
          <c:orientation val="minMax"/>
          <c:max val="2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284168"/>
        <c:crosses val="autoZero"/>
        <c:crossBetween val="midCat"/>
        <c:majorUnit val="1"/>
      </c:valAx>
      <c:valAx>
        <c:axId val="5232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282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Sheet5!$B$3:$X$3</c:f>
              <c:numCache>
                <c:formatCode>0.00E+00</c:formatCode>
                <c:ptCount val="23"/>
                <c:pt idx="0">
                  <c:v>0.68032379034022705</c:v>
                </c:pt>
                <c:pt idx="1">
                  <c:v>0.71753928448649795</c:v>
                </c:pt>
                <c:pt idx="2">
                  <c:v>0.80025741946502404</c:v>
                </c:pt>
                <c:pt idx="3">
                  <c:v>0.84016791079222497</c:v>
                </c:pt>
                <c:pt idx="4">
                  <c:v>0.85009219182523299</c:v>
                </c:pt>
                <c:pt idx="5">
                  <c:v>0.86163190860000305</c:v>
                </c:pt>
                <c:pt idx="6">
                  <c:v>0.87157576771858503</c:v>
                </c:pt>
                <c:pt idx="7">
                  <c:v>0.87709975571271503</c:v>
                </c:pt>
                <c:pt idx="8">
                  <c:v>0.88249907797375604</c:v>
                </c:pt>
                <c:pt idx="9">
                  <c:v>0.886697224337475</c:v>
                </c:pt>
                <c:pt idx="10">
                  <c:v>0.89090241409718796</c:v>
                </c:pt>
                <c:pt idx="11">
                  <c:v>0.89421364367096401</c:v>
                </c:pt>
                <c:pt idx="12">
                  <c:v>0.89822875529486801</c:v>
                </c:pt>
                <c:pt idx="13">
                  <c:v>0.89953184266277797</c:v>
                </c:pt>
                <c:pt idx="14">
                  <c:v>0.90203445787344205</c:v>
                </c:pt>
                <c:pt idx="15">
                  <c:v>0.90296416720895101</c:v>
                </c:pt>
                <c:pt idx="16">
                  <c:v>0.90460812873326502</c:v>
                </c:pt>
                <c:pt idx="17">
                  <c:v>0.90655433269451602</c:v>
                </c:pt>
                <c:pt idx="18">
                  <c:v>0.90712149809077403</c:v>
                </c:pt>
                <c:pt idx="19">
                  <c:v>0.90805298784069399</c:v>
                </c:pt>
                <c:pt idx="20">
                  <c:v>0.90916207662175497</c:v>
                </c:pt>
                <c:pt idx="21">
                  <c:v>0.90983451961190498</c:v>
                </c:pt>
                <c:pt idx="22">
                  <c:v>0.91065124290021504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4-49BC-998F-643F38781F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Sheet5!$B$4:$X$4</c:f>
              <c:numCache>
                <c:formatCode>0.00E+00</c:formatCode>
                <c:ptCount val="23"/>
                <c:pt idx="0">
                  <c:v>0.68032024813537095</c:v>
                </c:pt>
                <c:pt idx="1">
                  <c:v>0.71738777425726397</c:v>
                </c:pt>
                <c:pt idx="2">
                  <c:v>0.80026147469164299</c:v>
                </c:pt>
                <c:pt idx="3">
                  <c:v>0.84097228202714303</c:v>
                </c:pt>
                <c:pt idx="4">
                  <c:v>0.84947453941728901</c:v>
                </c:pt>
                <c:pt idx="5">
                  <c:v>0.86171732007547097</c:v>
                </c:pt>
                <c:pt idx="6">
                  <c:v>0.86907600739049895</c:v>
                </c:pt>
                <c:pt idx="7">
                  <c:v>0.88022880350017196</c:v>
                </c:pt>
                <c:pt idx="8">
                  <c:v>0.88255999413451502</c:v>
                </c:pt>
                <c:pt idx="9">
                  <c:v>0.88770275488005002</c:v>
                </c:pt>
                <c:pt idx="10">
                  <c:v>0.89220197767491205</c:v>
                </c:pt>
                <c:pt idx="11">
                  <c:v>0.89483443121891704</c:v>
                </c:pt>
                <c:pt idx="12">
                  <c:v>0.89692680109540601</c:v>
                </c:pt>
                <c:pt idx="13">
                  <c:v>0.89914156849994997</c:v>
                </c:pt>
                <c:pt idx="14">
                  <c:v>0.90176963591805004</c:v>
                </c:pt>
                <c:pt idx="15">
                  <c:v>0.90289108689584296</c:v>
                </c:pt>
                <c:pt idx="16">
                  <c:v>0.90451986074128599</c:v>
                </c:pt>
                <c:pt idx="17">
                  <c:v>0.90592637883065896</c:v>
                </c:pt>
                <c:pt idx="18">
                  <c:v>0.90686579898458697</c:v>
                </c:pt>
                <c:pt idx="19">
                  <c:v>0.90808971466792698</c:v>
                </c:pt>
                <c:pt idx="20">
                  <c:v>0.90882352814397604</c:v>
                </c:pt>
                <c:pt idx="21">
                  <c:v>0.90972481522942905</c:v>
                </c:pt>
                <c:pt idx="22">
                  <c:v>0.91058300898574096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4-49BC-998F-643F38781F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Sheet5!$B$5:$X$5</c:f>
              <c:numCache>
                <c:formatCode>0.00E+00</c:formatCode>
                <c:ptCount val="23"/>
                <c:pt idx="0">
                  <c:v>0.68043463877681198</c:v>
                </c:pt>
                <c:pt idx="1">
                  <c:v>0.71739078820399804</c:v>
                </c:pt>
                <c:pt idx="2">
                  <c:v>0.80029452352619501</c:v>
                </c:pt>
                <c:pt idx="3">
                  <c:v>0.81646196541979299</c:v>
                </c:pt>
                <c:pt idx="4">
                  <c:v>0.85565911265475902</c:v>
                </c:pt>
                <c:pt idx="5">
                  <c:v>0.86316432355231798</c:v>
                </c:pt>
                <c:pt idx="6">
                  <c:v>0.868400886699362</c:v>
                </c:pt>
                <c:pt idx="7">
                  <c:v>0.87812586240731905</c:v>
                </c:pt>
                <c:pt idx="8">
                  <c:v>0.88616376816193099</c:v>
                </c:pt>
                <c:pt idx="9">
                  <c:v>0.88661330796190896</c:v>
                </c:pt>
                <c:pt idx="10">
                  <c:v>0.89153077112746604</c:v>
                </c:pt>
                <c:pt idx="11">
                  <c:v>0.89528964562601399</c:v>
                </c:pt>
                <c:pt idx="12">
                  <c:v>0.89722970060721396</c:v>
                </c:pt>
                <c:pt idx="13">
                  <c:v>0.90016262147279702</c:v>
                </c:pt>
                <c:pt idx="14">
                  <c:v>0.90108374343617803</c:v>
                </c:pt>
                <c:pt idx="15">
                  <c:v>0.90295048099167297</c:v>
                </c:pt>
                <c:pt idx="16">
                  <c:v>0.90533449236158303</c:v>
                </c:pt>
                <c:pt idx="17">
                  <c:v>0.90627914369476403</c:v>
                </c:pt>
                <c:pt idx="18">
                  <c:v>0.90666281141265403</c:v>
                </c:pt>
                <c:pt idx="19">
                  <c:v>0.908336819239561</c:v>
                </c:pt>
                <c:pt idx="20">
                  <c:v>0.90889178874100796</c:v>
                </c:pt>
                <c:pt idx="21">
                  <c:v>0.90957102426745695</c:v>
                </c:pt>
                <c:pt idx="22">
                  <c:v>0.910579324239427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4-49BC-998F-643F38781FD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Sheet5!$B$6:$X$6</c:f>
              <c:numCache>
                <c:formatCode>0.00E+00</c:formatCode>
                <c:ptCount val="23"/>
                <c:pt idx="0">
                  <c:v>0.68032011867019004</c:v>
                </c:pt>
                <c:pt idx="1">
                  <c:v>0.71767846138645897</c:v>
                </c:pt>
                <c:pt idx="2">
                  <c:v>0.80029242493725805</c:v>
                </c:pt>
                <c:pt idx="3">
                  <c:v>0.816438274422713</c:v>
                </c:pt>
                <c:pt idx="4">
                  <c:v>0.85062406148000702</c:v>
                </c:pt>
                <c:pt idx="5">
                  <c:v>0.86214853109143097</c:v>
                </c:pt>
                <c:pt idx="6">
                  <c:v>0.868287030690577</c:v>
                </c:pt>
                <c:pt idx="7">
                  <c:v>0.87717374819879401</c:v>
                </c:pt>
                <c:pt idx="8">
                  <c:v>0.88186786412519502</c:v>
                </c:pt>
                <c:pt idx="9">
                  <c:v>0.887327426528699</c:v>
                </c:pt>
                <c:pt idx="10">
                  <c:v>0.89154679204472798</c:v>
                </c:pt>
                <c:pt idx="11">
                  <c:v>0.89455976870367604</c:v>
                </c:pt>
                <c:pt idx="12">
                  <c:v>0.89732094527435902</c:v>
                </c:pt>
                <c:pt idx="13">
                  <c:v>0.90012770273442499</c:v>
                </c:pt>
                <c:pt idx="14">
                  <c:v>0.901045600843288</c:v>
                </c:pt>
                <c:pt idx="15">
                  <c:v>0.90302945608130503</c:v>
                </c:pt>
                <c:pt idx="16">
                  <c:v>0.90514779375644905</c:v>
                </c:pt>
                <c:pt idx="17">
                  <c:v>0.90593822117942702</c:v>
                </c:pt>
                <c:pt idx="18">
                  <c:v>0.90710108240338405</c:v>
                </c:pt>
                <c:pt idx="19">
                  <c:v>0.90806702381432602</c:v>
                </c:pt>
                <c:pt idx="20">
                  <c:v>0.90896466570272905</c:v>
                </c:pt>
                <c:pt idx="21">
                  <c:v>0.90993989619586002</c:v>
                </c:pt>
                <c:pt idx="22">
                  <c:v>0.91053616266831205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4-49BC-998F-643F38781FD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Sheet5!$B$7:$X$7</c:f>
              <c:numCache>
                <c:formatCode>0.00E+00</c:formatCode>
                <c:ptCount val="23"/>
                <c:pt idx="0">
                  <c:v>0.68033702140685104</c:v>
                </c:pt>
                <c:pt idx="1">
                  <c:v>0.71739535434292101</c:v>
                </c:pt>
                <c:pt idx="2">
                  <c:v>0.80027733341614704</c:v>
                </c:pt>
                <c:pt idx="3">
                  <c:v>0.83997807775746403</c:v>
                </c:pt>
                <c:pt idx="4">
                  <c:v>0.84945658393946699</c:v>
                </c:pt>
                <c:pt idx="5">
                  <c:v>0.86200126869048399</c:v>
                </c:pt>
                <c:pt idx="6">
                  <c:v>0.87133080645799099</c:v>
                </c:pt>
                <c:pt idx="7">
                  <c:v>0.87776477895750404</c:v>
                </c:pt>
                <c:pt idx="8">
                  <c:v>0.88215580285832396</c:v>
                </c:pt>
                <c:pt idx="9">
                  <c:v>0.88598239768809295</c:v>
                </c:pt>
                <c:pt idx="10">
                  <c:v>0.89133880963698997</c:v>
                </c:pt>
                <c:pt idx="11">
                  <c:v>0.89381375607285596</c:v>
                </c:pt>
                <c:pt idx="12">
                  <c:v>0.89675911810158204</c:v>
                </c:pt>
                <c:pt idx="13">
                  <c:v>0.89947233043627195</c:v>
                </c:pt>
                <c:pt idx="14">
                  <c:v>0.90103749231769004</c:v>
                </c:pt>
                <c:pt idx="15">
                  <c:v>0.90300897156254001</c:v>
                </c:pt>
                <c:pt idx="16">
                  <c:v>0.90474063266730398</c:v>
                </c:pt>
                <c:pt idx="17">
                  <c:v>0.90563075937488702</c:v>
                </c:pt>
                <c:pt idx="18">
                  <c:v>0.90693775196846405</c:v>
                </c:pt>
                <c:pt idx="19">
                  <c:v>0.90781115286304104</c:v>
                </c:pt>
                <c:pt idx="20">
                  <c:v>0.90888290701770202</c:v>
                </c:pt>
                <c:pt idx="21">
                  <c:v>0.90978966631608904</c:v>
                </c:pt>
                <c:pt idx="22">
                  <c:v>0.91054872068628101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24-49BC-998F-643F38781FD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Sheet5!$B$8:$X$8</c:f>
              <c:numCache>
                <c:formatCode>0.00E+00</c:formatCode>
                <c:ptCount val="23"/>
                <c:pt idx="0">
                  <c:v>0.68032013016014603</c:v>
                </c:pt>
                <c:pt idx="1">
                  <c:v>0.71740462571240504</c:v>
                </c:pt>
                <c:pt idx="2">
                  <c:v>0.80152263564245896</c:v>
                </c:pt>
                <c:pt idx="3">
                  <c:v>0.81644058525896002</c:v>
                </c:pt>
                <c:pt idx="4">
                  <c:v>0.84901292527300598</c:v>
                </c:pt>
                <c:pt idx="5">
                  <c:v>0.86185024998634296</c:v>
                </c:pt>
                <c:pt idx="6">
                  <c:v>0.87355246847046897</c:v>
                </c:pt>
                <c:pt idx="7">
                  <c:v>0.87782423085947403</c:v>
                </c:pt>
                <c:pt idx="8">
                  <c:v>0.883729530567128</c:v>
                </c:pt>
                <c:pt idx="9">
                  <c:v>0.88766135717681804</c:v>
                </c:pt>
                <c:pt idx="10">
                  <c:v>0.89027338407062495</c:v>
                </c:pt>
                <c:pt idx="11">
                  <c:v>0.89470111091266002</c:v>
                </c:pt>
                <c:pt idx="12">
                  <c:v>0.89771873529375401</c:v>
                </c:pt>
                <c:pt idx="13">
                  <c:v>0.89952221031802704</c:v>
                </c:pt>
                <c:pt idx="14">
                  <c:v>0.90149387663904501</c:v>
                </c:pt>
                <c:pt idx="15">
                  <c:v>0.90397049433449805</c:v>
                </c:pt>
                <c:pt idx="16">
                  <c:v>0.90478699105692695</c:v>
                </c:pt>
                <c:pt idx="17">
                  <c:v>0.90572907047343998</c:v>
                </c:pt>
                <c:pt idx="18">
                  <c:v>0.90685553586151901</c:v>
                </c:pt>
                <c:pt idx="19">
                  <c:v>0.90803471396298796</c:v>
                </c:pt>
                <c:pt idx="20">
                  <c:v>0.90885094808496703</c:v>
                </c:pt>
                <c:pt idx="21">
                  <c:v>0.90982623283129205</c:v>
                </c:pt>
                <c:pt idx="22">
                  <c:v>0.91066298274236102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4-49BC-998F-643F38781FD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Sheet5!$B$9:$X$9</c:f>
              <c:numCache>
                <c:formatCode>0.00E+00</c:formatCode>
                <c:ptCount val="23"/>
                <c:pt idx="0">
                  <c:v>0.68125488347728202</c:v>
                </c:pt>
                <c:pt idx="1">
                  <c:v>0.71738669262238497</c:v>
                </c:pt>
                <c:pt idx="2">
                  <c:v>0.80116121328617496</c:v>
                </c:pt>
                <c:pt idx="3">
                  <c:v>0.84035505650628295</c:v>
                </c:pt>
                <c:pt idx="4">
                  <c:v>0.85013746673975599</c:v>
                </c:pt>
                <c:pt idx="5">
                  <c:v>0.86153831902065103</c:v>
                </c:pt>
                <c:pt idx="6">
                  <c:v>0.87122528170938995</c:v>
                </c:pt>
                <c:pt idx="7">
                  <c:v>0.87785595738988598</c:v>
                </c:pt>
                <c:pt idx="8">
                  <c:v>0.88209471143497697</c:v>
                </c:pt>
                <c:pt idx="9">
                  <c:v>0.88738248951251597</c:v>
                </c:pt>
                <c:pt idx="10">
                  <c:v>0.89070523289029302</c:v>
                </c:pt>
                <c:pt idx="11">
                  <c:v>0.89441902353473302</c:v>
                </c:pt>
                <c:pt idx="12">
                  <c:v>0.89761618318324299</c:v>
                </c:pt>
                <c:pt idx="13">
                  <c:v>0.90001880211351604</c:v>
                </c:pt>
                <c:pt idx="14">
                  <c:v>0.90122007059368703</c:v>
                </c:pt>
                <c:pt idx="15">
                  <c:v>0.90321984558889601</c:v>
                </c:pt>
                <c:pt idx="16">
                  <c:v>0.90441724891119002</c:v>
                </c:pt>
                <c:pt idx="17">
                  <c:v>0.90608878374293</c:v>
                </c:pt>
                <c:pt idx="18">
                  <c:v>0.90723568729665405</c:v>
                </c:pt>
                <c:pt idx="19">
                  <c:v>0.908282144693909</c:v>
                </c:pt>
                <c:pt idx="20">
                  <c:v>0.90897964920861196</c:v>
                </c:pt>
                <c:pt idx="21">
                  <c:v>0.90980097693328899</c:v>
                </c:pt>
                <c:pt idx="22">
                  <c:v>0.91038613375286803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24-49BC-998F-643F38781FD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Sheet5!$B$10:$X$10</c:f>
              <c:numCache>
                <c:formatCode>0.00E+00</c:formatCode>
                <c:ptCount val="23"/>
                <c:pt idx="0">
                  <c:v>0.68032044072751496</c:v>
                </c:pt>
                <c:pt idx="1">
                  <c:v>0.71739064081399795</c:v>
                </c:pt>
                <c:pt idx="2">
                  <c:v>0.80027932053359796</c:v>
                </c:pt>
                <c:pt idx="3">
                  <c:v>0.84101174268402001</c:v>
                </c:pt>
                <c:pt idx="4">
                  <c:v>0.85395033564902101</c:v>
                </c:pt>
                <c:pt idx="5">
                  <c:v>0.86233403878407899</c:v>
                </c:pt>
                <c:pt idx="6">
                  <c:v>0.87116714703569098</c:v>
                </c:pt>
                <c:pt idx="7">
                  <c:v>0.87733857542487503</c:v>
                </c:pt>
                <c:pt idx="8">
                  <c:v>0.88260083847132298</c:v>
                </c:pt>
                <c:pt idx="9">
                  <c:v>0.88864246087675103</c:v>
                </c:pt>
                <c:pt idx="10">
                  <c:v>0.89086672120259103</c:v>
                </c:pt>
                <c:pt idx="11">
                  <c:v>0.89540732027217196</c:v>
                </c:pt>
                <c:pt idx="12">
                  <c:v>0.89705190163648596</c:v>
                </c:pt>
                <c:pt idx="13">
                  <c:v>0.89924523816702295</c:v>
                </c:pt>
                <c:pt idx="14">
                  <c:v>0.901851141677395</c:v>
                </c:pt>
                <c:pt idx="15">
                  <c:v>0.90294993799581402</c:v>
                </c:pt>
                <c:pt idx="16">
                  <c:v>0.90462690344169405</c:v>
                </c:pt>
                <c:pt idx="17">
                  <c:v>0.905973206559749</c:v>
                </c:pt>
                <c:pt idx="18">
                  <c:v>0.90708581027663204</c:v>
                </c:pt>
                <c:pt idx="19">
                  <c:v>0.90819656415685401</c:v>
                </c:pt>
                <c:pt idx="20">
                  <c:v>0.90892773230570201</c:v>
                </c:pt>
                <c:pt idx="21">
                  <c:v>0.90985002412779103</c:v>
                </c:pt>
                <c:pt idx="22">
                  <c:v>0.91068143663233303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24-49BC-998F-643F38781FD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Sheet5!$B$11:$X$11</c:f>
              <c:numCache>
                <c:formatCode>0.00E+00</c:formatCode>
                <c:ptCount val="23"/>
                <c:pt idx="0">
                  <c:v>0.68032013427729898</c:v>
                </c:pt>
                <c:pt idx="1">
                  <c:v>0.71739812044738704</c:v>
                </c:pt>
                <c:pt idx="2">
                  <c:v>0.80034874602491302</c:v>
                </c:pt>
                <c:pt idx="3">
                  <c:v>0.843591041441342</c:v>
                </c:pt>
                <c:pt idx="4">
                  <c:v>0.85232771518780204</c:v>
                </c:pt>
                <c:pt idx="5">
                  <c:v>0.86143284083358596</c:v>
                </c:pt>
                <c:pt idx="6">
                  <c:v>0.87168015176472902</c:v>
                </c:pt>
                <c:pt idx="7">
                  <c:v>0.87785075819643299</c:v>
                </c:pt>
                <c:pt idx="8">
                  <c:v>0.88351469626953905</c:v>
                </c:pt>
                <c:pt idx="9">
                  <c:v>0.89158450982474002</c:v>
                </c:pt>
                <c:pt idx="10">
                  <c:v>0.89037266044608498</c:v>
                </c:pt>
                <c:pt idx="11">
                  <c:v>0.89551901824596902</c:v>
                </c:pt>
                <c:pt idx="12">
                  <c:v>0.89705770143962205</c:v>
                </c:pt>
                <c:pt idx="13">
                  <c:v>0.89936499945308801</c:v>
                </c:pt>
                <c:pt idx="14">
                  <c:v>0.90171090816011201</c:v>
                </c:pt>
                <c:pt idx="15">
                  <c:v>0.90308077330538505</c:v>
                </c:pt>
                <c:pt idx="16">
                  <c:v>0.90446338044087005</c:v>
                </c:pt>
                <c:pt idx="17">
                  <c:v>0.90602451782299098</c:v>
                </c:pt>
                <c:pt idx="18">
                  <c:v>0.907164671977855</c:v>
                </c:pt>
                <c:pt idx="19">
                  <c:v>0.90827888595964901</c:v>
                </c:pt>
                <c:pt idx="20">
                  <c:v>0.90917622412436205</c:v>
                </c:pt>
                <c:pt idx="21">
                  <c:v>0.90961390624246097</c:v>
                </c:pt>
                <c:pt idx="22">
                  <c:v>0.91052347269144596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24-49BC-998F-643F38781FD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Sheet5!$B$12:$X$12</c:f>
              <c:numCache>
                <c:formatCode>0.00E+00</c:formatCode>
                <c:ptCount val="23"/>
                <c:pt idx="0">
                  <c:v>0.68032012200947301</c:v>
                </c:pt>
                <c:pt idx="1">
                  <c:v>0.71738984879694701</c:v>
                </c:pt>
                <c:pt idx="2">
                  <c:v>0.80026778641393903</c:v>
                </c:pt>
                <c:pt idx="3">
                  <c:v>0.81654192390299196</c:v>
                </c:pt>
                <c:pt idx="4">
                  <c:v>0.84961370518444901</c:v>
                </c:pt>
                <c:pt idx="5">
                  <c:v>0.86182408402292499</c:v>
                </c:pt>
                <c:pt idx="6">
                  <c:v>0.871283802057501</c:v>
                </c:pt>
                <c:pt idx="7">
                  <c:v>0.87719014947409901</c:v>
                </c:pt>
                <c:pt idx="8">
                  <c:v>0.884074463662328</c:v>
                </c:pt>
                <c:pt idx="9">
                  <c:v>0.890217608764721</c:v>
                </c:pt>
                <c:pt idx="10">
                  <c:v>0.89072332167135804</c:v>
                </c:pt>
                <c:pt idx="11">
                  <c:v>0.89398762983359803</c:v>
                </c:pt>
                <c:pt idx="12">
                  <c:v>0.89744322877279004</c:v>
                </c:pt>
                <c:pt idx="13">
                  <c:v>0.89920144394566703</c:v>
                </c:pt>
                <c:pt idx="14">
                  <c:v>0.90176085443336296</c:v>
                </c:pt>
                <c:pt idx="15">
                  <c:v>0.90301903994996602</c:v>
                </c:pt>
                <c:pt idx="16">
                  <c:v>0.90474448766093796</c:v>
                </c:pt>
                <c:pt idx="17">
                  <c:v>0.90570716049127098</c:v>
                </c:pt>
                <c:pt idx="18">
                  <c:v>0.90710815279229395</c:v>
                </c:pt>
                <c:pt idx="19">
                  <c:v>0.90822923559094204</c:v>
                </c:pt>
                <c:pt idx="20">
                  <c:v>0.90885986550338105</c:v>
                </c:pt>
                <c:pt idx="21">
                  <c:v>0.90988163582247805</c:v>
                </c:pt>
                <c:pt idx="22">
                  <c:v>0.91060092197426601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24-49BC-998F-643F38781FDE}"/>
            </c:ext>
          </c:extLst>
        </c:ser>
        <c:ser>
          <c:idx val="10"/>
          <c:order val="10"/>
          <c:tx>
            <c:v>min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Sheet5!$B$2:$X$2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Sheet5!$B$14:$X$14</c:f>
              <c:numCache>
                <c:formatCode>0.00E+00</c:formatCode>
                <c:ptCount val="23"/>
                <c:pt idx="0">
                  <c:v>0.68032011867019004</c:v>
                </c:pt>
                <c:pt idx="1">
                  <c:v>0.71738669262238497</c:v>
                </c:pt>
                <c:pt idx="2">
                  <c:v>0.80025741946502404</c:v>
                </c:pt>
                <c:pt idx="3">
                  <c:v>0.816438274422713</c:v>
                </c:pt>
                <c:pt idx="4">
                  <c:v>0.84901292527300598</c:v>
                </c:pt>
                <c:pt idx="5">
                  <c:v>0.86143284083358596</c:v>
                </c:pt>
                <c:pt idx="6">
                  <c:v>0.868287030690577</c:v>
                </c:pt>
                <c:pt idx="7">
                  <c:v>0.87709975571271503</c:v>
                </c:pt>
                <c:pt idx="8">
                  <c:v>0.88186786412519502</c:v>
                </c:pt>
                <c:pt idx="9">
                  <c:v>0.88598239768809295</c:v>
                </c:pt>
                <c:pt idx="10">
                  <c:v>0.89027338407062495</c:v>
                </c:pt>
                <c:pt idx="11">
                  <c:v>0.89381375607285596</c:v>
                </c:pt>
                <c:pt idx="12">
                  <c:v>0.89675911810158204</c:v>
                </c:pt>
                <c:pt idx="13">
                  <c:v>0.89914156849994997</c:v>
                </c:pt>
                <c:pt idx="14">
                  <c:v>0.90103749231769004</c:v>
                </c:pt>
                <c:pt idx="15">
                  <c:v>0.90289108689584296</c:v>
                </c:pt>
                <c:pt idx="16">
                  <c:v>0.90441724891119002</c:v>
                </c:pt>
                <c:pt idx="17">
                  <c:v>0.90563075937488702</c:v>
                </c:pt>
                <c:pt idx="18">
                  <c:v>0.90666281141265403</c:v>
                </c:pt>
                <c:pt idx="19">
                  <c:v>0.90781115286304104</c:v>
                </c:pt>
                <c:pt idx="20">
                  <c:v>0.90882352814397604</c:v>
                </c:pt>
                <c:pt idx="21">
                  <c:v>0.90957102426745695</c:v>
                </c:pt>
                <c:pt idx="22">
                  <c:v>0.91038613375286803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9-44F2-9C44-6D1F525F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1624"/>
        <c:axId val="627614904"/>
      </c:scatterChart>
      <c:valAx>
        <c:axId val="62761162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614904"/>
        <c:crosses val="autoZero"/>
        <c:crossBetween val="midCat"/>
      </c:valAx>
      <c:valAx>
        <c:axId val="6276149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61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13</xdr:row>
      <xdr:rowOff>147637</xdr:rowOff>
    </xdr:from>
    <xdr:to>
      <xdr:col>19</xdr:col>
      <xdr:colOff>228600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40ED3-23F3-49AD-9C87-236809245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1</xdr:row>
      <xdr:rowOff>138112</xdr:rowOff>
    </xdr:from>
    <xdr:to>
      <xdr:col>13</xdr:col>
      <xdr:colOff>61912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AF1A3-7778-496D-8CBF-924CB98CF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3</xdr:row>
      <xdr:rowOff>28575</xdr:rowOff>
    </xdr:from>
    <xdr:to>
      <xdr:col>21</xdr:col>
      <xdr:colOff>123825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E2655-5459-4262-AB8B-9C0CEA645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240166</xdr:colOff>
      <xdr:row>1</xdr:row>
      <xdr:rowOff>83684</xdr:rowOff>
    </xdr:from>
    <xdr:to>
      <xdr:col>23</xdr:col>
      <xdr:colOff>435428</xdr:colOff>
      <xdr:row>33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7C761-129A-4992-9269-4D2814CAC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523875</xdr:colOff>
      <xdr:row>6</xdr:row>
      <xdr:rowOff>19050</xdr:rowOff>
    </xdr:from>
    <xdr:to>
      <xdr:col>31</xdr:col>
      <xdr:colOff>219075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768D9-0716-4F86-AC87-3638ED47C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16</xdr:row>
      <xdr:rowOff>61912</xdr:rowOff>
    </xdr:from>
    <xdr:to>
      <xdr:col>15</xdr:col>
      <xdr:colOff>476250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8733-3FD6-4B35-87FE-6D00C163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A5C52-3C31-4A4A-BBCA-24AB61D762BC}" name="Table1" displayName="Table1" ref="A5:H15" totalsRowShown="0">
  <autoFilter ref="A5:H15" xr:uid="{B3EA8FAB-4EC4-499E-B443-4440987FD26A}"/>
  <tableColumns count="8">
    <tableColumn id="1" xr3:uid="{E22F58CD-ABC1-46B9-B878-0A1AE6F57DA3}" name="num"/>
    <tableColumn id="2" xr3:uid="{AADCBA61-60F3-4E24-AB5E-C8A7CF500010}" name="2"/>
    <tableColumn id="4" xr3:uid="{3EBAE53E-4F9A-4928-905B-DD99B36457A6}" name="3"/>
    <tableColumn id="5" xr3:uid="{E34F32E9-570F-404A-B2B7-CEB073D6DB32}" name="4"/>
    <tableColumn id="6" xr3:uid="{4E67766E-43B0-426B-BA27-EFF4C3003C7B}" name="5"/>
    <tableColumn id="7" xr3:uid="{0170BDB0-9AF6-4A0D-B580-B75A6B3B572D}" name="72"/>
    <tableColumn id="8" xr3:uid="{FE5A0A34-5FAD-4416-AC34-4C973BF847EF}" name="7"/>
    <tableColumn id="3" xr3:uid="{DFF95BD6-12A4-40F5-8341-7E5C6CFC93D6}" name="1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3F90-5165-4CE6-A8C8-4999FBD9E95D}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2</v>
      </c>
    </row>
    <row r="4" spans="1:2" x14ac:dyDescent="0.25">
      <c r="A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8918-7BCE-421D-A147-6D6797944E0D}">
  <dimension ref="A5:I15"/>
  <sheetViews>
    <sheetView workbookViewId="0">
      <selection activeCell="B15" sqref="B15:H15"/>
    </sheetView>
  </sheetViews>
  <sheetFormatPr defaultRowHeight="15" x14ac:dyDescent="0.25"/>
  <sheetData>
    <row r="5" spans="1:9" x14ac:dyDescent="0.25">
      <c r="A5" t="s">
        <v>3</v>
      </c>
      <c r="B5" t="s">
        <v>12</v>
      </c>
      <c r="C5" t="s">
        <v>14</v>
      </c>
      <c r="D5" t="s">
        <v>15</v>
      </c>
      <c r="E5" t="s">
        <v>16</v>
      </c>
      <c r="F5" t="s">
        <v>18</v>
      </c>
      <c r="G5" t="s">
        <v>17</v>
      </c>
      <c r="H5" t="s">
        <v>13</v>
      </c>
    </row>
    <row r="6" spans="1:9" x14ac:dyDescent="0.25">
      <c r="A6" t="s">
        <v>19</v>
      </c>
      <c r="B6">
        <v>2</v>
      </c>
      <c r="C6">
        <v>3</v>
      </c>
      <c r="D6">
        <v>4</v>
      </c>
      <c r="E6">
        <v>5</v>
      </c>
      <c r="F6">
        <v>7</v>
      </c>
      <c r="G6">
        <v>10</v>
      </c>
      <c r="H6">
        <v>20</v>
      </c>
    </row>
    <row r="7" spans="1:9" x14ac:dyDescent="0.25">
      <c r="A7" t="s">
        <v>7</v>
      </c>
      <c r="B7">
        <v>0.68032011865306996</v>
      </c>
      <c r="C7">
        <v>0.71739325818607103</v>
      </c>
      <c r="D7">
        <v>0.80074039263655505</v>
      </c>
      <c r="E7">
        <v>0.84050741704131704</v>
      </c>
      <c r="F7">
        <v>0.86245853311822296</v>
      </c>
      <c r="G7">
        <v>0.88273340812620305</v>
      </c>
      <c r="H7">
        <v>0.90711901877885803</v>
      </c>
    </row>
    <row r="8" spans="1:9" x14ac:dyDescent="0.25">
      <c r="A8" t="s">
        <v>8</v>
      </c>
      <c r="B8">
        <v>0.68032011896911104</v>
      </c>
      <c r="C8">
        <v>0.71741909141856297</v>
      </c>
      <c r="D8">
        <v>0.80334689744486298</v>
      </c>
      <c r="E8">
        <v>0.81648707928777997</v>
      </c>
      <c r="F8">
        <v>0.86194607600314899</v>
      </c>
      <c r="G8">
        <v>0.88214660059801298</v>
      </c>
      <c r="H8">
        <v>0.90714403455769799</v>
      </c>
    </row>
    <row r="9" spans="1:9" x14ac:dyDescent="0.25">
      <c r="A9" t="s">
        <v>9</v>
      </c>
      <c r="B9">
        <v>0.68032011868954601</v>
      </c>
      <c r="C9">
        <v>0.71739288283681202</v>
      </c>
      <c r="D9">
        <v>0.80064655682831398</v>
      </c>
      <c r="E9">
        <v>0.81656992778318804</v>
      </c>
      <c r="F9">
        <v>0.86209858048093901</v>
      </c>
      <c r="G9">
        <v>0.88449463693327501</v>
      </c>
      <c r="H9">
        <v>0.90721708044806604</v>
      </c>
    </row>
    <row r="10" spans="1:9" x14ac:dyDescent="0.25">
      <c r="A10" t="s">
        <v>10</v>
      </c>
      <c r="B10">
        <v>0.68035094411962005</v>
      </c>
      <c r="C10">
        <v>0.73608720357883695</v>
      </c>
      <c r="D10">
        <v>0.80255513765817099</v>
      </c>
      <c r="E10">
        <v>0.84095976659370397</v>
      </c>
      <c r="F10">
        <v>0.86515599372601004</v>
      </c>
      <c r="G10">
        <v>0.88549621216081098</v>
      </c>
      <c r="H10">
        <v>0.90678549014286802</v>
      </c>
    </row>
    <row r="11" spans="1:9" x14ac:dyDescent="0.25">
      <c r="A11" t="s">
        <v>11</v>
      </c>
      <c r="B11">
        <v>0.68032263486786304</v>
      </c>
      <c r="C11">
        <v>0.71738650394050796</v>
      </c>
      <c r="D11">
        <v>0.801027152286935</v>
      </c>
      <c r="E11">
        <v>0.84095627233640702</v>
      </c>
      <c r="F11">
        <v>0.862602070734931</v>
      </c>
      <c r="G11">
        <v>0.88529425714695698</v>
      </c>
      <c r="H11">
        <v>0.90713262069127998</v>
      </c>
    </row>
    <row r="12" spans="1:9" x14ac:dyDescent="0.25">
      <c r="A12" t="s">
        <v>4</v>
      </c>
      <c r="B12">
        <f t="shared" ref="B12:H12" si="0">AVERAGE(B7:B11)</f>
        <v>0.68032678705984195</v>
      </c>
      <c r="C12">
        <f t="shared" si="0"/>
        <v>0.72113578799215816</v>
      </c>
      <c r="D12">
        <f t="shared" si="0"/>
        <v>0.80166322737096751</v>
      </c>
      <c r="E12">
        <f t="shared" si="0"/>
        <v>0.83109609260847928</v>
      </c>
      <c r="F12">
        <f t="shared" si="0"/>
        <v>0.86285225081265027</v>
      </c>
      <c r="G12">
        <f t="shared" si="0"/>
        <v>0.88403302299305175</v>
      </c>
      <c r="H12">
        <f t="shared" si="0"/>
        <v>0.90707964892375403</v>
      </c>
    </row>
    <row r="13" spans="1:9" x14ac:dyDescent="0.25">
      <c r="A13" t="s">
        <v>5</v>
      </c>
      <c r="B13">
        <f t="shared" ref="B13:H13" si="1">_xlfn.STDEV.P(B7:B11)</f>
        <v>1.2117776038766642E-5</v>
      </c>
      <c r="C13">
        <f t="shared" si="1"/>
        <v>7.4757161625770866E-3</v>
      </c>
      <c r="D13">
        <f t="shared" si="1"/>
        <v>1.0881252988525802E-3</v>
      </c>
      <c r="E13">
        <f t="shared" si="1"/>
        <v>1.1895553548026782E-2</v>
      </c>
      <c r="F13">
        <f t="shared" si="1"/>
        <v>1.1759257510000015E-3</v>
      </c>
      <c r="G13">
        <f t="shared" si="1"/>
        <v>1.3558989502224293E-3</v>
      </c>
      <c r="H13">
        <f t="shared" si="1"/>
        <v>1.5094258229615831E-4</v>
      </c>
    </row>
    <row r="14" spans="1:9" x14ac:dyDescent="0.25">
      <c r="A14" t="s">
        <v>6</v>
      </c>
      <c r="B14" s="1">
        <f t="shared" ref="B14:H14" si="2">B13/B12</f>
        <v>1.781169912643871E-5</v>
      </c>
      <c r="C14" s="1">
        <f t="shared" si="2"/>
        <v>1.0366585998167629E-2</v>
      </c>
      <c r="D14" s="1">
        <f t="shared" si="2"/>
        <v>1.3573346783300228E-3</v>
      </c>
      <c r="E14" s="1">
        <f t="shared" si="2"/>
        <v>1.4313090452262122E-2</v>
      </c>
      <c r="F14" s="1">
        <f t="shared" si="2"/>
        <v>1.362835583835463E-3</v>
      </c>
      <c r="G14" s="1">
        <f t="shared" si="2"/>
        <v>1.5337650460520028E-3</v>
      </c>
      <c r="H14" s="1">
        <f t="shared" si="2"/>
        <v>1.6640499263240115E-4</v>
      </c>
      <c r="I14" s="1"/>
    </row>
    <row r="15" spans="1:9" x14ac:dyDescent="0.25">
      <c r="A15" t="s">
        <v>20</v>
      </c>
      <c r="B15">
        <f>MIN(B7:B11)</f>
        <v>0.68032011865306996</v>
      </c>
      <c r="C15">
        <f t="shared" ref="C15:H15" si="3">MIN(C7:C11)</f>
        <v>0.71738650394050796</v>
      </c>
      <c r="D15">
        <f t="shared" si="3"/>
        <v>0.80064655682831398</v>
      </c>
      <c r="E15">
        <f t="shared" si="3"/>
        <v>0.81648707928777997</v>
      </c>
      <c r="F15">
        <f t="shared" si="3"/>
        <v>0.86194607600314899</v>
      </c>
      <c r="G15">
        <f t="shared" si="3"/>
        <v>0.88214660059801298</v>
      </c>
      <c r="H15">
        <f t="shared" si="3"/>
        <v>0.90678549014286802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2B67-6719-43AD-A3E3-9390FBD0FED5}">
  <dimension ref="A1:D33"/>
  <sheetViews>
    <sheetView workbookViewId="0">
      <selection activeCell="B4" sqref="B4"/>
    </sheetView>
  </sheetViews>
  <sheetFormatPr defaultRowHeight="15" x14ac:dyDescent="0.25"/>
  <sheetData>
    <row r="1" spans="1:4" x14ac:dyDescent="0.25">
      <c r="A1" t="s">
        <v>25</v>
      </c>
      <c r="B1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>
        <v>2</v>
      </c>
      <c r="B3">
        <v>0.68032011869999998</v>
      </c>
      <c r="C3">
        <v>0.68032340270000002</v>
      </c>
      <c r="D3">
        <v>7.3246000000000001E-6</v>
      </c>
    </row>
    <row r="4" spans="1:4" x14ac:dyDescent="0.25">
      <c r="A4">
        <v>3</v>
      </c>
      <c r="B4">
        <v>0.71738648640000002</v>
      </c>
      <c r="C4">
        <v>0.71743527389999995</v>
      </c>
      <c r="D4">
        <v>5.9723999999999999E-5</v>
      </c>
    </row>
    <row r="5" spans="1:4" x14ac:dyDescent="0.25">
      <c r="A5">
        <v>4</v>
      </c>
      <c r="B5">
        <v>0.80024739010000001</v>
      </c>
      <c r="C5">
        <v>0.80339862019999997</v>
      </c>
      <c r="D5">
        <v>7.7332154999999996E-3</v>
      </c>
    </row>
    <row r="6" spans="1:4" x14ac:dyDescent="0.25">
      <c r="A6">
        <v>5</v>
      </c>
      <c r="B6">
        <v>0.81647888020000003</v>
      </c>
      <c r="C6">
        <v>0.82440891679999995</v>
      </c>
      <c r="D6">
        <v>1.07817204E-2</v>
      </c>
    </row>
    <row r="7" spans="1:4" x14ac:dyDescent="0.25">
      <c r="A7">
        <v>6</v>
      </c>
      <c r="B7">
        <v>0.84888611930000002</v>
      </c>
      <c r="C7">
        <v>0.85161634279999998</v>
      </c>
      <c r="D7">
        <v>2.2767491999999999E-3</v>
      </c>
    </row>
    <row r="8" spans="1:4" x14ac:dyDescent="0.25">
      <c r="A8">
        <v>7</v>
      </c>
      <c r="B8">
        <v>0.86140713030000005</v>
      </c>
      <c r="C8">
        <v>0.86232769899999995</v>
      </c>
      <c r="D8">
        <v>1.5882654000000001E-3</v>
      </c>
    </row>
    <row r="9" spans="1:4" x14ac:dyDescent="0.25">
      <c r="A9">
        <v>8</v>
      </c>
      <c r="B9">
        <v>0.86832045000000002</v>
      </c>
      <c r="C9">
        <v>0.87092656660000001</v>
      </c>
      <c r="D9">
        <v>1.5458952999999999E-3</v>
      </c>
    </row>
    <row r="10" spans="1:4" x14ac:dyDescent="0.25">
      <c r="A10">
        <v>9</v>
      </c>
      <c r="B10">
        <v>0.87701555990000002</v>
      </c>
      <c r="C10">
        <v>0.8782753177</v>
      </c>
      <c r="D10">
        <v>1.0397926000000001E-3</v>
      </c>
    </row>
    <row r="11" spans="1:4" x14ac:dyDescent="0.25">
      <c r="A11">
        <v>10</v>
      </c>
      <c r="B11">
        <v>0.8814624687</v>
      </c>
      <c r="C11">
        <v>0.88289345760000004</v>
      </c>
      <c r="D11">
        <v>7.4308909999999998E-4</v>
      </c>
    </row>
    <row r="12" spans="1:4" x14ac:dyDescent="0.25">
      <c r="A12">
        <v>11</v>
      </c>
      <c r="B12">
        <v>0.88638013670000004</v>
      </c>
      <c r="C12">
        <v>0.88746895599999998</v>
      </c>
      <c r="D12">
        <v>1.0347405999999999E-3</v>
      </c>
    </row>
    <row r="13" spans="1:4" x14ac:dyDescent="0.25">
      <c r="A13">
        <v>12</v>
      </c>
      <c r="B13">
        <v>0.89045958420000004</v>
      </c>
      <c r="C13">
        <v>0.89127294440000004</v>
      </c>
      <c r="D13">
        <v>4.7557049999999998E-4</v>
      </c>
    </row>
    <row r="14" spans="1:4" x14ac:dyDescent="0.25">
      <c r="A14">
        <v>13</v>
      </c>
      <c r="B14">
        <v>0.89394662439999995</v>
      </c>
      <c r="C14">
        <v>0.89449253110000004</v>
      </c>
      <c r="D14">
        <v>4.1057810000000002E-4</v>
      </c>
    </row>
    <row r="15" spans="1:4" x14ac:dyDescent="0.25">
      <c r="A15">
        <v>14</v>
      </c>
      <c r="B15">
        <v>0.89682579210000002</v>
      </c>
      <c r="C15">
        <v>0.89726649759999999</v>
      </c>
      <c r="D15">
        <v>3.5678100000000003E-4</v>
      </c>
    </row>
    <row r="16" spans="1:4" x14ac:dyDescent="0.25">
      <c r="A16">
        <v>15</v>
      </c>
      <c r="B16">
        <v>0.89900048040000002</v>
      </c>
      <c r="C16">
        <v>0.89937491030000005</v>
      </c>
      <c r="D16">
        <v>2.752338E-4</v>
      </c>
    </row>
    <row r="17" spans="1:4" x14ac:dyDescent="0.25">
      <c r="A17">
        <v>16</v>
      </c>
      <c r="B17">
        <v>0.90109828879999998</v>
      </c>
      <c r="C17">
        <v>0.9016043158</v>
      </c>
      <c r="D17">
        <v>3.35302E-4</v>
      </c>
    </row>
    <row r="18" spans="1:4" x14ac:dyDescent="0.25">
      <c r="A18">
        <v>17</v>
      </c>
      <c r="B18">
        <v>0.90279075870000003</v>
      </c>
      <c r="C18">
        <v>0.90316730219999997</v>
      </c>
      <c r="D18">
        <v>2.4924749999999997E-4</v>
      </c>
    </row>
    <row r="19" spans="1:4" x14ac:dyDescent="0.25">
      <c r="A19">
        <v>18</v>
      </c>
      <c r="B19">
        <v>0.90420436650000002</v>
      </c>
      <c r="C19">
        <v>0.90459349950000001</v>
      </c>
      <c r="D19">
        <v>4.5001150000000001E-4</v>
      </c>
    </row>
    <row r="20" spans="1:4" x14ac:dyDescent="0.25">
      <c r="A20">
        <v>19</v>
      </c>
      <c r="B20">
        <v>0.90558747689999997</v>
      </c>
      <c r="C20">
        <v>0.90588620639999995</v>
      </c>
      <c r="D20">
        <v>2.1195639999999999E-4</v>
      </c>
    </row>
    <row r="21" spans="1:4" x14ac:dyDescent="0.25">
      <c r="A21">
        <v>20</v>
      </c>
      <c r="B21">
        <v>0.90682948080000003</v>
      </c>
      <c r="C21">
        <v>0.90706515180000002</v>
      </c>
      <c r="D21">
        <v>1.557187E-4</v>
      </c>
    </row>
    <row r="22" spans="1:4" x14ac:dyDescent="0.25">
      <c r="A22">
        <v>21</v>
      </c>
      <c r="B22">
        <v>0.90788474949999998</v>
      </c>
      <c r="C22">
        <v>0.90812215139999997</v>
      </c>
      <c r="D22">
        <v>2.1791470000000001E-4</v>
      </c>
    </row>
    <row r="23" spans="1:4" x14ac:dyDescent="0.25">
      <c r="A23">
        <v>22</v>
      </c>
      <c r="B23">
        <v>0.90877076639999999</v>
      </c>
      <c r="C23">
        <v>0.90894247880000001</v>
      </c>
      <c r="D23">
        <v>1.5786939999999999E-4</v>
      </c>
    </row>
    <row r="24" spans="1:4" x14ac:dyDescent="0.25">
      <c r="A24">
        <v>23</v>
      </c>
      <c r="B24">
        <v>0.90963272409999996</v>
      </c>
      <c r="C24">
        <v>0.90979803150000005</v>
      </c>
      <c r="D24">
        <v>1.4296409999999999E-4</v>
      </c>
    </row>
    <row r="25" spans="1:4" x14ac:dyDescent="0.25">
      <c r="A25">
        <v>24</v>
      </c>
      <c r="B25">
        <v>0.91038062310000001</v>
      </c>
      <c r="C25">
        <v>0.91059779299999999</v>
      </c>
      <c r="D25">
        <v>1.048112E-4</v>
      </c>
    </row>
    <row r="28" spans="1:4" x14ac:dyDescent="0.25">
      <c r="B28" t="s">
        <v>26</v>
      </c>
    </row>
    <row r="29" spans="1:4" x14ac:dyDescent="0.25">
      <c r="B29" t="s">
        <v>27</v>
      </c>
    </row>
    <row r="30" spans="1:4" x14ac:dyDescent="0.25">
      <c r="B30" t="s">
        <v>31</v>
      </c>
    </row>
    <row r="31" spans="1:4" x14ac:dyDescent="0.25">
      <c r="B31" t="s">
        <v>30</v>
      </c>
    </row>
    <row r="32" spans="1:4" x14ac:dyDescent="0.25">
      <c r="B32" t="s">
        <v>28</v>
      </c>
    </row>
    <row r="33" spans="2:2" x14ac:dyDescent="0.25">
      <c r="B33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476F-FB84-4251-AD6C-9D4C0E848569}">
  <dimension ref="A1:H33"/>
  <sheetViews>
    <sheetView zoomScaleNormal="100" workbookViewId="0">
      <selection activeCell="G19" sqref="G19"/>
    </sheetView>
  </sheetViews>
  <sheetFormatPr defaultRowHeight="15" x14ac:dyDescent="0.25"/>
  <sheetData>
    <row r="1" spans="1:8" x14ac:dyDescent="0.25">
      <c r="A1" t="s">
        <v>25</v>
      </c>
      <c r="B1">
        <v>20</v>
      </c>
    </row>
    <row r="2" spans="1:8" x14ac:dyDescent="0.25">
      <c r="A2" t="s">
        <v>21</v>
      </c>
      <c r="B2" t="s">
        <v>22</v>
      </c>
      <c r="C2" t="s">
        <v>23</v>
      </c>
      <c r="D2" t="s">
        <v>24</v>
      </c>
      <c r="F2" t="s">
        <v>32</v>
      </c>
    </row>
    <row r="3" spans="1:8" x14ac:dyDescent="0.25">
      <c r="A3">
        <v>2</v>
      </c>
      <c r="B3">
        <v>0.68032011869999998</v>
      </c>
      <c r="C3">
        <v>0.68032340270000002</v>
      </c>
      <c r="D3">
        <v>7.3246000000000001E-6</v>
      </c>
      <c r="E3">
        <v>2</v>
      </c>
      <c r="F3">
        <v>0.68032011869999998</v>
      </c>
      <c r="G3">
        <v>0.68032392600000002</v>
      </c>
      <c r="H3">
        <v>5.8301000000000003E-6</v>
      </c>
    </row>
    <row r="4" spans="1:8" x14ac:dyDescent="0.25">
      <c r="A4">
        <v>3</v>
      </c>
      <c r="B4">
        <v>0.71738648640000002</v>
      </c>
      <c r="C4">
        <v>0.71743527389999995</v>
      </c>
      <c r="D4">
        <v>5.9723999999999999E-5</v>
      </c>
      <c r="E4">
        <v>3</v>
      </c>
      <c r="F4">
        <v>0.71738665410000002</v>
      </c>
      <c r="G4">
        <v>0.71778759849999996</v>
      </c>
      <c r="H4">
        <v>7.9748429999999999E-4</v>
      </c>
    </row>
    <row r="5" spans="1:8" x14ac:dyDescent="0.25">
      <c r="A5">
        <v>4</v>
      </c>
      <c r="B5">
        <v>0.80024739010000001</v>
      </c>
      <c r="C5">
        <v>0.80339862019999997</v>
      </c>
      <c r="D5">
        <v>7.7332154999999996E-3</v>
      </c>
      <c r="E5">
        <v>4</v>
      </c>
      <c r="F5">
        <v>0.80023830230000004</v>
      </c>
      <c r="G5">
        <v>0.80113917999999995</v>
      </c>
      <c r="H5">
        <v>1.2598414E-3</v>
      </c>
    </row>
    <row r="6" spans="1:8" x14ac:dyDescent="0.25">
      <c r="A6">
        <v>5</v>
      </c>
      <c r="B6">
        <v>0.81647888020000003</v>
      </c>
      <c r="C6">
        <v>0.82440891679999995</v>
      </c>
      <c r="D6">
        <v>1.07817204E-2</v>
      </c>
      <c r="E6">
        <v>5</v>
      </c>
      <c r="F6">
        <v>0.81643279950000003</v>
      </c>
      <c r="G6">
        <v>0.823937747</v>
      </c>
      <c r="H6">
        <v>1.1071908199999999E-2</v>
      </c>
    </row>
    <row r="7" spans="1:8" x14ac:dyDescent="0.25">
      <c r="A7">
        <v>6</v>
      </c>
      <c r="B7">
        <v>0.84888611930000002</v>
      </c>
      <c r="C7">
        <v>0.85161634279999998</v>
      </c>
      <c r="D7">
        <v>2.2767491999999999E-3</v>
      </c>
      <c r="E7">
        <v>6</v>
      </c>
      <c r="F7">
        <v>0.84896806089999999</v>
      </c>
      <c r="G7">
        <v>0.85117214740000002</v>
      </c>
      <c r="H7">
        <v>1.7954033E-3</v>
      </c>
    </row>
    <row r="8" spans="1:8" x14ac:dyDescent="0.25">
      <c r="A8">
        <v>7</v>
      </c>
      <c r="B8">
        <v>0.86140713030000005</v>
      </c>
      <c r="C8">
        <v>0.86232769899999995</v>
      </c>
      <c r="D8">
        <v>1.5882654000000001E-3</v>
      </c>
      <c r="E8">
        <v>8</v>
      </c>
      <c r="F8">
        <v>0.86827314</v>
      </c>
      <c r="G8">
        <v>0.87084725809999997</v>
      </c>
      <c r="H8">
        <v>1.5903790000000001E-3</v>
      </c>
    </row>
    <row r="9" spans="1:8" x14ac:dyDescent="0.25">
      <c r="A9">
        <v>8</v>
      </c>
      <c r="B9">
        <v>0.86832045000000002</v>
      </c>
      <c r="C9">
        <v>0.87092656660000001</v>
      </c>
      <c r="D9">
        <v>1.5458952999999999E-3</v>
      </c>
      <c r="E9">
        <v>10</v>
      </c>
      <c r="F9">
        <v>0.88182128959999995</v>
      </c>
      <c r="G9">
        <v>0.88345162190000004</v>
      </c>
      <c r="H9">
        <v>1.3179846999999999E-3</v>
      </c>
    </row>
    <row r="10" spans="1:8" x14ac:dyDescent="0.25">
      <c r="A10">
        <v>9</v>
      </c>
      <c r="B10">
        <v>0.87701555990000002</v>
      </c>
      <c r="C10">
        <v>0.8782753177</v>
      </c>
      <c r="D10">
        <v>1.0397926000000001E-3</v>
      </c>
      <c r="E10">
        <v>12</v>
      </c>
      <c r="F10">
        <v>0.89031826410000003</v>
      </c>
      <c r="G10">
        <v>0.89090470160000002</v>
      </c>
      <c r="H10">
        <v>4.9113149999999996E-4</v>
      </c>
    </row>
    <row r="11" spans="1:8" x14ac:dyDescent="0.25">
      <c r="A11">
        <v>10</v>
      </c>
      <c r="B11">
        <v>0.8814624687</v>
      </c>
      <c r="C11">
        <v>0.88289345760000004</v>
      </c>
      <c r="D11">
        <v>7.4308909999999998E-4</v>
      </c>
      <c r="E11">
        <v>14</v>
      </c>
      <c r="F11">
        <v>0.89666813150000002</v>
      </c>
      <c r="G11">
        <v>0.89716738309999999</v>
      </c>
      <c r="H11">
        <v>3.4907440000000003E-4</v>
      </c>
    </row>
    <row r="12" spans="1:8" x14ac:dyDescent="0.25">
      <c r="A12">
        <v>11</v>
      </c>
      <c r="B12">
        <v>0.88638013670000004</v>
      </c>
      <c r="C12">
        <v>0.88746895599999998</v>
      </c>
      <c r="D12">
        <v>1.0347405999999999E-3</v>
      </c>
      <c r="E12">
        <v>18</v>
      </c>
      <c r="F12">
        <v>0.90430010920000004</v>
      </c>
      <c r="G12">
        <v>0.90461762469999996</v>
      </c>
      <c r="H12">
        <v>2.6832100000000002E-4</v>
      </c>
    </row>
    <row r="13" spans="1:8" x14ac:dyDescent="0.25">
      <c r="A13">
        <v>12</v>
      </c>
      <c r="B13">
        <v>0.89045958420000004</v>
      </c>
      <c r="C13">
        <v>0.89127294440000004</v>
      </c>
      <c r="D13">
        <v>4.7557049999999998E-4</v>
      </c>
      <c r="E13">
        <v>24</v>
      </c>
      <c r="F13">
        <v>0.91039384469999995</v>
      </c>
      <c r="G13">
        <v>0.91051314809999995</v>
      </c>
      <c r="H13">
        <v>1.030605E-4</v>
      </c>
    </row>
    <row r="14" spans="1:8" x14ac:dyDescent="0.25">
      <c r="A14">
        <v>13</v>
      </c>
      <c r="B14">
        <v>0.89394662439999995</v>
      </c>
      <c r="C14">
        <v>0.89449253110000004</v>
      </c>
      <c r="D14">
        <v>4.1057810000000002E-4</v>
      </c>
    </row>
    <row r="15" spans="1:8" x14ac:dyDescent="0.25">
      <c r="A15">
        <v>14</v>
      </c>
      <c r="B15">
        <v>0.89682579210000002</v>
      </c>
      <c r="C15">
        <v>0.89726649759999999</v>
      </c>
      <c r="D15">
        <v>3.5678100000000003E-4</v>
      </c>
    </row>
    <row r="16" spans="1:8" x14ac:dyDescent="0.25">
      <c r="A16">
        <v>15</v>
      </c>
      <c r="B16">
        <v>0.89900048040000002</v>
      </c>
      <c r="C16">
        <v>0.89937491030000005</v>
      </c>
      <c r="D16">
        <v>2.752338E-4</v>
      </c>
    </row>
    <row r="17" spans="1:4" x14ac:dyDescent="0.25">
      <c r="A17">
        <v>16</v>
      </c>
      <c r="B17">
        <v>0.90109828879999998</v>
      </c>
      <c r="C17">
        <v>0.9016043158</v>
      </c>
      <c r="D17">
        <v>3.35302E-4</v>
      </c>
    </row>
    <row r="18" spans="1:4" x14ac:dyDescent="0.25">
      <c r="A18">
        <v>17</v>
      </c>
      <c r="B18">
        <v>0.90279075870000003</v>
      </c>
      <c r="C18">
        <v>0.90316730219999997</v>
      </c>
      <c r="D18">
        <v>2.4924749999999997E-4</v>
      </c>
    </row>
    <row r="19" spans="1:4" x14ac:dyDescent="0.25">
      <c r="A19">
        <v>18</v>
      </c>
      <c r="B19">
        <v>0.90420436650000002</v>
      </c>
      <c r="C19">
        <v>0.90459349950000001</v>
      </c>
      <c r="D19">
        <v>4.5001150000000001E-4</v>
      </c>
    </row>
    <row r="20" spans="1:4" x14ac:dyDescent="0.25">
      <c r="A20">
        <v>19</v>
      </c>
      <c r="B20">
        <v>0.90558747689999997</v>
      </c>
      <c r="C20">
        <v>0.90588620639999995</v>
      </c>
      <c r="D20">
        <v>2.1195639999999999E-4</v>
      </c>
    </row>
    <row r="21" spans="1:4" x14ac:dyDescent="0.25">
      <c r="A21">
        <v>20</v>
      </c>
      <c r="B21">
        <v>0.90682948080000003</v>
      </c>
      <c r="C21">
        <v>0.90706515180000002</v>
      </c>
      <c r="D21">
        <v>1.557187E-4</v>
      </c>
    </row>
    <row r="22" spans="1:4" x14ac:dyDescent="0.25">
      <c r="A22">
        <v>21</v>
      </c>
      <c r="B22">
        <v>0.90788474949999998</v>
      </c>
      <c r="C22">
        <v>0.90812215139999997</v>
      </c>
      <c r="D22">
        <v>2.1791470000000001E-4</v>
      </c>
    </row>
    <row r="23" spans="1:4" x14ac:dyDescent="0.25">
      <c r="A23">
        <v>22</v>
      </c>
      <c r="B23">
        <v>0.90877076639999999</v>
      </c>
      <c r="C23">
        <v>0.90894247880000001</v>
      </c>
      <c r="D23">
        <v>1.5786939999999999E-4</v>
      </c>
    </row>
    <row r="24" spans="1:4" x14ac:dyDescent="0.25">
      <c r="A24">
        <v>23</v>
      </c>
      <c r="B24">
        <v>0.90963272409999996</v>
      </c>
      <c r="C24">
        <v>0.90979803150000005</v>
      </c>
      <c r="D24">
        <v>1.4296409999999999E-4</v>
      </c>
    </row>
    <row r="25" spans="1:4" x14ac:dyDescent="0.25">
      <c r="A25">
        <v>24</v>
      </c>
      <c r="B25">
        <v>0.91038062310000001</v>
      </c>
      <c r="C25">
        <v>0.91059779299999999</v>
      </c>
      <c r="D25">
        <v>1.048112E-4</v>
      </c>
    </row>
    <row r="28" spans="1:4" x14ac:dyDescent="0.25">
      <c r="B28" t="s">
        <v>26</v>
      </c>
    </row>
    <row r="29" spans="1:4" x14ac:dyDescent="0.25">
      <c r="B29" t="s">
        <v>27</v>
      </c>
    </row>
    <row r="30" spans="1:4" x14ac:dyDescent="0.25">
      <c r="B30" t="s">
        <v>31</v>
      </c>
    </row>
    <row r="31" spans="1:4" x14ac:dyDescent="0.25">
      <c r="B31" t="s">
        <v>30</v>
      </c>
    </row>
    <row r="32" spans="1:4" x14ac:dyDescent="0.25">
      <c r="B32" t="s">
        <v>28</v>
      </c>
    </row>
    <row r="33" spans="2:2" x14ac:dyDescent="0.25">
      <c r="B33" t="s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E5EF-59C0-43D4-8036-C0C4C294801B}">
  <dimension ref="A2:X14"/>
  <sheetViews>
    <sheetView tabSelected="1" workbookViewId="0">
      <selection activeCell="B17" sqref="B17"/>
    </sheetView>
  </sheetViews>
  <sheetFormatPr defaultRowHeight="15" x14ac:dyDescent="0.25"/>
  <sheetData>
    <row r="2" spans="1:24" x14ac:dyDescent="0.25">
      <c r="A2" t="s">
        <v>33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</row>
    <row r="3" spans="1:24" x14ac:dyDescent="0.25">
      <c r="A3">
        <v>0</v>
      </c>
      <c r="B3" s="2">
        <v>0.68032379034022705</v>
      </c>
      <c r="C3" s="2">
        <v>0.71753928448649795</v>
      </c>
      <c r="D3" s="2">
        <v>0.80025741946502404</v>
      </c>
      <c r="E3" s="2">
        <v>0.84016791079222497</v>
      </c>
      <c r="F3" s="2">
        <v>0.85009219182523299</v>
      </c>
      <c r="G3" s="2">
        <v>0.86163190860000305</v>
      </c>
      <c r="H3" s="2">
        <v>0.87157576771858503</v>
      </c>
      <c r="I3" s="2">
        <v>0.87709975571271503</v>
      </c>
      <c r="J3" s="2">
        <v>0.88249907797375604</v>
      </c>
      <c r="K3" s="2">
        <v>0.886697224337475</v>
      </c>
      <c r="L3" s="2">
        <v>0.89090241409718796</v>
      </c>
      <c r="M3" s="2">
        <v>0.89421364367096401</v>
      </c>
      <c r="N3" s="2">
        <v>0.89822875529486801</v>
      </c>
      <c r="O3" s="2">
        <v>0.89953184266277797</v>
      </c>
      <c r="P3" s="2">
        <v>0.90203445787344205</v>
      </c>
      <c r="Q3" s="2">
        <v>0.90296416720895101</v>
      </c>
      <c r="R3" s="2">
        <v>0.90460812873326502</v>
      </c>
      <c r="S3" s="2">
        <v>0.90655433269451602</v>
      </c>
      <c r="T3" s="2">
        <v>0.90712149809077403</v>
      </c>
      <c r="U3" s="2">
        <v>0.90805298784069399</v>
      </c>
      <c r="V3" s="2">
        <v>0.90916207662175497</v>
      </c>
      <c r="W3" s="2">
        <v>0.90983451961190498</v>
      </c>
      <c r="X3" s="2">
        <v>0.91065124290021504</v>
      </c>
    </row>
    <row r="4" spans="1:24" x14ac:dyDescent="0.25">
      <c r="A4">
        <v>1</v>
      </c>
      <c r="B4" s="2">
        <v>0.68032024813537095</v>
      </c>
      <c r="C4" s="2">
        <v>0.71738777425726397</v>
      </c>
      <c r="D4" s="2">
        <v>0.80026147469164299</v>
      </c>
      <c r="E4" s="2">
        <v>0.84097228202714303</v>
      </c>
      <c r="F4" s="2">
        <v>0.84947453941728901</v>
      </c>
      <c r="G4" s="2">
        <v>0.86171732007547097</v>
      </c>
      <c r="H4" s="2">
        <v>0.86907600739049895</v>
      </c>
      <c r="I4" s="2">
        <v>0.88022880350017196</v>
      </c>
      <c r="J4" s="2">
        <v>0.88255999413451502</v>
      </c>
      <c r="K4" s="2">
        <v>0.88770275488005002</v>
      </c>
      <c r="L4" s="2">
        <v>0.89220197767491205</v>
      </c>
      <c r="M4" s="2">
        <v>0.89483443121891704</v>
      </c>
      <c r="N4" s="2">
        <v>0.89692680109540601</v>
      </c>
      <c r="O4" s="2">
        <v>0.89914156849994997</v>
      </c>
      <c r="P4" s="2">
        <v>0.90176963591805004</v>
      </c>
      <c r="Q4" s="2">
        <v>0.90289108689584296</v>
      </c>
      <c r="R4" s="2">
        <v>0.90451986074128599</v>
      </c>
      <c r="S4" s="2">
        <v>0.90592637883065896</v>
      </c>
      <c r="T4" s="2">
        <v>0.90686579898458697</v>
      </c>
      <c r="U4" s="2">
        <v>0.90808971466792698</v>
      </c>
      <c r="V4" s="2">
        <v>0.90882352814397604</v>
      </c>
      <c r="W4" s="2">
        <v>0.90972481522942905</v>
      </c>
      <c r="X4" s="2">
        <v>0.91058300898574096</v>
      </c>
    </row>
    <row r="5" spans="1:24" x14ac:dyDescent="0.25">
      <c r="A5">
        <v>2</v>
      </c>
      <c r="B5" s="2">
        <v>0.68043463877681198</v>
      </c>
      <c r="C5" s="2">
        <v>0.71739078820399804</v>
      </c>
      <c r="D5" s="2">
        <v>0.80029452352619501</v>
      </c>
      <c r="E5" s="2">
        <v>0.81646196541979299</v>
      </c>
      <c r="F5" s="2">
        <v>0.85565911265475902</v>
      </c>
      <c r="G5" s="2">
        <v>0.86316432355231798</v>
      </c>
      <c r="H5" s="2">
        <v>0.868400886699362</v>
      </c>
      <c r="I5" s="2">
        <v>0.87812586240731905</v>
      </c>
      <c r="J5" s="2">
        <v>0.88616376816193099</v>
      </c>
      <c r="K5" s="2">
        <v>0.88661330796190896</v>
      </c>
      <c r="L5" s="2">
        <v>0.89153077112746604</v>
      </c>
      <c r="M5" s="2">
        <v>0.89528964562601399</v>
      </c>
      <c r="N5" s="2">
        <v>0.89722970060721396</v>
      </c>
      <c r="O5" s="2">
        <v>0.90016262147279702</v>
      </c>
      <c r="P5" s="2">
        <v>0.90108374343617803</v>
      </c>
      <c r="Q5" s="2">
        <v>0.90295048099167297</v>
      </c>
      <c r="R5" s="2">
        <v>0.90533449236158303</v>
      </c>
      <c r="S5" s="2">
        <v>0.90627914369476403</v>
      </c>
      <c r="T5" s="2">
        <v>0.90666281141265403</v>
      </c>
      <c r="U5" s="2">
        <v>0.908336819239561</v>
      </c>
      <c r="V5" s="2">
        <v>0.90889178874100796</v>
      </c>
      <c r="W5" s="2">
        <v>0.90957102426745695</v>
      </c>
      <c r="X5" s="2">
        <v>0.910579324239427</v>
      </c>
    </row>
    <row r="6" spans="1:24" x14ac:dyDescent="0.25">
      <c r="A6">
        <v>3</v>
      </c>
      <c r="B6" s="2">
        <v>0.68032011867019004</v>
      </c>
      <c r="C6" s="2">
        <v>0.71767846138645897</v>
      </c>
      <c r="D6" s="2">
        <v>0.80029242493725805</v>
      </c>
      <c r="E6" s="2">
        <v>0.816438274422713</v>
      </c>
      <c r="F6" s="2">
        <v>0.85062406148000702</v>
      </c>
      <c r="G6" s="2">
        <v>0.86214853109143097</v>
      </c>
      <c r="H6" s="2">
        <v>0.868287030690577</v>
      </c>
      <c r="I6" s="2">
        <v>0.87717374819879401</v>
      </c>
      <c r="J6" s="2">
        <v>0.88186786412519502</v>
      </c>
      <c r="K6" s="2">
        <v>0.887327426528699</v>
      </c>
      <c r="L6" s="2">
        <v>0.89154679204472798</v>
      </c>
      <c r="M6" s="2">
        <v>0.89455976870367604</v>
      </c>
      <c r="N6" s="2">
        <v>0.89732094527435902</v>
      </c>
      <c r="O6" s="2">
        <v>0.90012770273442499</v>
      </c>
      <c r="P6" s="2">
        <v>0.901045600843288</v>
      </c>
      <c r="Q6" s="2">
        <v>0.90302945608130503</v>
      </c>
      <c r="R6" s="2">
        <v>0.90514779375644905</v>
      </c>
      <c r="S6" s="2">
        <v>0.90593822117942702</v>
      </c>
      <c r="T6" s="2">
        <v>0.90710108240338405</v>
      </c>
      <c r="U6" s="2">
        <v>0.90806702381432602</v>
      </c>
      <c r="V6" s="2">
        <v>0.90896466570272905</v>
      </c>
      <c r="W6" s="2">
        <v>0.90993989619586002</v>
      </c>
      <c r="X6" s="2">
        <v>0.91053616266831205</v>
      </c>
    </row>
    <row r="7" spans="1:24" x14ac:dyDescent="0.25">
      <c r="A7">
        <v>4</v>
      </c>
      <c r="B7" s="2">
        <v>0.68033702140685104</v>
      </c>
      <c r="C7" s="2">
        <v>0.71739535434292101</v>
      </c>
      <c r="D7" s="2">
        <v>0.80027733341614704</v>
      </c>
      <c r="E7" s="2">
        <v>0.83997807775746403</v>
      </c>
      <c r="F7" s="2">
        <v>0.84945658393946699</v>
      </c>
      <c r="G7" s="2">
        <v>0.86200126869048399</v>
      </c>
      <c r="H7" s="2">
        <v>0.87133080645799099</v>
      </c>
      <c r="I7" s="2">
        <v>0.87776477895750404</v>
      </c>
      <c r="J7" s="2">
        <v>0.88215580285832396</v>
      </c>
      <c r="K7" s="2">
        <v>0.88598239768809295</v>
      </c>
      <c r="L7" s="2">
        <v>0.89133880963698997</v>
      </c>
      <c r="M7" s="2">
        <v>0.89381375607285596</v>
      </c>
      <c r="N7" s="2">
        <v>0.89675911810158204</v>
      </c>
      <c r="O7" s="2">
        <v>0.89947233043627195</v>
      </c>
      <c r="P7" s="2">
        <v>0.90103749231769004</v>
      </c>
      <c r="Q7" s="2">
        <v>0.90300897156254001</v>
      </c>
      <c r="R7" s="2">
        <v>0.90474063266730398</v>
      </c>
      <c r="S7" s="2">
        <v>0.90563075937488702</v>
      </c>
      <c r="T7" s="2">
        <v>0.90693775196846405</v>
      </c>
      <c r="U7" s="2">
        <v>0.90781115286304104</v>
      </c>
      <c r="V7" s="2">
        <v>0.90888290701770202</v>
      </c>
      <c r="W7" s="2">
        <v>0.90978966631608904</v>
      </c>
      <c r="X7" s="2">
        <v>0.91054872068628101</v>
      </c>
    </row>
    <row r="8" spans="1:24" x14ac:dyDescent="0.25">
      <c r="A8">
        <v>5</v>
      </c>
      <c r="B8" s="2">
        <v>0.68032013016014603</v>
      </c>
      <c r="C8" s="2">
        <v>0.71740462571240504</v>
      </c>
      <c r="D8" s="2">
        <v>0.80152263564245896</v>
      </c>
      <c r="E8" s="2">
        <v>0.81644058525896002</v>
      </c>
      <c r="F8" s="2">
        <v>0.84901292527300598</v>
      </c>
      <c r="G8" s="2">
        <v>0.86185024998634296</v>
      </c>
      <c r="H8" s="2">
        <v>0.87355246847046897</v>
      </c>
      <c r="I8" s="2">
        <v>0.87782423085947403</v>
      </c>
      <c r="J8" s="2">
        <v>0.883729530567128</v>
      </c>
      <c r="K8" s="2">
        <v>0.88766135717681804</v>
      </c>
      <c r="L8" s="2">
        <v>0.89027338407062495</v>
      </c>
      <c r="M8" s="2">
        <v>0.89470111091266002</v>
      </c>
      <c r="N8" s="2">
        <v>0.89771873529375401</v>
      </c>
      <c r="O8" s="2">
        <v>0.89952221031802704</v>
      </c>
      <c r="P8" s="2">
        <v>0.90149387663904501</v>
      </c>
      <c r="Q8" s="2">
        <v>0.90397049433449805</v>
      </c>
      <c r="R8" s="2">
        <v>0.90478699105692695</v>
      </c>
      <c r="S8" s="2">
        <v>0.90572907047343998</v>
      </c>
      <c r="T8" s="2">
        <v>0.90685553586151901</v>
      </c>
      <c r="U8" s="2">
        <v>0.90803471396298796</v>
      </c>
      <c r="V8" s="2">
        <v>0.90885094808496703</v>
      </c>
      <c r="W8" s="2">
        <v>0.90982623283129205</v>
      </c>
      <c r="X8" s="2">
        <v>0.91066298274236102</v>
      </c>
    </row>
    <row r="9" spans="1:24" x14ac:dyDescent="0.25">
      <c r="A9">
        <v>6</v>
      </c>
      <c r="B9" s="2">
        <v>0.68125488347728202</v>
      </c>
      <c r="C9" s="2">
        <v>0.71738669262238497</v>
      </c>
      <c r="D9" s="2">
        <v>0.80116121328617496</v>
      </c>
      <c r="E9" s="2">
        <v>0.84035505650628295</v>
      </c>
      <c r="F9" s="2">
        <v>0.85013746673975599</v>
      </c>
      <c r="G9" s="2">
        <v>0.86153831902065103</v>
      </c>
      <c r="H9" s="2">
        <v>0.87122528170938995</v>
      </c>
      <c r="I9" s="2">
        <v>0.87785595738988598</v>
      </c>
      <c r="J9" s="2">
        <v>0.88209471143497697</v>
      </c>
      <c r="K9" s="2">
        <v>0.88738248951251597</v>
      </c>
      <c r="L9" s="2">
        <v>0.89070523289029302</v>
      </c>
      <c r="M9" s="2">
        <v>0.89441902353473302</v>
      </c>
      <c r="N9" s="2">
        <v>0.89761618318324299</v>
      </c>
      <c r="O9" s="2">
        <v>0.90001880211351604</v>
      </c>
      <c r="P9" s="2">
        <v>0.90122007059368703</v>
      </c>
      <c r="Q9" s="2">
        <v>0.90321984558889601</v>
      </c>
      <c r="R9" s="2">
        <v>0.90441724891119002</v>
      </c>
      <c r="S9" s="2">
        <v>0.90608878374293</v>
      </c>
      <c r="T9" s="2">
        <v>0.90723568729665405</v>
      </c>
      <c r="U9" s="2">
        <v>0.908282144693909</v>
      </c>
      <c r="V9" s="2">
        <v>0.90897964920861196</v>
      </c>
      <c r="W9" s="2">
        <v>0.90980097693328899</v>
      </c>
      <c r="X9" s="2">
        <v>0.91038613375286803</v>
      </c>
    </row>
    <row r="10" spans="1:24" x14ac:dyDescent="0.25">
      <c r="A10">
        <v>7</v>
      </c>
      <c r="B10" s="2">
        <v>0.68032044072751496</v>
      </c>
      <c r="C10" s="2">
        <v>0.71739064081399795</v>
      </c>
      <c r="D10" s="2">
        <v>0.80027932053359796</v>
      </c>
      <c r="E10" s="2">
        <v>0.84101174268402001</v>
      </c>
      <c r="F10" s="2">
        <v>0.85395033564902101</v>
      </c>
      <c r="G10" s="2">
        <v>0.86233403878407899</v>
      </c>
      <c r="H10" s="2">
        <v>0.87116714703569098</v>
      </c>
      <c r="I10" s="2">
        <v>0.87733857542487503</v>
      </c>
      <c r="J10" s="2">
        <v>0.88260083847132298</v>
      </c>
      <c r="K10" s="2">
        <v>0.88864246087675103</v>
      </c>
      <c r="L10" s="2">
        <v>0.89086672120259103</v>
      </c>
      <c r="M10" s="2">
        <v>0.89540732027217196</v>
      </c>
      <c r="N10" s="2">
        <v>0.89705190163648596</v>
      </c>
      <c r="O10" s="2">
        <v>0.89924523816702295</v>
      </c>
      <c r="P10" s="2">
        <v>0.901851141677395</v>
      </c>
      <c r="Q10" s="2">
        <v>0.90294993799581402</v>
      </c>
      <c r="R10" s="2">
        <v>0.90462690344169405</v>
      </c>
      <c r="S10" s="2">
        <v>0.905973206559749</v>
      </c>
      <c r="T10" s="2">
        <v>0.90708581027663204</v>
      </c>
      <c r="U10" s="2">
        <v>0.90819656415685401</v>
      </c>
      <c r="V10" s="2">
        <v>0.90892773230570201</v>
      </c>
      <c r="W10" s="2">
        <v>0.90985002412779103</v>
      </c>
      <c r="X10" s="2">
        <v>0.91068143663233303</v>
      </c>
    </row>
    <row r="11" spans="1:24" x14ac:dyDescent="0.25">
      <c r="A11">
        <v>8</v>
      </c>
      <c r="B11" s="2">
        <v>0.68032013427729898</v>
      </c>
      <c r="C11" s="2">
        <v>0.71739812044738704</v>
      </c>
      <c r="D11" s="2">
        <v>0.80034874602491302</v>
      </c>
      <c r="E11" s="2">
        <v>0.843591041441342</v>
      </c>
      <c r="F11" s="2">
        <v>0.85232771518780204</v>
      </c>
      <c r="G11" s="2">
        <v>0.86143284083358596</v>
      </c>
      <c r="H11" s="2">
        <v>0.87168015176472902</v>
      </c>
      <c r="I11" s="2">
        <v>0.87785075819643299</v>
      </c>
      <c r="J11" s="2">
        <v>0.88351469626953905</v>
      </c>
      <c r="K11" s="2">
        <v>0.89158450982474002</v>
      </c>
      <c r="L11" s="2">
        <v>0.89037266044608498</v>
      </c>
      <c r="M11" s="2">
        <v>0.89551901824596902</v>
      </c>
      <c r="N11" s="2">
        <v>0.89705770143962205</v>
      </c>
      <c r="O11" s="2">
        <v>0.89936499945308801</v>
      </c>
      <c r="P11" s="2">
        <v>0.90171090816011201</v>
      </c>
      <c r="Q11" s="2">
        <v>0.90308077330538505</v>
      </c>
      <c r="R11" s="2">
        <v>0.90446338044087005</v>
      </c>
      <c r="S11" s="2">
        <v>0.90602451782299098</v>
      </c>
      <c r="T11" s="2">
        <v>0.907164671977855</v>
      </c>
      <c r="U11" s="2">
        <v>0.90827888595964901</v>
      </c>
      <c r="V11" s="2">
        <v>0.90917622412436205</v>
      </c>
      <c r="W11" s="2">
        <v>0.90961390624246097</v>
      </c>
      <c r="X11" s="2">
        <v>0.91052347269144596</v>
      </c>
    </row>
    <row r="12" spans="1:24" x14ac:dyDescent="0.25">
      <c r="A12">
        <v>9</v>
      </c>
      <c r="B12" s="2">
        <v>0.68032012200947301</v>
      </c>
      <c r="C12" s="2">
        <v>0.71738984879694701</v>
      </c>
      <c r="D12" s="2">
        <v>0.80026778641393903</v>
      </c>
      <c r="E12" s="2">
        <v>0.81654192390299196</v>
      </c>
      <c r="F12" s="2">
        <v>0.84961370518444901</v>
      </c>
      <c r="G12" s="2">
        <v>0.86182408402292499</v>
      </c>
      <c r="H12" s="2">
        <v>0.871283802057501</v>
      </c>
      <c r="I12" s="2">
        <v>0.87719014947409901</v>
      </c>
      <c r="J12" s="2">
        <v>0.884074463662328</v>
      </c>
      <c r="K12" s="2">
        <v>0.890217608764721</v>
      </c>
      <c r="L12" s="2">
        <v>0.89072332167135804</v>
      </c>
      <c r="M12" s="2">
        <v>0.89398762983359803</v>
      </c>
      <c r="N12" s="2">
        <v>0.89744322877279004</v>
      </c>
      <c r="O12" s="2">
        <v>0.89920144394566703</v>
      </c>
      <c r="P12" s="2">
        <v>0.90176085443336296</v>
      </c>
      <c r="Q12" s="2">
        <v>0.90301903994996602</v>
      </c>
      <c r="R12" s="2">
        <v>0.90474448766093796</v>
      </c>
      <c r="S12" s="2">
        <v>0.90570716049127098</v>
      </c>
      <c r="T12" s="2">
        <v>0.90710815279229395</v>
      </c>
      <c r="U12" s="2">
        <v>0.90822923559094204</v>
      </c>
      <c r="V12" s="2">
        <v>0.90885986550338105</v>
      </c>
      <c r="W12" s="2">
        <v>0.90988163582247805</v>
      </c>
      <c r="X12" s="2">
        <v>0.91060092197426601</v>
      </c>
    </row>
    <row r="13" spans="1:24" x14ac:dyDescent="0.25">
      <c r="B13">
        <f>INDEX($A3:$A12, MATCH(MIN(B3:B12),B3:B12,0))</f>
        <v>3</v>
      </c>
      <c r="C13">
        <f t="shared" ref="C13:X13" si="0">INDEX($A3:$A12, MATCH(MIN(C3:C12),C3:C12,0))</f>
        <v>6</v>
      </c>
      <c r="D13">
        <f>INDEX($A3:$A12, MATCH(MIN(D3:D12),D3:D12,0))</f>
        <v>0</v>
      </c>
      <c r="E13">
        <f t="shared" si="0"/>
        <v>3</v>
      </c>
      <c r="F13">
        <f t="shared" si="0"/>
        <v>5</v>
      </c>
      <c r="G13">
        <f t="shared" si="0"/>
        <v>8</v>
      </c>
      <c r="H13">
        <f t="shared" si="0"/>
        <v>3</v>
      </c>
      <c r="I13">
        <f t="shared" si="0"/>
        <v>0</v>
      </c>
      <c r="J13">
        <f t="shared" si="0"/>
        <v>3</v>
      </c>
      <c r="K13">
        <f t="shared" si="0"/>
        <v>4</v>
      </c>
      <c r="L13">
        <f t="shared" si="0"/>
        <v>5</v>
      </c>
      <c r="M13">
        <f t="shared" si="0"/>
        <v>4</v>
      </c>
      <c r="N13">
        <f t="shared" si="0"/>
        <v>4</v>
      </c>
      <c r="O13">
        <f t="shared" si="0"/>
        <v>1</v>
      </c>
      <c r="P13">
        <f t="shared" si="0"/>
        <v>4</v>
      </c>
      <c r="Q13">
        <f t="shared" si="0"/>
        <v>1</v>
      </c>
      <c r="R13">
        <f t="shared" si="0"/>
        <v>6</v>
      </c>
      <c r="S13">
        <f t="shared" si="0"/>
        <v>4</v>
      </c>
      <c r="T13">
        <f t="shared" si="0"/>
        <v>2</v>
      </c>
      <c r="U13">
        <f t="shared" si="0"/>
        <v>4</v>
      </c>
      <c r="V13">
        <f t="shared" si="0"/>
        <v>1</v>
      </c>
      <c r="W13">
        <f t="shared" si="0"/>
        <v>2</v>
      </c>
      <c r="X13">
        <f t="shared" si="0"/>
        <v>6</v>
      </c>
    </row>
    <row r="14" spans="1:24" x14ac:dyDescent="0.25">
      <c r="A14" t="s">
        <v>34</v>
      </c>
      <c r="B14" s="2">
        <f>MIN(B3:B12)</f>
        <v>0.68032011867019004</v>
      </c>
      <c r="C14" s="2">
        <f t="shared" ref="C14:X14" si="1">MIN(C3:C12)</f>
        <v>0.71738669262238497</v>
      </c>
      <c r="D14" s="2">
        <f t="shared" si="1"/>
        <v>0.80025741946502404</v>
      </c>
      <c r="E14" s="2">
        <f t="shared" si="1"/>
        <v>0.816438274422713</v>
      </c>
      <c r="F14" s="2">
        <f t="shared" si="1"/>
        <v>0.84901292527300598</v>
      </c>
      <c r="G14" s="2">
        <f t="shared" si="1"/>
        <v>0.86143284083358596</v>
      </c>
      <c r="H14" s="2">
        <f t="shared" si="1"/>
        <v>0.868287030690577</v>
      </c>
      <c r="I14" s="2">
        <f t="shared" si="1"/>
        <v>0.87709975571271503</v>
      </c>
      <c r="J14" s="2">
        <f t="shared" si="1"/>
        <v>0.88186786412519502</v>
      </c>
      <c r="K14" s="2">
        <f t="shared" si="1"/>
        <v>0.88598239768809295</v>
      </c>
      <c r="L14" s="2">
        <f t="shared" si="1"/>
        <v>0.89027338407062495</v>
      </c>
      <c r="M14" s="2">
        <f t="shared" si="1"/>
        <v>0.89381375607285596</v>
      </c>
      <c r="N14" s="2">
        <f t="shared" si="1"/>
        <v>0.89675911810158204</v>
      </c>
      <c r="O14" s="2">
        <f t="shared" si="1"/>
        <v>0.89914156849994997</v>
      </c>
      <c r="P14" s="2">
        <f t="shared" si="1"/>
        <v>0.90103749231769004</v>
      </c>
      <c r="Q14" s="2">
        <f t="shared" si="1"/>
        <v>0.90289108689584296</v>
      </c>
      <c r="R14" s="2">
        <f t="shared" si="1"/>
        <v>0.90441724891119002</v>
      </c>
      <c r="S14" s="2">
        <f t="shared" si="1"/>
        <v>0.90563075937488702</v>
      </c>
      <c r="T14" s="2">
        <f t="shared" si="1"/>
        <v>0.90666281141265403</v>
      </c>
      <c r="U14" s="2">
        <f t="shared" si="1"/>
        <v>0.90781115286304104</v>
      </c>
      <c r="V14" s="2">
        <f t="shared" si="1"/>
        <v>0.90882352814397604</v>
      </c>
      <c r="W14" s="2">
        <f t="shared" si="1"/>
        <v>0.90957102426745695</v>
      </c>
      <c r="X14" s="2">
        <f t="shared" si="1"/>
        <v>0.91038613375286803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Andreas Meyer</dc:creator>
  <cp:lastModifiedBy>Knut Andreas Meyer</cp:lastModifiedBy>
  <dcterms:created xsi:type="dcterms:W3CDTF">2019-02-14T18:11:41Z</dcterms:created>
  <dcterms:modified xsi:type="dcterms:W3CDTF">2019-02-19T10:33:59Z</dcterms:modified>
</cp:coreProperties>
</file>