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o\Dropbox\PC\Desktop\SentA\"/>
    </mc:Choice>
  </mc:AlternateContent>
  <xr:revisionPtr revIDLastSave="0" documentId="13_ncr:1_{89D9D6D4-BB6F-4D07-8A65-99B21D40B7E7}" xr6:coauthVersionLast="47" xr6:coauthVersionMax="47" xr10:uidLastSave="{00000000-0000-0000-0000-000000000000}"/>
  <bookViews>
    <workbookView xWindow="8440" yWindow="100" windowWidth="14440" windowHeight="10170" xr2:uid="{A2907C13-C612-4BAE-82F0-2BBEFE4226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1" i="1"/>
  <c r="C20" i="1"/>
  <c r="C19" i="1"/>
  <c r="C18" i="1"/>
  <c r="C17" i="1"/>
  <c r="C15" i="1"/>
  <c r="C16" i="1"/>
  <c r="C14" i="1"/>
  <c r="C13" i="1"/>
  <c r="C12" i="1"/>
  <c r="C11" i="1"/>
  <c r="C10" i="1"/>
  <c r="C9" i="1"/>
  <c r="C8" i="1"/>
  <c r="C7" i="1"/>
  <c r="C6" i="1"/>
  <c r="C3" i="1"/>
  <c r="C5" i="1"/>
  <c r="C2" i="1"/>
  <c r="C4" i="1"/>
</calcChain>
</file>

<file path=xl/sharedStrings.xml><?xml version="1.0" encoding="utf-8"?>
<sst xmlns="http://schemas.openxmlformats.org/spreadsheetml/2006/main" count="85" uniqueCount="53">
  <si>
    <t>Comments</t>
  </si>
  <si>
    <t>Annotation</t>
  </si>
  <si>
    <t>Pos</t>
  </si>
  <si>
    <t>semi-spervised learning to identify episodes of sexism from unlabeled samples</t>
  </si>
  <si>
    <t>big data analysis confirms that a new mathematical model allows reducing the emissions from construction activities</t>
  </si>
  <si>
    <t>Index</t>
  </si>
  <si>
    <t>new algorithms increase energy efficiency of Wireless Sensors Networks</t>
  </si>
  <si>
    <t>neural networks technoqies allow detecting suspicious human actions in automate video surveillance applications</t>
  </si>
  <si>
    <t>10 (16)</t>
  </si>
  <si>
    <t>11 (12)</t>
  </si>
  <si>
    <t>recent additive manufacturing (AM) advancements allow better in-situ quality controls (therefore favour AM deployment which reduces energy consumption)</t>
  </si>
  <si>
    <t>8 (7 and 12)</t>
  </si>
  <si>
    <t>Neu</t>
  </si>
  <si>
    <t>8 (3 16 ...)</t>
  </si>
  <si>
    <t>protocol for easy production of 3D printed face shields to be deployed by people with no prior 3D experience suited for cases of equipment shortages (as during COVID199</t>
  </si>
  <si>
    <r>
      <rPr>
        <sz val="11"/>
        <color theme="7" tint="-0.249977111117893"/>
        <rFont val="Calibri"/>
        <family val="2"/>
        <scheme val="minor"/>
      </rPr>
      <t>image classification</t>
    </r>
    <r>
      <rPr>
        <sz val="11"/>
        <color theme="1"/>
        <rFont val="Calibri"/>
        <family val="2"/>
        <scheme val="minor"/>
      </rPr>
      <t xml:space="preserve"> used to monitor changes over time in land use of an urban area</t>
    </r>
  </si>
  <si>
    <t>cont_sent</t>
  </si>
  <si>
    <t>SDG right</t>
  </si>
  <si>
    <t>machine learning techniques contribute to build COVID19 risk map in Iran</t>
  </si>
  <si>
    <t>labor productivity and eco-innovations are associated with flexible and confortable environment (including smart working, based on IoT)</t>
  </si>
  <si>
    <t>Neg</t>
  </si>
  <si>
    <t>data pre-processing to remove (direct) discrimination in data mining (it says that discriminatory training datasets  may create unfair decision making)</t>
  </si>
  <si>
    <t>5 (10)</t>
  </si>
  <si>
    <t>Analysis of patients preferences of AI vs clinicians diagnisis</t>
  </si>
  <si>
    <r>
      <rPr>
        <sz val="11"/>
        <color theme="4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of DARPA's data science work in various domains (defence, health,  finance, human trafficking)  </t>
    </r>
  </si>
  <si>
    <r>
      <rPr>
        <sz val="11"/>
        <color theme="4"/>
        <rFont val="Calibri"/>
        <family val="2"/>
        <scheme val="minor"/>
      </rPr>
      <t>review</t>
    </r>
    <r>
      <rPr>
        <sz val="11"/>
        <color theme="1"/>
        <rFont val="Calibri"/>
        <family val="2"/>
        <scheme val="minor"/>
      </rPr>
      <t xml:space="preserve"> of smart cities scientific and case studies to understand IoT contribution to smart cities development </t>
    </r>
  </si>
  <si>
    <t>machine learning helps deploying a system to evaluate outdoor thermal conditions helping residential planning&amp;design in cold climate regions in Nrthern China</t>
  </si>
  <si>
    <t>deep learning solves computational problems thorugh large amount of data ... new deep learning method designed to reduce energy consumption (implicitly says DL requires lot of energy)</t>
  </si>
  <si>
    <t>Data mining methods applied to analyse gender discrimination in chinese labor mkt</t>
  </si>
  <si>
    <t xml:space="preserve">questions of legitimacy of large-scale databases on migrants </t>
  </si>
  <si>
    <t>analysis of people openess towards concepts (including wirtual realit) that increase cyclist safety</t>
  </si>
  <si>
    <t>8 (and 11)</t>
  </si>
  <si>
    <t>machine learning and neural network techniques are used to predict and analyse road accidents in Iran (improve road safety)</t>
  </si>
  <si>
    <t xml:space="preserve">UAV contribute to research on various hazards due to glacial recession </t>
  </si>
  <si>
    <t>analysis to detect human activity in smart homes for health monitoring</t>
  </si>
  <si>
    <t>improvements in facial recognition systems</t>
  </si>
  <si>
    <t>cloud computing capabilities of google earth engine used to capture states and dynamics of land surface temperatures at high spatial detail</t>
  </si>
  <si>
    <t xml:space="preserve">new algorthms improve energy efficiency for the integration of UAV in communications </t>
  </si>
  <si>
    <r>
      <t xml:space="preserve">acoustic approaches (including a case of </t>
    </r>
    <r>
      <rPr>
        <sz val="11"/>
        <color rgb="FFFF0000"/>
        <rFont val="Calibri"/>
        <family val="2"/>
        <scheme val="minor"/>
      </rPr>
      <t>virtual reality</t>
    </r>
    <r>
      <rPr>
        <sz val="11"/>
        <color theme="1"/>
        <rFont val="Calibri"/>
        <family val="2"/>
        <scheme val="minor"/>
      </rPr>
      <t xml:space="preserve"> experiences for access to nature sanctuaries) for conservation of iconic environments </t>
    </r>
  </si>
  <si>
    <t>mnitoring system of cropping practice using ML improves assessjehts of land us and water demand</t>
  </si>
  <si>
    <t>10 (2)</t>
  </si>
  <si>
    <t>10 (1)</t>
  </si>
  <si>
    <t>unsupervised learning techniques to map multiple deprivation in Namibia enriches the characterizatio of poverty</t>
  </si>
  <si>
    <t>8 (16)</t>
  </si>
  <si>
    <t>NLP techniques for detection of human trafficking</t>
  </si>
  <si>
    <t>IoT and cloud computing for efficiently controlled agricolture system</t>
  </si>
  <si>
    <t>5 (3)</t>
  </si>
  <si>
    <t>AI tools to predict child mortality rates in Nigeria. Polarity negatively affected by child mortality expected to increase (especially for women).</t>
  </si>
  <si>
    <t>Review of risks of discrimination in big data and text mining applications</t>
  </si>
  <si>
    <t>sentiment analysis to study public leaders communication and public engagement during COVID</t>
  </si>
  <si>
    <t>systems for data centre to improve their energy efficiency (said energy consumptio environmental prolem</t>
  </si>
  <si>
    <t>method to protect sensor networks from attacks that reduces energy consmption</t>
  </si>
  <si>
    <t>analysis of natural variability in speech recognition by non-native speakers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</si>
</sst>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4" fillId="0" borderId="0" xfId="0" applyFont="1"/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617C-CF47-4CBF-BB2D-A4BC3AD26013}">
  <dimension ref="A1:E36"/>
  <sheetViews>
    <sheetView tabSelected="1" topLeftCell="A21" workbookViewId="0">
      <selection activeCell="C37" sqref="C37"/>
    </sheetView>
  </sheetViews>
  <sheetFormatPr defaultRowHeight="14.5" x14ac:dyDescent="0.35"/>
  <cols>
    <col min="1" max="1" width="8.7265625" style="1"/>
    <col min="2" max="2" width="4.90625" style="1" customWidth="1"/>
    <col min="3" max="3" width="6.36328125" style="1" bestFit="1" customWidth="1"/>
    <col min="4" max="4" width="10.6328125" style="2" bestFit="1" customWidth="1"/>
  </cols>
  <sheetData>
    <row r="1" spans="1:5" x14ac:dyDescent="0.35">
      <c r="A1" s="1" t="s">
        <v>5</v>
      </c>
      <c r="B1" s="1" t="s">
        <v>1</v>
      </c>
      <c r="C1" s="1" t="s">
        <v>16</v>
      </c>
      <c r="D1" s="2" t="s">
        <v>17</v>
      </c>
      <c r="E1" t="s">
        <v>0</v>
      </c>
    </row>
    <row r="2" spans="1:5" x14ac:dyDescent="0.35">
      <c r="A2" s="1">
        <v>126</v>
      </c>
      <c r="B2" s="1" t="s">
        <v>2</v>
      </c>
      <c r="C2" s="3">
        <f>0.73-0.03</f>
        <v>0.7</v>
      </c>
      <c r="D2" s="2">
        <v>13</v>
      </c>
      <c r="E2" t="s">
        <v>26</v>
      </c>
    </row>
    <row r="3" spans="1:5" x14ac:dyDescent="0.35">
      <c r="A3" s="1">
        <v>27</v>
      </c>
      <c r="B3" s="1" t="s">
        <v>2</v>
      </c>
      <c r="C3" s="1">
        <f>0.88-0.02</f>
        <v>0.86</v>
      </c>
      <c r="D3" s="2">
        <v>5</v>
      </c>
      <c r="E3" t="s">
        <v>3</v>
      </c>
    </row>
    <row r="4" spans="1:5" x14ac:dyDescent="0.35">
      <c r="A4" s="1">
        <v>107</v>
      </c>
      <c r="B4" s="1" t="s">
        <v>2</v>
      </c>
      <c r="C4" s="1">
        <f>0.61-0.19</f>
        <v>0.42</v>
      </c>
      <c r="D4" s="6" t="s">
        <v>9</v>
      </c>
      <c r="E4" t="s">
        <v>4</v>
      </c>
    </row>
    <row r="5" spans="1:5" x14ac:dyDescent="0.35">
      <c r="A5" s="1">
        <v>46</v>
      </c>
      <c r="B5" s="1" t="s">
        <v>2</v>
      </c>
      <c r="C5" s="1">
        <f>0.6-0.02</f>
        <v>0.57999999999999996</v>
      </c>
      <c r="D5" s="2">
        <v>7</v>
      </c>
      <c r="E5" t="s">
        <v>6</v>
      </c>
    </row>
    <row r="6" spans="1:5" x14ac:dyDescent="0.35">
      <c r="A6" s="1">
        <v>87</v>
      </c>
      <c r="B6" s="1" t="s">
        <v>2</v>
      </c>
      <c r="C6" s="1">
        <f>0.65-0.09</f>
        <v>0.56000000000000005</v>
      </c>
      <c r="D6" s="5" t="s">
        <v>8</v>
      </c>
      <c r="E6" t="s">
        <v>7</v>
      </c>
    </row>
    <row r="7" spans="1:5" x14ac:dyDescent="0.35">
      <c r="A7" s="1">
        <v>66</v>
      </c>
      <c r="B7" s="1" t="s">
        <v>2</v>
      </c>
      <c r="C7" s="1">
        <f>0.94-0.01</f>
        <v>0.92999999999999994</v>
      </c>
      <c r="D7" s="6" t="s">
        <v>11</v>
      </c>
      <c r="E7" t="s">
        <v>10</v>
      </c>
    </row>
    <row r="8" spans="1:5" x14ac:dyDescent="0.35">
      <c r="A8" s="1">
        <v>68</v>
      </c>
      <c r="B8" s="1" t="s">
        <v>12</v>
      </c>
      <c r="C8" s="1">
        <f>0.37-0.01</f>
        <v>0.36</v>
      </c>
      <c r="D8" s="6" t="s">
        <v>13</v>
      </c>
      <c r="E8" t="s">
        <v>24</v>
      </c>
    </row>
    <row r="9" spans="1:5" x14ac:dyDescent="0.35">
      <c r="A9" s="1">
        <v>108</v>
      </c>
      <c r="B9" s="1" t="s">
        <v>2</v>
      </c>
      <c r="C9" s="7">
        <f>0.78-0.01</f>
        <v>0.77</v>
      </c>
      <c r="D9" s="2">
        <v>11</v>
      </c>
      <c r="E9" t="s">
        <v>25</v>
      </c>
    </row>
    <row r="10" spans="1:5" x14ac:dyDescent="0.35">
      <c r="A10" s="1">
        <v>7</v>
      </c>
      <c r="B10" s="1" t="s">
        <v>2</v>
      </c>
      <c r="C10" s="1">
        <f>0.93-0.01</f>
        <v>0.92</v>
      </c>
      <c r="D10" s="2">
        <v>3</v>
      </c>
      <c r="E10" t="s">
        <v>14</v>
      </c>
    </row>
    <row r="11" spans="1:5" x14ac:dyDescent="0.35">
      <c r="A11" s="1">
        <v>45</v>
      </c>
      <c r="B11" s="9" t="s">
        <v>12</v>
      </c>
      <c r="C11" s="7">
        <f>0.27-0.01</f>
        <v>0.26</v>
      </c>
      <c r="D11" s="2">
        <v>7</v>
      </c>
      <c r="E11" t="s">
        <v>27</v>
      </c>
    </row>
    <row r="12" spans="1:5" x14ac:dyDescent="0.35">
      <c r="A12" s="1">
        <v>108</v>
      </c>
      <c r="B12" s="1" t="s">
        <v>12</v>
      </c>
      <c r="C12" s="8">
        <f>0.44-0.04</f>
        <v>0.4</v>
      </c>
      <c r="D12" s="2">
        <v>11</v>
      </c>
      <c r="E12" t="s">
        <v>15</v>
      </c>
    </row>
    <row r="13" spans="1:5" x14ac:dyDescent="0.35">
      <c r="A13" s="1">
        <v>6</v>
      </c>
      <c r="B13" s="1" t="s">
        <v>2</v>
      </c>
      <c r="C13" s="7">
        <f>0.34-0.05</f>
        <v>0.29000000000000004</v>
      </c>
      <c r="D13" s="2">
        <v>3</v>
      </c>
      <c r="E13" t="s">
        <v>18</v>
      </c>
    </row>
    <row r="14" spans="1:5" x14ac:dyDescent="0.35">
      <c r="A14" s="1">
        <v>67</v>
      </c>
      <c r="B14" s="1" t="s">
        <v>12</v>
      </c>
      <c r="C14" s="1">
        <f>0.4-0.01</f>
        <v>0.39</v>
      </c>
      <c r="D14" s="2">
        <v>8</v>
      </c>
      <c r="E14" s="10" t="s">
        <v>19</v>
      </c>
    </row>
    <row r="15" spans="1:5" x14ac:dyDescent="0.35">
      <c r="A15" s="1">
        <v>28</v>
      </c>
      <c r="B15" s="9" t="s">
        <v>20</v>
      </c>
      <c r="C15" s="1">
        <f>0.2-0.53</f>
        <v>-0.33</v>
      </c>
      <c r="D15" s="4" t="s">
        <v>22</v>
      </c>
      <c r="E15" t="s">
        <v>21</v>
      </c>
    </row>
    <row r="16" spans="1:5" x14ac:dyDescent="0.35">
      <c r="A16" s="1">
        <v>26</v>
      </c>
      <c r="B16" s="1" t="s">
        <v>12</v>
      </c>
      <c r="C16" s="1">
        <f>0.09-0.02</f>
        <v>6.9999999999999993E-2</v>
      </c>
      <c r="D16" s="2">
        <v>5</v>
      </c>
      <c r="E16" t="s">
        <v>28</v>
      </c>
    </row>
    <row r="17" spans="1:5" x14ac:dyDescent="0.35">
      <c r="A17" s="1">
        <v>9</v>
      </c>
      <c r="B17" s="1" t="s">
        <v>12</v>
      </c>
      <c r="C17" s="9">
        <f>0.7-0.09</f>
        <v>0.61</v>
      </c>
      <c r="D17" s="2">
        <v>3</v>
      </c>
      <c r="E17" t="s">
        <v>23</v>
      </c>
    </row>
    <row r="18" spans="1:5" x14ac:dyDescent="0.35">
      <c r="A18" s="1">
        <v>86</v>
      </c>
      <c r="B18" s="7" t="s">
        <v>12</v>
      </c>
      <c r="C18" s="1">
        <f>0.12-0.1</f>
        <v>1.999999999999999E-2</v>
      </c>
      <c r="D18" s="2">
        <v>10</v>
      </c>
      <c r="E18" t="s">
        <v>29</v>
      </c>
    </row>
    <row r="19" spans="1:5" x14ac:dyDescent="0.35">
      <c r="A19" s="1">
        <v>69</v>
      </c>
      <c r="B19" s="7" t="s">
        <v>12</v>
      </c>
      <c r="C19" s="1">
        <f>0.43-0.04</f>
        <v>0.39</v>
      </c>
      <c r="D19" s="6" t="s">
        <v>31</v>
      </c>
      <c r="E19" t="s">
        <v>30</v>
      </c>
    </row>
    <row r="20" spans="1:5" x14ac:dyDescent="0.35">
      <c r="A20" s="1">
        <v>106</v>
      </c>
      <c r="B20" s="1" t="s">
        <v>2</v>
      </c>
      <c r="C20" s="3">
        <f>0.67-0.07</f>
        <v>0.60000000000000009</v>
      </c>
      <c r="D20" s="2">
        <v>11</v>
      </c>
      <c r="E20" t="s">
        <v>32</v>
      </c>
    </row>
    <row r="21" spans="1:5" x14ac:dyDescent="0.35">
      <c r="A21" s="1">
        <v>129</v>
      </c>
      <c r="B21" s="1" t="s">
        <v>2</v>
      </c>
      <c r="C21" s="1">
        <f>0.55-0.11</f>
        <v>0.44000000000000006</v>
      </c>
      <c r="D21" s="2">
        <v>13</v>
      </c>
      <c r="E21" t="s">
        <v>33</v>
      </c>
    </row>
    <row r="22" spans="1:5" x14ac:dyDescent="0.35">
      <c r="A22" s="1">
        <v>105</v>
      </c>
      <c r="B22" s="7" t="s">
        <v>2</v>
      </c>
      <c r="C22" s="9">
        <f>0.19-0.01</f>
        <v>0.18</v>
      </c>
      <c r="D22" s="2">
        <v>11</v>
      </c>
      <c r="E22" s="11" t="s">
        <v>34</v>
      </c>
    </row>
    <row r="23" spans="1:5" x14ac:dyDescent="0.35">
      <c r="A23" s="1">
        <v>5</v>
      </c>
      <c r="B23" s="1" t="s">
        <v>12</v>
      </c>
      <c r="C23" s="9">
        <f>0.56-0.07</f>
        <v>0.49000000000000005</v>
      </c>
      <c r="D23" s="4">
        <v>3</v>
      </c>
      <c r="E23" t="s">
        <v>35</v>
      </c>
    </row>
    <row r="24" spans="1:5" x14ac:dyDescent="0.35">
      <c r="A24" s="1">
        <v>127</v>
      </c>
      <c r="B24" s="1" t="s">
        <v>2</v>
      </c>
      <c r="C24" s="1">
        <f>0.56-0.03</f>
        <v>0.53</v>
      </c>
      <c r="D24" s="2">
        <v>13</v>
      </c>
      <c r="E24" t="s">
        <v>36</v>
      </c>
    </row>
    <row r="25" spans="1:5" x14ac:dyDescent="0.35">
      <c r="A25" s="1">
        <v>49</v>
      </c>
      <c r="B25" s="1" t="s">
        <v>12</v>
      </c>
      <c r="C25" s="1">
        <f>0.44-0.03</f>
        <v>0.41000000000000003</v>
      </c>
      <c r="D25" s="2">
        <v>7</v>
      </c>
      <c r="E25" t="s">
        <v>37</v>
      </c>
    </row>
    <row r="26" spans="1:5" x14ac:dyDescent="0.35">
      <c r="A26" s="1">
        <v>125</v>
      </c>
      <c r="B26" s="1" t="s">
        <v>12</v>
      </c>
      <c r="C26" s="7">
        <f>0.54-0.02</f>
        <v>0.52</v>
      </c>
      <c r="D26" s="2">
        <v>13</v>
      </c>
      <c r="E26" t="s">
        <v>38</v>
      </c>
    </row>
    <row r="27" spans="1:5" x14ac:dyDescent="0.35">
      <c r="A27" s="1">
        <v>88</v>
      </c>
      <c r="B27" s="1" t="s">
        <v>2</v>
      </c>
      <c r="C27" s="1">
        <v>0.64</v>
      </c>
      <c r="D27" s="6" t="s">
        <v>40</v>
      </c>
      <c r="E27" t="s">
        <v>39</v>
      </c>
    </row>
    <row r="28" spans="1:5" x14ac:dyDescent="0.35">
      <c r="A28" s="1">
        <v>85</v>
      </c>
      <c r="B28" s="1" t="s">
        <v>2</v>
      </c>
      <c r="C28" s="1">
        <f>0.89-0.01</f>
        <v>0.88</v>
      </c>
      <c r="D28" s="2" t="s">
        <v>41</v>
      </c>
      <c r="E28" t="s">
        <v>42</v>
      </c>
    </row>
    <row r="29" spans="1:5" x14ac:dyDescent="0.35">
      <c r="A29" s="1">
        <v>65</v>
      </c>
      <c r="B29" s="1" t="s">
        <v>2</v>
      </c>
      <c r="C29" s="9">
        <f>0.4-0.01</f>
        <v>0.39</v>
      </c>
      <c r="D29" s="4" t="s">
        <v>43</v>
      </c>
      <c r="E29" t="s">
        <v>44</v>
      </c>
    </row>
    <row r="30" spans="1:5" x14ac:dyDescent="0.35">
      <c r="A30" s="1">
        <v>47</v>
      </c>
      <c r="B30" s="1" t="s">
        <v>12</v>
      </c>
      <c r="C30" s="1">
        <f>0.2-0.08</f>
        <v>0.12000000000000001</v>
      </c>
      <c r="D30" s="2">
        <v>7</v>
      </c>
      <c r="E30" s="12" t="s">
        <v>50</v>
      </c>
    </row>
    <row r="31" spans="1:5" x14ac:dyDescent="0.35">
      <c r="A31" s="1">
        <v>128</v>
      </c>
      <c r="B31" s="1" t="s">
        <v>2</v>
      </c>
      <c r="C31" s="1">
        <f>0.76-0.01</f>
        <v>0.75</v>
      </c>
      <c r="D31" s="2">
        <v>13</v>
      </c>
      <c r="E31" t="s">
        <v>45</v>
      </c>
    </row>
    <row r="32" spans="1:5" x14ac:dyDescent="0.35">
      <c r="A32" s="1">
        <v>25</v>
      </c>
      <c r="B32" s="1" t="s">
        <v>2</v>
      </c>
      <c r="C32" s="14">
        <f>0.11-0.06</f>
        <v>0.05</v>
      </c>
      <c r="D32" s="6" t="s">
        <v>46</v>
      </c>
      <c r="E32" s="13" t="s">
        <v>47</v>
      </c>
    </row>
    <row r="33" spans="1:5" x14ac:dyDescent="0.35">
      <c r="A33" s="1">
        <v>89</v>
      </c>
      <c r="B33" s="1" t="s">
        <v>12</v>
      </c>
      <c r="C33" s="3">
        <f>0.24-0.14</f>
        <v>9.9999999999999978E-2</v>
      </c>
      <c r="D33" s="2">
        <v>10</v>
      </c>
      <c r="E33" s="15" t="s">
        <v>48</v>
      </c>
    </row>
    <row r="34" spans="1:5" x14ac:dyDescent="0.35">
      <c r="A34" s="1">
        <v>8</v>
      </c>
      <c r="B34" s="1" t="s">
        <v>2</v>
      </c>
      <c r="C34" s="3">
        <f>0.42-0.02</f>
        <v>0.39999999999999997</v>
      </c>
      <c r="D34" s="2">
        <v>3</v>
      </c>
      <c r="E34" t="s">
        <v>49</v>
      </c>
    </row>
    <row r="35" spans="1:5" x14ac:dyDescent="0.35">
      <c r="A35" s="1">
        <v>48</v>
      </c>
      <c r="B35" s="1" t="s">
        <v>2</v>
      </c>
      <c r="C35" s="1">
        <f>0.57-0.02</f>
        <v>0.54999999999999993</v>
      </c>
      <c r="D35" s="2">
        <v>7</v>
      </c>
      <c r="E35" t="s">
        <v>51</v>
      </c>
    </row>
    <row r="36" spans="1:5" x14ac:dyDescent="0.35">
      <c r="A36" s="1">
        <v>29</v>
      </c>
      <c r="B36" s="9" t="s">
        <v>12</v>
      </c>
      <c r="C36" s="1">
        <f>0.22-0.47</f>
        <v>-0.24999999999999997</v>
      </c>
      <c r="D36" s="2">
        <v>5</v>
      </c>
      <c r="E36" s="13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A9F2-F98B-438A-B579-6B97BF0F7B9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damioli.giacomo damioli.giacomo</dc:creator>
  <cp:lastModifiedBy>damioli.giacomo damioli.giacomo</cp:lastModifiedBy>
  <dcterms:created xsi:type="dcterms:W3CDTF">2023-02-23T09:19:00Z</dcterms:created>
  <dcterms:modified xsi:type="dcterms:W3CDTF">2023-02-23T23:00:53Z</dcterms:modified>
</cp:coreProperties>
</file>